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roPixels\PycharmProjects\NeuroPixels-Classification\DataAnalysis\"/>
    </mc:Choice>
  </mc:AlternateContent>
  <bookViews>
    <workbookView xWindow="0" yWindow="0" windowWidth="28800" windowHeight="11700" activeTab="3"/>
  </bookViews>
  <sheets>
    <sheet name="Sheet1" sheetId="2" r:id="rId1"/>
    <sheet name="Sheet4" sheetId="5" r:id="rId2"/>
    <sheet name="WardClustering_ACGs_and_OtherFe" sheetId="1" r:id="rId3"/>
    <sheet name="Sheet1 (2)" sheetId="3" r:id="rId4"/>
    <sheet name="Sheet1 (3)" sheetId="4" r:id="rId5"/>
  </sheets>
  <definedNames>
    <definedName name="_xlnm._FilterDatabase" localSheetId="2" hidden="1">WardClustering_ACGs_and_OtherFe!$A$1:$AW$1549</definedName>
  </definedNames>
  <calcPr calcId="0"/>
  <pivotCaches>
    <pivotCache cacheId="20" r:id="rId6"/>
  </pivotCaches>
</workbook>
</file>

<file path=xl/calcChain.xml><?xml version="1.0" encoding="utf-8"?>
<calcChain xmlns="http://schemas.openxmlformats.org/spreadsheetml/2006/main">
  <c r="H81" i="2" l="1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H69" i="2"/>
  <c r="H51" i="2"/>
  <c r="H39" i="2"/>
  <c r="H25" i="2"/>
  <c r="C25" i="2"/>
  <c r="C30" i="2"/>
  <c r="C32" i="2"/>
  <c r="H32" i="2" s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7" i="2"/>
  <c r="H57" i="2" s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1" i="2"/>
  <c r="C122" i="2"/>
  <c r="C123" i="2"/>
  <c r="C124" i="2"/>
  <c r="C125" i="2"/>
  <c r="H121" i="2" s="1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5" i="2"/>
  <c r="C156" i="2"/>
  <c r="C157" i="2"/>
  <c r="H155" i="2" s="1"/>
  <c r="C158" i="2"/>
  <c r="C159" i="2"/>
  <c r="C160" i="2"/>
  <c r="C161" i="2"/>
  <c r="C162" i="2"/>
  <c r="C163" i="2"/>
  <c r="C164" i="2"/>
  <c r="C166" i="2"/>
  <c r="H166" i="2" s="1"/>
  <c r="C167" i="2"/>
  <c r="C168" i="2"/>
  <c r="C169" i="2"/>
  <c r="C170" i="2"/>
  <c r="C172" i="2"/>
  <c r="H172" i="2" s="1"/>
  <c r="C173" i="2"/>
  <c r="C174" i="2"/>
  <c r="C175" i="2"/>
  <c r="C176" i="2"/>
  <c r="C177" i="2"/>
  <c r="C178" i="2"/>
  <c r="C179" i="2"/>
  <c r="C180" i="2"/>
  <c r="C182" i="2"/>
  <c r="C184" i="2"/>
  <c r="H184" i="2" s="1"/>
  <c r="C185" i="2"/>
  <c r="C186" i="2"/>
  <c r="C188" i="2"/>
  <c r="H188" i="2" s="1"/>
  <c r="C189" i="2"/>
  <c r="C191" i="2"/>
  <c r="H191" i="2" s="1"/>
  <c r="C192" i="2"/>
  <c r="C193" i="2"/>
  <c r="C194" i="2"/>
  <c r="C195" i="2"/>
  <c r="C196" i="2"/>
  <c r="C197" i="2"/>
  <c r="C198" i="2"/>
  <c r="C199" i="2"/>
  <c r="C201" i="2"/>
  <c r="C202" i="2"/>
  <c r="C203" i="2"/>
  <c r="C204" i="2"/>
  <c r="C205" i="2"/>
  <c r="H201" i="2" s="1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20" i="2"/>
  <c r="C221" i="2"/>
  <c r="C222" i="2"/>
  <c r="H220" i="2" s="1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4" i="2"/>
  <c r="C245" i="2"/>
  <c r="C246" i="2"/>
  <c r="H244" i="2" s="1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6" i="2"/>
  <c r="H266" i="2" s="1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5" i="2"/>
  <c r="H285" i="2" s="1"/>
  <c r="C286" i="2"/>
  <c r="C287" i="2"/>
  <c r="C289" i="2"/>
  <c r="H289" i="2" s="1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8" i="2"/>
  <c r="C310" i="2"/>
  <c r="H310" i="2" s="1"/>
  <c r="C311" i="2"/>
  <c r="C312" i="2"/>
  <c r="C313" i="2"/>
  <c r="C314" i="2"/>
  <c r="C315" i="2"/>
  <c r="C316" i="2"/>
  <c r="C317" i="2"/>
  <c r="C318" i="2"/>
  <c r="C319" i="2"/>
  <c r="C320" i="2"/>
  <c r="C321" i="2"/>
  <c r="C323" i="2"/>
  <c r="C324" i="2"/>
  <c r="H323" i="2" s="1"/>
  <c r="C325" i="2"/>
  <c r="C326" i="2"/>
  <c r="C327" i="2"/>
  <c r="C328" i="2"/>
  <c r="C329" i="2"/>
  <c r="C330" i="2"/>
  <c r="C331" i="2"/>
  <c r="C332" i="2"/>
  <c r="C333" i="2"/>
  <c r="C335" i="2"/>
  <c r="H335" i="2" s="1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60" i="2"/>
  <c r="C361" i="2"/>
  <c r="C362" i="2"/>
  <c r="C363" i="2"/>
  <c r="C364" i="2"/>
  <c r="C365" i="2"/>
  <c r="C366" i="2"/>
  <c r="C367" i="2"/>
  <c r="H365" i="2" s="1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H379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H401" i="2" s="1"/>
  <c r="C402" i="2"/>
  <c r="C403" i="2"/>
  <c r="C404" i="2"/>
  <c r="C405" i="2"/>
  <c r="C406" i="2"/>
  <c r="C407" i="2"/>
  <c r="C408" i="2"/>
  <c r="C409" i="2"/>
  <c r="H409" i="2" s="1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H443" i="2" s="1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H460" i="2" s="1"/>
  <c r="C461" i="2"/>
  <c r="C462" i="2"/>
  <c r="C463" i="2"/>
  <c r="C464" i="2"/>
  <c r="C465" i="2"/>
  <c r="C466" i="2"/>
  <c r="C467" i="2"/>
  <c r="C468" i="2"/>
  <c r="C469" i="2"/>
  <c r="C470" i="2"/>
  <c r="H470" i="2" s="1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H496" i="2" s="1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H515" i="2" s="1"/>
  <c r="C520" i="2"/>
  <c r="C521" i="2"/>
  <c r="C522" i="2"/>
  <c r="C523" i="2"/>
  <c r="C524" i="2"/>
  <c r="C525" i="2"/>
  <c r="C526" i="2"/>
  <c r="C527" i="2"/>
  <c r="C528" i="2"/>
  <c r="C529" i="2"/>
  <c r="C530" i="2"/>
  <c r="H530" i="2" s="1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10" i="2"/>
  <c r="C6" i="2"/>
  <c r="C7" i="2"/>
  <c r="C8" i="2"/>
  <c r="C9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5" i="2"/>
  <c r="H5" i="2" l="1"/>
</calcChain>
</file>

<file path=xl/sharedStrings.xml><?xml version="1.0" encoding="utf-8"?>
<sst xmlns="http://schemas.openxmlformats.org/spreadsheetml/2006/main" count="6353" uniqueCount="145">
  <si>
    <t>MFRBlockHz</t>
  </si>
  <si>
    <t>tf_MedIsi</t>
  </si>
  <si>
    <t>tf_Entropy</t>
  </si>
  <si>
    <t>tf_CV2Mean</t>
  </si>
  <si>
    <t>tf_LvR</t>
  </si>
  <si>
    <t>SampleP</t>
  </si>
  <si>
    <t>Sample</t>
  </si>
  <si>
    <t>Unit</t>
  </si>
  <si>
    <t>RespPk</t>
  </si>
  <si>
    <t>RespGo</t>
  </si>
  <si>
    <t>RespGr</t>
  </si>
  <si>
    <t>RespMF</t>
  </si>
  <si>
    <t>RespMLI</t>
  </si>
  <si>
    <t>wf_RiseTime</t>
  </si>
  <si>
    <t>wf_PosDecayTime</t>
  </si>
  <si>
    <t>wf_FallTime</t>
  </si>
  <si>
    <t>wf_NegDecayTime</t>
  </si>
  <si>
    <t>wf_MaxAmpNorm</t>
  </si>
  <si>
    <t>wf_Duration</t>
  </si>
  <si>
    <t>wf_PosHwDuration</t>
  </si>
  <si>
    <t>wf_NegHwDuration</t>
  </si>
  <si>
    <t>wf_Onset</t>
  </si>
  <si>
    <t>wf_End</t>
  </si>
  <si>
    <t>wf_Crossing</t>
  </si>
  <si>
    <t>wf_Pk10</t>
  </si>
  <si>
    <t>wf_Pk90</t>
  </si>
  <si>
    <t>wf_Pk50</t>
  </si>
  <si>
    <t>wf_PkTrRatio</t>
  </si>
  <si>
    <t>wf_DepolarizationSlope</t>
  </si>
  <si>
    <t>wf_RepolarizationSlope</t>
  </si>
  <si>
    <t>wf_RecoverySlope</t>
  </si>
  <si>
    <t>Cluster_x</t>
  </si>
  <si>
    <t>Cluster_y</t>
  </si>
  <si>
    <t>SmallCluster</t>
  </si>
  <si>
    <t>SmallClusterName</t>
  </si>
  <si>
    <t>MeanAmpBlock</t>
  </si>
  <si>
    <t>ACGViolationRatio</t>
  </si>
  <si>
    <t>tf_MIFRBlockHz</t>
  </si>
  <si>
    <t>tf_ModeIsi</t>
  </si>
  <si>
    <t>tf_Perc5Isi</t>
  </si>
  <si>
    <t>tf_CV2Median</t>
  </si>
  <si>
    <t>tf_CV</t>
  </si>
  <si>
    <t>tf_Ir</t>
  </si>
  <si>
    <t>tf_Lv</t>
  </si>
  <si>
    <t>tf_Si</t>
  </si>
  <si>
    <t>tf_skw</t>
  </si>
  <si>
    <t>wf_EndSlopeTau</t>
  </si>
  <si>
    <t>ClusterACG</t>
  </si>
  <si>
    <t>Cluster</t>
  </si>
  <si>
    <t>18-08-30_YC001</t>
  </si>
  <si>
    <t>18-08-30_YC001_probe1</t>
  </si>
  <si>
    <t>Purkinke</t>
  </si>
  <si>
    <t>MLI</t>
  </si>
  <si>
    <t>Potentially MLI</t>
  </si>
  <si>
    <t>Complex Spike</t>
  </si>
  <si>
    <t>CS</t>
  </si>
  <si>
    <t>Granule</t>
  </si>
  <si>
    <t>Gr</t>
  </si>
  <si>
    <t>Pk</t>
  </si>
  <si>
    <t>Go + MF</t>
  </si>
  <si>
    <t>GoMF</t>
  </si>
  <si>
    <t>Unknown</t>
  </si>
  <si>
    <t>18-08-30_YC002</t>
  </si>
  <si>
    <t>18-08-30_YC002_probe1</t>
  </si>
  <si>
    <t>18-08-31_YC003</t>
  </si>
  <si>
    <t>18-08-31_YC003_probe1</t>
  </si>
  <si>
    <t>18-08-31_YC004</t>
  </si>
  <si>
    <t>18-08-31_YC004_probe1</t>
  </si>
  <si>
    <t>18-09-03_YC005</t>
  </si>
  <si>
    <t>18-09-03_YC005_probe1</t>
  </si>
  <si>
    <t>18-09-03_YC006</t>
  </si>
  <si>
    <t>18-09-03_YC006_probe1</t>
  </si>
  <si>
    <t>19-12-13_YC007</t>
  </si>
  <si>
    <t>19-12-13_YC007_probe1</t>
  </si>
  <si>
    <t>18-12-13_YC008</t>
  </si>
  <si>
    <t>18-12-13_YC008_probe1</t>
  </si>
  <si>
    <t>18-12-17_YC009</t>
  </si>
  <si>
    <t>18-12-17_YC009_probe1</t>
  </si>
  <si>
    <t>18-12-17_YC010</t>
  </si>
  <si>
    <t>18-12-17_YC010_probe1</t>
  </si>
  <si>
    <t>18-12-18_YC010</t>
  </si>
  <si>
    <t>18-12-18_YC010_probe1</t>
  </si>
  <si>
    <t>19-01-16_YC011</t>
  </si>
  <si>
    <t>19-01-16_YC011_probe1</t>
  </si>
  <si>
    <t>19-01-23_YC012</t>
  </si>
  <si>
    <t>19-01-23_YC012_probe1</t>
  </si>
  <si>
    <t>19-01-23_YC013</t>
  </si>
  <si>
    <t>19-01-23_YC013_probe1</t>
  </si>
  <si>
    <t>19-01-24_YC012</t>
  </si>
  <si>
    <t>19-01-24_YC012_probe1</t>
  </si>
  <si>
    <t>19-01-24_YC013</t>
  </si>
  <si>
    <t>19-01-24_YC013_probe1</t>
  </si>
  <si>
    <t>19-08-14_YC015</t>
  </si>
  <si>
    <t>19-08-14_YC015_probe1</t>
  </si>
  <si>
    <t>19-08-14_YC015_probe2</t>
  </si>
  <si>
    <t>19-08-14_YC016</t>
  </si>
  <si>
    <t>19-08-14_YC016_probe1</t>
  </si>
  <si>
    <t>19-08-14_YC016_probe2</t>
  </si>
  <si>
    <t>19-08-15_YC016</t>
  </si>
  <si>
    <t>19-08-15_YC016_probe1</t>
  </si>
  <si>
    <t>19-08-16_YC014</t>
  </si>
  <si>
    <t>19-08-16_YC014_probe1</t>
  </si>
  <si>
    <t>19-08-16_YC015</t>
  </si>
  <si>
    <t>19-08-16_YC015_probe1</t>
  </si>
  <si>
    <t>19-09-30_YC017</t>
  </si>
  <si>
    <t>19-09-30_YC017_probe1</t>
  </si>
  <si>
    <t>19-09-30_YC018</t>
  </si>
  <si>
    <t>19-09-30_YC018_probe1</t>
  </si>
  <si>
    <t>19-10-01_YC017</t>
  </si>
  <si>
    <t>19-10-01_YC017_probe1</t>
  </si>
  <si>
    <t>19-10-02_YC019</t>
  </si>
  <si>
    <t>19-10-02_YC019_probe1</t>
  </si>
  <si>
    <t>19-10-02_YC020</t>
  </si>
  <si>
    <t>19-10-02_YC020_probe1</t>
  </si>
  <si>
    <t>19-10-03_YC019</t>
  </si>
  <si>
    <t>19-10-03_YC019_probe1</t>
  </si>
  <si>
    <t>19-10-03_YC020</t>
  </si>
  <si>
    <t>19-10-03_YC020_probe1</t>
  </si>
  <si>
    <t>19-10-22_YC022</t>
  </si>
  <si>
    <t>19-10-22_YC022_probe1</t>
  </si>
  <si>
    <t>19-10-23_YC022</t>
  </si>
  <si>
    <t>19-10-23_YC022_probe1</t>
  </si>
  <si>
    <t>19-11-14_YC029</t>
  </si>
  <si>
    <t>19-11-14_YC029_probe1</t>
  </si>
  <si>
    <t>19-11-14_YC030</t>
  </si>
  <si>
    <t>19-11-14_YC030_probe1</t>
  </si>
  <si>
    <t>19-10-28_YC031</t>
  </si>
  <si>
    <t>19-10-28_YC031_probe1</t>
  </si>
  <si>
    <t>19-11-08_YC038</t>
  </si>
  <si>
    <t>19-11-08_YC038_probe2</t>
  </si>
  <si>
    <t>19-11-05_YC037</t>
  </si>
  <si>
    <t>19-11-05_YC037_probe1</t>
  </si>
  <si>
    <t>19-11-05_YC036</t>
  </si>
  <si>
    <t>19-11-05_YC036_probe1</t>
  </si>
  <si>
    <t>19-11-04_YC037</t>
  </si>
  <si>
    <t>19-11-04_YC037_probe1</t>
  </si>
  <si>
    <t>19-11-04_YC036</t>
  </si>
  <si>
    <t>19-11-04_YC036_probe1</t>
  </si>
  <si>
    <t>19-11-11_YC040</t>
  </si>
  <si>
    <t>19-11-11_YC040_probe1</t>
  </si>
  <si>
    <t>Column Labels</t>
  </si>
  <si>
    <t>Grand Total</t>
  </si>
  <si>
    <t>Row Labels</t>
  </si>
  <si>
    <t>Count of Unit</t>
  </si>
  <si>
    <t>Average of wf_Duration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</si>
</sst>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uroPixels" refreshedDate="43993.834842939817" createdVersion="6" refreshedVersion="6" minRefreshableVersion="3" recordCount="1548">
  <cacheSource type="worksheet">
    <worksheetSource ref="A1:AW1549" sheet="WardClustering_ACGs_and_OtherFe"/>
  </cacheSource>
  <cacheFields count="49">
    <cacheField name="MFRBlockHz" numFmtId="0">
      <sharedItems containsSemiMixedTypes="0" containsString="0" containsNumber="1" minValue="0.05" maxValue="232.05"/>
    </cacheField>
    <cacheField name="tf_MedIsi" numFmtId="0">
      <sharedItems containsSemiMixedTypes="0" containsString="0" containsNumber="1" minValue="3.0000000000000001E-3" maxValue="3.92"/>
    </cacheField>
    <cacheField name="tf_Entropy" numFmtId="0">
      <sharedItems containsSemiMixedTypes="0" containsString="0" containsNumber="1" minValue="1.8" maxValue="7.4139999999999997"/>
    </cacheField>
    <cacheField name="tf_CV2Mean" numFmtId="0">
      <sharedItems containsSemiMixedTypes="0" containsString="0" containsNumber="1" minValue="6.5000000000000002E-2" maxValue="1.8280000000000001"/>
    </cacheField>
    <cacheField name="tf_LvR" numFmtId="0">
      <sharedItems containsSemiMixedTypes="0" containsString="0" containsNumber="1" minValue="0.44900000000000001" maxValue="220.28399999999999"/>
    </cacheField>
    <cacheField name="SampleP" numFmtId="0">
      <sharedItems/>
    </cacheField>
    <cacheField name="Sample" numFmtId="0">
      <sharedItems count="41">
        <s v="18-08-30_YC001_probe1"/>
        <s v="18-08-30_YC002_probe1"/>
        <s v="18-08-31_YC003_probe1"/>
        <s v="18-08-31_YC004_probe1"/>
        <s v="18-09-03_YC005_probe1"/>
        <s v="18-09-03_YC006_probe1"/>
        <s v="19-12-13_YC007_probe1"/>
        <s v="18-12-13_YC008_probe1"/>
        <s v="18-12-17_YC009_probe1"/>
        <s v="18-12-17_YC010_probe1"/>
        <s v="18-12-18_YC010_probe1"/>
        <s v="19-01-16_YC011_probe1"/>
        <s v="19-01-23_YC012_probe1"/>
        <s v="19-01-23_YC013_probe1"/>
        <s v="19-01-24_YC012_probe1"/>
        <s v="19-01-24_YC013_probe1"/>
        <s v="19-08-14_YC015_probe1"/>
        <s v="19-08-14_YC015_probe2"/>
        <s v="19-08-14_YC016_probe1"/>
        <s v="19-08-14_YC016_probe2"/>
        <s v="19-08-15_YC016_probe1"/>
        <s v="19-08-16_YC014_probe1"/>
        <s v="19-08-16_YC015_probe1"/>
        <s v="19-09-30_YC017_probe1"/>
        <s v="19-09-30_YC018_probe1"/>
        <s v="19-10-01_YC017_probe1"/>
        <s v="19-10-02_YC019_probe1"/>
        <s v="19-10-02_YC020_probe1"/>
        <s v="19-10-03_YC019_probe1"/>
        <s v="19-10-03_YC020_probe1"/>
        <s v="19-10-22_YC022_probe1"/>
        <s v="19-10-23_YC022_probe1"/>
        <s v="19-11-14_YC029_probe1"/>
        <s v="19-11-14_YC030_probe1"/>
        <s v="19-10-28_YC031_probe1"/>
        <s v="19-11-08_YC038_probe2"/>
        <s v="19-11-05_YC037_probe1"/>
        <s v="19-11-05_YC036_probe1"/>
        <s v="19-11-04_YC037_probe1"/>
        <s v="19-11-04_YC036_probe1"/>
        <s v="19-11-11_YC040_probe1"/>
      </sharedItems>
    </cacheField>
    <cacheField name="Unit" numFmtId="0">
      <sharedItems containsSemiMixedTypes="0" containsString="0" containsNumber="1" containsInteger="1" minValue="0" maxValue="1799" count="607">
        <n v="115"/>
        <n v="125"/>
        <n v="129"/>
        <n v="130"/>
        <n v="133"/>
        <n v="134"/>
        <n v="135"/>
        <n v="137"/>
        <n v="139"/>
        <n v="149"/>
        <n v="154"/>
        <n v="155"/>
        <n v="156"/>
        <n v="158"/>
        <n v="159"/>
        <n v="162"/>
        <n v="163"/>
        <n v="166"/>
        <n v="177"/>
        <n v="188"/>
        <n v="189"/>
        <n v="190"/>
        <n v="193"/>
        <n v="194"/>
        <n v="195"/>
        <n v="198"/>
        <n v="20"/>
        <n v="200"/>
        <n v="201"/>
        <n v="204"/>
        <n v="205"/>
        <n v="206"/>
        <n v="209"/>
        <n v="221"/>
        <n v="227"/>
        <n v="230"/>
        <n v="233"/>
        <n v="234"/>
        <n v="235"/>
        <n v="238"/>
        <n v="239"/>
        <n v="24"/>
        <n v="240"/>
        <n v="241"/>
        <n v="242"/>
        <n v="245"/>
        <n v="254"/>
        <n v="256"/>
        <n v="258"/>
        <n v="26"/>
        <n v="261"/>
        <n v="263"/>
        <n v="266"/>
        <n v="267"/>
        <n v="27"/>
        <n v="272"/>
        <n v="281"/>
        <n v="288"/>
        <n v="291"/>
        <n v="292"/>
        <n v="296"/>
        <n v="298"/>
        <n v="302"/>
        <n v="303"/>
        <n v="304"/>
        <n v="315"/>
        <n v="357"/>
        <n v="358"/>
        <n v="359"/>
        <n v="362"/>
        <n v="369"/>
        <n v="376"/>
        <n v="377"/>
        <n v="396"/>
        <n v="398"/>
        <n v="399"/>
        <n v="44"/>
        <n v="45"/>
        <n v="46"/>
        <n v="465"/>
        <n v="48"/>
        <n v="494"/>
        <n v="54"/>
        <n v="565"/>
        <n v="69"/>
        <n v="70"/>
        <n v="71"/>
        <n v="76"/>
        <n v="78"/>
        <n v="82"/>
        <n v="83"/>
        <n v="86"/>
        <n v="89"/>
        <n v="93"/>
        <n v="99"/>
        <n v="10"/>
        <n v="103"/>
        <n v="106"/>
        <n v="111"/>
        <n v="12"/>
        <n v="123"/>
        <n v="140"/>
        <n v="142"/>
        <n v="144"/>
        <n v="147"/>
        <n v="153"/>
        <n v="157"/>
        <n v="16"/>
        <n v="169"/>
        <n v="170"/>
        <n v="173"/>
        <n v="180"/>
        <n v="21"/>
        <n v="210"/>
        <n v="22"/>
        <n v="255"/>
        <n v="275"/>
        <n v="31"/>
        <n v="327"/>
        <n v="330"/>
        <n v="35"/>
        <n v="36"/>
        <n v="37"/>
        <n v="39"/>
        <n v="41"/>
        <n v="51"/>
        <n v="59"/>
        <n v="60"/>
        <n v="72"/>
        <n v="94"/>
        <n v="95"/>
        <n v="0"/>
        <n v="101"/>
        <n v="102"/>
        <n v="122"/>
        <n v="124"/>
        <n v="127"/>
        <n v="132"/>
        <n v="152"/>
        <n v="160"/>
        <n v="175"/>
        <n v="181"/>
        <n v="184"/>
        <n v="186"/>
        <n v="187"/>
        <n v="196"/>
        <n v="208"/>
        <n v="218"/>
        <n v="222"/>
        <n v="223"/>
        <n v="224"/>
        <n v="229"/>
        <n v="231"/>
        <n v="232"/>
        <n v="257"/>
        <n v="277"/>
        <n v="295"/>
        <n v="300"/>
        <n v="311"/>
        <n v="332"/>
        <n v="343"/>
        <n v="355"/>
        <n v="381"/>
        <n v="393"/>
        <n v="457"/>
        <n v="485"/>
        <n v="560"/>
        <n v="57"/>
        <n v="58"/>
        <n v="641"/>
        <n v="80"/>
        <n v="81"/>
        <n v="92"/>
        <n v="97"/>
        <n v="107"/>
        <n v="128"/>
        <n v="164"/>
        <n v="28"/>
        <n v="63"/>
        <n v="65"/>
        <n v="73"/>
        <n v="74"/>
        <n v="90"/>
        <n v="117"/>
        <n v="120"/>
        <n v="121"/>
        <n v="126"/>
        <n v="150"/>
        <n v="50"/>
        <n v="52"/>
        <n v="67"/>
        <n v="68"/>
        <n v="77"/>
        <n v="79"/>
        <n v="84"/>
        <n v="96"/>
        <n v="104"/>
        <n v="119"/>
        <n v="19"/>
        <n v="225"/>
        <n v="373"/>
        <n v="388"/>
        <n v="62"/>
        <n v="66"/>
        <n v="8"/>
        <n v="98"/>
        <n v="11"/>
        <n v="15"/>
        <n v="212"/>
        <n v="243"/>
        <n v="244"/>
        <n v="247"/>
        <n v="248"/>
        <n v="25"/>
        <n v="268"/>
        <n v="278"/>
        <n v="30"/>
        <n v="313"/>
        <n v="317"/>
        <n v="320"/>
        <n v="329"/>
        <n v="338"/>
        <n v="344"/>
        <n v="346"/>
        <n v="366"/>
        <n v="371"/>
        <n v="375"/>
        <n v="386"/>
        <n v="42"/>
        <n v="445"/>
        <n v="447"/>
        <n v="49"/>
        <n v="5"/>
        <n v="7"/>
        <n v="105"/>
        <n v="110"/>
        <n v="113"/>
        <n v="13"/>
        <n v="131"/>
        <n v="14"/>
        <n v="17"/>
        <n v="215"/>
        <n v="280"/>
        <n v="283"/>
        <n v="286"/>
        <n v="287"/>
        <n v="29"/>
        <n v="290"/>
        <n v="297"/>
        <n v="301"/>
        <n v="336"/>
        <n v="352"/>
        <n v="354"/>
        <n v="364"/>
        <n v="420"/>
        <n v="437"/>
        <n v="439"/>
        <n v="441"/>
        <n v="453"/>
        <n v="455"/>
        <n v="473"/>
        <n v="487"/>
        <n v="501"/>
        <n v="519"/>
        <n v="524"/>
        <n v="564"/>
        <n v="566"/>
        <n v="569"/>
        <n v="570"/>
        <n v="590"/>
        <n v="594"/>
        <n v="61"/>
        <n v="611"/>
        <n v="617"/>
        <n v="619"/>
        <n v="625"/>
        <n v="627"/>
        <n v="633"/>
        <n v="635"/>
        <n v="75"/>
        <n v="85"/>
        <n v="88"/>
        <n v="151"/>
        <n v="191"/>
        <n v="2"/>
        <n v="276"/>
        <n v="314"/>
        <n v="319"/>
        <n v="394"/>
        <n v="402"/>
        <n v="426"/>
        <n v="1"/>
        <n v="167"/>
        <n v="174"/>
        <n v="253"/>
        <n v="310"/>
        <n v="34"/>
        <n v="356"/>
        <n v="192"/>
        <n v="33"/>
        <n v="43"/>
        <n v="53"/>
        <n v="55"/>
        <n v="87"/>
        <n v="246"/>
        <n v="824"/>
        <n v="928"/>
        <n v="214"/>
        <n v="270"/>
        <n v="168"/>
        <n v="547"/>
        <n v="554"/>
        <n v="558"/>
        <n v="563"/>
        <n v="898"/>
        <n v="1324"/>
        <n v="38"/>
        <n v="575"/>
        <n v="6"/>
        <n v="64"/>
        <n v="651"/>
        <n v="654"/>
        <n v="684"/>
        <n v="797"/>
        <n v="814"/>
        <n v="23"/>
        <n v="56"/>
        <n v="100"/>
        <n v="141"/>
        <n v="172"/>
        <n v="176"/>
        <n v="237"/>
        <n v="331"/>
        <n v="351"/>
        <n v="363"/>
        <n v="392"/>
        <n v="401"/>
        <n v="425"/>
        <n v="427"/>
        <n v="436"/>
        <n v="440"/>
        <n v="452"/>
        <n v="521"/>
        <n v="536"/>
        <n v="606"/>
        <n v="608"/>
        <n v="610"/>
        <n v="631"/>
        <n v="642"/>
        <n v="643"/>
        <n v="652"/>
        <n v="658"/>
        <n v="663"/>
        <n v="680"/>
        <n v="741"/>
        <n v="774"/>
        <n v="794"/>
        <n v="846"/>
        <n v="847"/>
        <n v="848"/>
        <n v="850"/>
        <n v="851"/>
        <n v="857"/>
        <n v="864"/>
        <n v="865"/>
        <n v="867"/>
        <n v="874"/>
        <n v="881"/>
        <n v="882"/>
        <n v="887"/>
        <n v="905"/>
        <n v="912"/>
        <n v="921"/>
        <n v="929"/>
        <n v="931"/>
        <n v="934"/>
        <n v="967"/>
        <n v="975"/>
        <n v="1026"/>
        <n v="1030"/>
        <n v="1081"/>
        <n v="1020"/>
        <n v="1047"/>
        <n v="1058"/>
        <n v="136"/>
        <n v="161"/>
        <n v="211"/>
        <n v="18"/>
        <n v="274"/>
        <n v="299"/>
        <n v="3"/>
        <n v="470"/>
        <n v="490"/>
        <n v="493"/>
        <n v="497"/>
        <n v="511"/>
        <n v="526"/>
        <n v="527"/>
        <n v="529"/>
        <n v="540"/>
        <n v="605"/>
        <n v="714"/>
        <n v="772"/>
        <n v="871"/>
        <n v="895"/>
        <n v="9"/>
        <n v="904"/>
        <n v="906"/>
        <n v="927"/>
        <n v="944"/>
        <n v="953"/>
        <n v="972"/>
        <n v="977"/>
        <n v="47"/>
        <n v="91"/>
        <n v="171"/>
        <n v="178"/>
        <n v="216"/>
        <n v="334"/>
        <n v="378"/>
        <n v="404"/>
        <n v="417"/>
        <n v="418"/>
        <n v="429"/>
        <n v="442"/>
        <n v="443"/>
        <n v="509"/>
        <n v="539"/>
        <n v="544"/>
        <n v="549"/>
        <n v="553"/>
        <n v="586"/>
        <n v="598"/>
        <n v="599"/>
        <n v="666"/>
        <n v="716"/>
        <n v="812"/>
        <n v="815"/>
        <n v="825"/>
        <n v="834"/>
        <n v="849"/>
        <n v="876"/>
        <n v="884"/>
        <n v="910"/>
        <n v="938"/>
        <n v="959"/>
        <n v="964"/>
        <n v="979"/>
        <n v="993"/>
        <n v="374"/>
        <n v="530"/>
        <n v="203"/>
        <n v="273"/>
        <n v="285"/>
        <n v="323"/>
        <n v="325"/>
        <n v="342"/>
        <n v="350"/>
        <n v="389"/>
        <n v="40"/>
        <n v="462"/>
        <n v="259"/>
        <n v="305"/>
        <n v="322"/>
        <n v="328"/>
        <n v="370"/>
        <n v="391"/>
        <n v="409"/>
        <n v="481"/>
        <n v="532"/>
        <n v="596"/>
        <n v="600"/>
        <n v="670"/>
        <n v="745"/>
        <n v="773"/>
        <n v="842"/>
        <n v="844"/>
        <n v="889"/>
        <n v="923"/>
        <n v="950"/>
        <n v="146"/>
        <n v="226"/>
        <n v="249"/>
        <n v="251"/>
        <n v="252"/>
        <n v="400"/>
        <n v="421"/>
        <n v="430"/>
        <n v="451"/>
        <n v="472"/>
        <n v="486"/>
        <n v="504"/>
        <n v="513"/>
        <n v="515"/>
        <n v="602"/>
        <n v="692"/>
        <n v="702"/>
        <n v="725"/>
        <n v="728"/>
        <n v="729"/>
        <n v="730"/>
        <n v="732"/>
        <n v="735"/>
        <n v="138"/>
        <n v="145"/>
        <n v="213"/>
        <n v="220"/>
        <n v="279"/>
        <n v="438"/>
        <n v="446"/>
        <n v="448"/>
        <n v="454"/>
        <n v="456"/>
        <n v="458"/>
        <n v="459"/>
        <n v="464"/>
        <n v="492"/>
        <n v="32"/>
        <n v="148"/>
        <n v="183"/>
        <n v="114"/>
        <n v="179"/>
        <n v="182"/>
        <n v="219"/>
        <n v="284"/>
        <n v="308"/>
        <n v="368"/>
        <n v="4"/>
        <n v="403"/>
        <n v="433"/>
        <n v="434"/>
        <n v="444"/>
        <n v="449"/>
        <n v="450"/>
        <n v="466"/>
        <n v="480"/>
        <n v="571"/>
        <n v="577"/>
        <n v="621"/>
        <n v="624"/>
        <n v="687"/>
        <n v="698"/>
        <n v="718"/>
        <n v="736"/>
        <n v="740"/>
        <n v="754"/>
        <n v="759"/>
        <n v="796"/>
        <n v="802"/>
        <n v="806"/>
        <n v="819"/>
        <n v="831"/>
        <n v="833"/>
        <n v="839"/>
        <n v="841"/>
        <n v="862"/>
        <n v="918"/>
        <n v="939"/>
        <n v="949"/>
        <n v="971"/>
        <n v="165"/>
        <n v="202"/>
        <n v="108"/>
        <n v="197"/>
        <n v="217"/>
        <n v="309"/>
        <n v="372"/>
        <n v="382"/>
        <n v="406"/>
        <n v="411"/>
        <n v="414"/>
        <n v="415"/>
        <n v="416"/>
        <n v="428"/>
        <n v="432"/>
        <n v="478"/>
        <n v="535"/>
        <n v="541"/>
        <n v="574"/>
        <n v="579"/>
        <n v="185"/>
        <n v="294"/>
        <n v="326"/>
        <n v="390"/>
        <n v="424"/>
        <n v="546"/>
        <n v="568"/>
        <n v="588"/>
        <n v="622"/>
        <n v="306"/>
        <n v="324"/>
        <n v="353"/>
        <n v="361"/>
        <n v="199"/>
        <n v="228"/>
        <n v="109"/>
        <n v="250"/>
        <n v="289"/>
        <n v="293"/>
        <n v="339"/>
        <n v="345"/>
        <n v="348"/>
        <n v="349"/>
        <n v="435"/>
        <n v="471"/>
        <n v="1799"/>
        <n v="498"/>
      </sharedItems>
    </cacheField>
    <cacheField name="RespPk" numFmtId="0">
      <sharedItems containsSemiMixedTypes="0" containsString="0" containsNumber="1" containsInteger="1" minValue="0" maxValue="1" count="2">
        <n v="0"/>
        <n v="1"/>
      </sharedItems>
    </cacheField>
    <cacheField name="RespGo" numFmtId="0">
      <sharedItems containsSemiMixedTypes="0" containsString="0" containsNumber="1" containsInteger="1" minValue="0" maxValue="1" count="2">
        <n v="0"/>
        <n v="1"/>
      </sharedItems>
    </cacheField>
    <cacheField name="RespGr" numFmtId="0">
      <sharedItems containsSemiMixedTypes="0" containsString="0" containsNumber="1" containsInteger="1" minValue="0" maxValue="1" count="2">
        <n v="0"/>
        <n v="1"/>
      </sharedItems>
    </cacheField>
    <cacheField name="RespMF" numFmtId="0">
      <sharedItems containsSemiMixedTypes="0" containsString="0" containsNumber="1" containsInteger="1" minValue="0" maxValue="1" count="2">
        <n v="0"/>
        <n v="1"/>
      </sharedItems>
    </cacheField>
    <cacheField name="RespMLI" numFmtId="0">
      <sharedItems containsSemiMixedTypes="0" containsString="0" containsNumber="1" containsInteger="1" minValue="0" maxValue="1" count="2">
        <n v="0"/>
        <n v="1"/>
      </sharedItems>
    </cacheField>
    <cacheField name="wf_RiseTime" numFmtId="0">
      <sharedItems containsString="0" containsBlank="1" containsNumber="1" minValue="1.1816541E-2" maxValue="0.74217282599999901"/>
    </cacheField>
    <cacheField name="wf_PosDecayTime" numFmtId="0">
      <sharedItems containsString="0" containsBlank="1" containsNumber="1" minValue="6.4496719999999896E-3" maxValue="0.79247593400000005"/>
    </cacheField>
    <cacheField name="wf_FallTime" numFmtId="0">
      <sharedItems containsString="0" containsBlank="1" containsNumber="1" minValue="0.03" maxValue="0.73861708799999903"/>
    </cacheField>
    <cacheField name="wf_NegDecayTime" numFmtId="0">
      <sharedItems containsString="0" containsBlank="1" containsNumber="1" minValue="0.03" maxValue="0.77057735799999905"/>
    </cacheField>
    <cacheField name="wf_MaxAmpNorm" numFmtId="0">
      <sharedItems containsString="0" containsBlank="1" containsNumber="1" minValue="2.0558852999999998E-2" maxValue="2.6058460000000001"/>
    </cacheField>
    <cacheField name="wf_Duration" numFmtId="0">
      <sharedItems containsString="0" containsBlank="1" containsNumber="1" minValue="0.06" maxValue="1.63"/>
    </cacheField>
    <cacheField name="wf_PosHwDuration" numFmtId="0">
      <sharedItems containsString="0" containsBlank="1" containsNumber="1" minValue="0.03" maxValue="1.8"/>
    </cacheField>
    <cacheField name="wf_NegHwDuration" numFmtId="0">
      <sharedItems containsString="0" containsBlank="1" containsNumber="1" minValue="1.1608944E-2" maxValue="0.8"/>
    </cacheField>
    <cacheField name="wf_Onset" numFmtId="0">
      <sharedItems containsString="0" containsBlank="1" containsNumber="1" minValue="-0.40263136999999999" maxValue="0.25249553000000002"/>
    </cacheField>
    <cacheField name="wf_End" numFmtId="0">
      <sharedItems containsString="0" containsBlank="1" containsNumber="1" minValue="-0.44964892000000001" maxValue="0.45351875000000003"/>
    </cacheField>
    <cacheField name="wf_Crossing" numFmtId="0">
      <sharedItems containsString="0" containsBlank="1" containsNumber="1" minValue="-0.12443264800000001" maxValue="0.13342816299999999"/>
    </cacheField>
    <cacheField name="wf_Pk10" numFmtId="0">
      <sharedItems containsString="0" containsBlank="1" containsNumber="1" minValue="2.0558849999999999E-3" maxValue="0.26058459299999998"/>
    </cacheField>
    <cacheField name="wf_Pk90" numFmtId="0">
      <sharedItems containsString="0" containsBlank="1" containsNumber="1" minValue="1.8502966999999999E-2" maxValue="2.345261335"/>
    </cacheField>
    <cacheField name="wf_Pk50" numFmtId="0">
      <sharedItems containsString="0" containsBlank="1" containsNumber="1" minValue="1.0279425999999999E-2" maxValue="1.302922964"/>
    </cacheField>
    <cacheField name="wf_PkTrRatio" numFmtId="0">
      <sharedItems containsString="0" containsBlank="1" containsNumber="1" minValue="2.1000000000000001E-2" maxValue="2.6059999999999999"/>
    </cacheField>
    <cacheField name="wf_DepolarizationSlope" numFmtId="0">
      <sharedItems containsString="0" containsBlank="1" containsNumber="1" minValue="-42.130895459999998" maxValue="-0.50711212900000002"/>
    </cacheField>
    <cacheField name="wf_RepolarizationSlope" numFmtId="0">
      <sharedItems containsString="0" containsBlank="1" containsNumber="1" minValue="0.27366136499999999" maxValue="20.43041612"/>
    </cacheField>
    <cacheField name="wf_RecoverySlope" numFmtId="0">
      <sharedItems containsString="0" containsBlank="1" containsNumber="1" minValue="-4.5841759959999999" maxValue="0"/>
    </cacheField>
    <cacheField name="Cluster_x" numFmtId="0">
      <sharedItems containsSemiMixedTypes="0" containsString="0" containsNumber="1" containsInteger="1" minValue="1" maxValue="3"/>
    </cacheField>
    <cacheField name="Cluster_y" numFmtId="0">
      <sharedItems containsString="0" containsBlank="1" containsNumber="1" containsInteger="1" minValue="1" maxValue="4"/>
    </cacheField>
    <cacheField name="SmallCluster" numFmtId="0">
      <sharedItems containsSemiMixedTypes="0" containsString="0" containsNumber="1" containsInteger="1" minValue="1" maxValue="6"/>
    </cacheField>
    <cacheField name="SmallClusterName" numFmtId="0">
      <sharedItems count="6">
        <s v="Purkinke"/>
        <s v="Potentially MLI"/>
        <s v="Complex Spike"/>
        <s v="Granule"/>
        <s v="Go + MF"/>
        <s v="Unknown"/>
      </sharedItems>
    </cacheField>
    <cacheField name="MeanAmpBlock" numFmtId="0">
      <sharedItems containsSemiMixedTypes="0" containsString="0" containsNumber="1" minValue="7.24" maxValue="59.83"/>
    </cacheField>
    <cacheField name="ACGViolationRatio" numFmtId="0">
      <sharedItems containsSemiMixedTypes="0" containsString="0" containsNumber="1" minValue="0" maxValue="0.3"/>
    </cacheField>
    <cacheField name="tf_MIFRBlockHz" numFmtId="0">
      <sharedItems containsSemiMixedTypes="0" containsString="0" containsNumber="1" minValue="0.27300000000000002" maxValue="301.72399999999999"/>
    </cacheField>
    <cacheField name="tf_ModeIsi" numFmtId="0">
      <sharedItems containsSemiMixedTypes="0" containsString="0" containsNumber="1" containsInteger="1" minValue="0" maxValue="30"/>
    </cacheField>
    <cacheField name="tf_Perc5Isi" numFmtId="0">
      <sharedItems containsSemiMixedTypes="0" containsString="0" containsNumber="1" minValue="1E-3" maxValue="2.2749999999999999"/>
    </cacheField>
    <cacheField name="tf_CV2Median" numFmtId="0">
      <sharedItems containsSemiMixedTypes="0" containsString="0" containsNumber="1" minValue="4.8000000000000001E-2" maxValue="1.9830000000000001"/>
    </cacheField>
    <cacheField name="tf_CV" numFmtId="0">
      <sharedItems containsSemiMixedTypes="0" containsString="0" containsNumber="1" minValue="9.6000000000000002E-2" maxValue="4.6079999999999997"/>
    </cacheField>
    <cacheField name="tf_Ir" numFmtId="0">
      <sharedItems containsSemiMixedTypes="0" containsString="0" containsNumber="1" minValue="6.6000000000000003E-2" maxValue="4.3490000000000002"/>
    </cacheField>
    <cacheField name="tf_Lv" numFmtId="0">
      <sharedItems containsSemiMixedTypes="0" containsString="0" containsNumber="1" minValue="6.9999999999999897E-3" maxValue="2.5779999999999998"/>
    </cacheField>
    <cacheField name="tf_Si" numFmtId="0">
      <sharedItems containsSemiMixedTypes="0" containsString="0" containsNumber="1" minValue="0" maxValue="0.68299999999999905"/>
    </cacheField>
    <cacheField name="tf_skw" numFmtId="0">
      <sharedItems containsSemiMixedTypes="0" containsString="0" containsNumber="1" minValue="-1.35" maxValue="9.1240000000000006"/>
    </cacheField>
    <cacheField name="wf_EndSlopeTau" numFmtId="0">
      <sharedItems containsString="0" containsBlank="1" containsNumber="1" minValue="-43.13809887" maxValue="102.00282309999901"/>
    </cacheField>
    <cacheField name="ClusterAC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luster" numFmtId="0">
      <sharedItems count="6">
        <s v="MLI"/>
        <s v="CS"/>
        <s v="Gr"/>
        <s v="Pk"/>
        <s v="GoMF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8">
  <r>
    <n v="14.92"/>
    <n v="5.7999999999999899E-2"/>
    <n v="7.11"/>
    <n v="0.54299999999999904"/>
    <n v="9.8049999999999997"/>
    <s v="18-08-30_YC001"/>
    <x v="0"/>
    <x v="0"/>
    <x v="0"/>
    <x v="0"/>
    <x v="0"/>
    <x v="0"/>
    <x v="0"/>
    <n v="0.10822638800000001"/>
    <n v="0.18097739699999901"/>
    <n v="0.14265884600000001"/>
    <n v="0.19051147399999999"/>
    <n v="0.58753610000000001"/>
    <n v="0.4"/>
    <n v="0.33508525300000003"/>
    <n v="0.2"/>
    <n v="-3.9278317E-2"/>
    <n v="5.8261223000000001E-2"/>
    <n v="-7.7324550000000001E-3"/>
    <n v="5.8753609999999998E-2"/>
    <n v="0.52878248699999997"/>
    <n v="0.293768048"/>
    <n v="0.58799999999999997"/>
    <n v="-7.3619669170000002"/>
    <n v="4.8994957469999996"/>
    <n v="-1.4531715590000001"/>
    <n v="1"/>
    <m/>
    <n v="1"/>
    <x v="0"/>
    <n v="15.78"/>
    <n v="0"/>
    <n v="23.48"/>
    <n v="0"/>
    <n v="1.6E-2"/>
    <n v="0.48099999999999998"/>
    <n v="0.64"/>
    <n v="0.58899999999999997"/>
    <n v="0.32899999999999902"/>
    <n v="2.79999999999999E-2"/>
    <n v="1.0680000000000001"/>
    <n v="0.20213062699999901"/>
    <x v="0"/>
    <x v="0"/>
  </r>
  <r>
    <n v="8.06"/>
    <n v="0.1"/>
    <n v="6.9740000000000002"/>
    <n v="0.68599999999999905"/>
    <n v="7.5590000000000002"/>
    <s v="18-08-30_YC001"/>
    <x v="0"/>
    <x v="1"/>
    <x v="0"/>
    <x v="0"/>
    <x v="0"/>
    <x v="0"/>
    <x v="0"/>
    <n v="0.12307103899999999"/>
    <n v="0.17946361599999999"/>
    <n v="0.14708468099999999"/>
    <n v="0.24735295500000001"/>
    <n v="0.68412919999999999"/>
    <n v="0.46"/>
    <n v="0.34617765099999998"/>
    <n v="0.23"/>
    <n v="-7.4020820000000001E-2"/>
    <n v="7.3371309999999995E-2"/>
    <n v="1.6010856E-2"/>
    <n v="6.8412918000000003E-2"/>
    <n v="0.61571626099999999"/>
    <n v="0.34206458899999997"/>
    <n v="0.68400000000000005"/>
    <n v="-6.7323316269999998"/>
    <n v="4.4308083050000002"/>
    <n v="-1.6940390890000001"/>
    <n v="2"/>
    <n v="1"/>
    <n v="3"/>
    <x v="1"/>
    <n v="13.81"/>
    <n v="0"/>
    <n v="12.769"/>
    <n v="0"/>
    <n v="0.03"/>
    <n v="0.64400000000000002"/>
    <n v="0.68500000000000005"/>
    <n v="0.77300000000000002"/>
    <n v="0.498"/>
    <n v="4.5999999999999999E-2"/>
    <n v="1.2689999999999999"/>
    <n v="0.21114369199999999"/>
    <x v="0"/>
    <x v="0"/>
  </r>
  <r>
    <n v="1.37"/>
    <n v="0.63200000000000001"/>
    <n v="7.2450000000000001"/>
    <n v="0.90900000000000003"/>
    <n v="3.7509999999999999"/>
    <s v="18-08-30_YC001"/>
    <x v="0"/>
    <x v="2"/>
    <x v="0"/>
    <x v="0"/>
    <x v="0"/>
    <x v="0"/>
    <x v="0"/>
    <n v="0.23989914300000001"/>
    <n v="0.44024908600000001"/>
    <n v="0.40572611799999903"/>
    <n v="0.51522893800000003"/>
    <n v="0.38701278"/>
    <n v="1.03"/>
    <n v="0.46939393400000001"/>
    <n v="0.5"/>
    <n v="-1.9421048E-2"/>
    <n v="-1.4180152E-2"/>
    <n v="2.0699540999999998E-2"/>
    <n v="3.8701277999999999E-2"/>
    <n v="0.348311502"/>
    <n v="0.19350639"/>
    <n v="0.38700000000000001"/>
    <n v="-2.497912173"/>
    <n v="1.5955024609999999"/>
    <n v="-1.2069034190000001"/>
    <n v="3"/>
    <m/>
    <n v="2"/>
    <x v="2"/>
    <n v="38.450000000000003"/>
    <n v="0"/>
    <n v="11.045"/>
    <n v="2"/>
    <n v="0.08"/>
    <n v="0.878"/>
    <n v="0.69699999999999995"/>
    <n v="1.234"/>
    <n v="0.86"/>
    <n v="0.113"/>
    <n v="0.67500000000000004"/>
    <n v="0.13172613399999999"/>
    <x v="1"/>
    <x v="1"/>
  </r>
  <r>
    <n v="1.53"/>
    <n v="0.56200000000000006"/>
    <n v="7.2229999999999999"/>
    <n v="0.82299999999999995"/>
    <n v="2.8239999999999998"/>
    <s v="18-08-30_YC001"/>
    <x v="0"/>
    <x v="3"/>
    <x v="0"/>
    <x v="0"/>
    <x v="0"/>
    <x v="0"/>
    <x v="0"/>
    <n v="0.26845008999999997"/>
    <n v="0.367659189"/>
    <n v="0.52667572299999998"/>
    <n v="0.61276154500000002"/>
    <n v="0.52448874999999995"/>
    <n v="1.04"/>
    <n v="0.47251036099999999"/>
    <n v="0.56999999999999995"/>
    <n v="-7.4863954999999996E-2"/>
    <n v="5.0522893999999999E-2"/>
    <n v="-1.4980195999999999E-2"/>
    <n v="5.2448874999999999E-2"/>
    <n v="0.47203987200000003"/>
    <n v="0.262244374"/>
    <n v="0.52400000000000002"/>
    <n v="-0.87801138299999903"/>
    <n v="1.62594451199999"/>
    <n v="-1.3540673859999901"/>
    <n v="3"/>
    <m/>
    <n v="2"/>
    <x v="2"/>
    <n v="22.73"/>
    <n v="0"/>
    <n v="2.911"/>
    <n v="4"/>
    <n v="9.9000000000000005E-2"/>
    <n v="0.79900000000000004"/>
    <n v="0.67500000000000004"/>
    <n v="0.98"/>
    <n v="0.69299999999999995"/>
    <n v="7.0000000000000007E-2"/>
    <n v="0.76500000000000001"/>
    <n v="0.17936347499999999"/>
    <x v="1"/>
    <x v="1"/>
  </r>
  <r>
    <n v="1.43"/>
    <n v="0.61399999999999999"/>
    <n v="7.2450000000000001"/>
    <n v="0.81899999999999995"/>
    <n v="2.6259999999999999"/>
    <s v="18-08-30_YC001"/>
    <x v="0"/>
    <x v="4"/>
    <x v="0"/>
    <x v="0"/>
    <x v="0"/>
    <x v="0"/>
    <x v="0"/>
    <n v="0.207848378"/>
    <n v="0.30465377399999999"/>
    <n v="0.441000742"/>
    <n v="0.55333575299999904"/>
    <n v="0.32158589999999998"/>
    <n v="0.93"/>
    <n v="0.45164680400000001"/>
    <n v="0.5"/>
    <n v="-1.08527639999999E-2"/>
    <n v="5.3523910000000001E-2"/>
    <n v="7.0183540000000001E-3"/>
    <n v="3.2158589000000001E-2"/>
    <n v="0.289427304"/>
    <n v="0.16079294699999999"/>
    <n v="0.32200000000000001"/>
    <n v="-2.4360601279999998"/>
    <n v="1.6610477690000001"/>
    <n v="-0.73527938999999998"/>
    <n v="3"/>
    <m/>
    <n v="2"/>
    <x v="2"/>
    <n v="32.93"/>
    <n v="0"/>
    <n v="2.6970000000000001"/>
    <n v="5"/>
    <n v="0.109"/>
    <n v="0.77200000000000002"/>
    <n v="0.64500000000000002"/>
    <n v="0.98099999999999998"/>
    <n v="0.69199999999999995"/>
    <n v="7.0999999999999994E-2"/>
    <n v="0.68599999999999905"/>
    <n v="0.218576562"/>
    <x v="1"/>
    <x v="1"/>
  </r>
  <r>
    <n v="1.78"/>
    <n v="0.497"/>
    <n v="7.2249999999999996"/>
    <n v="0.90099999999999902"/>
    <n v="4.79"/>
    <s v="18-08-30_YC001"/>
    <x v="0"/>
    <x v="5"/>
    <x v="0"/>
    <x v="0"/>
    <x v="0"/>
    <x v="0"/>
    <x v="0"/>
    <n v="0.16500000000000001"/>
    <n v="8.2591945999999999E-2"/>
    <n v="0.131656947"/>
    <n v="0.23172626499999999"/>
    <n v="0.32422086999999999"/>
    <n v="0.33"/>
    <n v="0.13"/>
    <n v="0.54"/>
    <n v="4.3718397999999999E-2"/>
    <n v="9.9403456000000001E-2"/>
    <n v="1.50305819999999E-2"/>
    <n v="3.2422087000000002E-2"/>
    <n v="0.29179877900000001"/>
    <n v="0.162110433"/>
    <n v="0.32400000000000001"/>
    <n v="-5.0792607280000004"/>
    <n v="1.2619784190000001"/>
    <n v="-0.362495185"/>
    <n v="2"/>
    <n v="2"/>
    <n v="4"/>
    <x v="3"/>
    <n v="24.82"/>
    <n v="0"/>
    <n v="16.488"/>
    <n v="1"/>
    <n v="6.7000000000000004E-2"/>
    <n v="0.86399999999999999"/>
    <n v="0.68899999999999995"/>
    <n v="1.26"/>
    <n v="0.85"/>
    <n v="0.12"/>
    <n v="0.66599999999999904"/>
    <n v="0.27789765799999999"/>
    <x v="1"/>
    <x v="2"/>
  </r>
  <r>
    <n v="1.38"/>
    <n v="0.63400000000000001"/>
    <n v="7.2729999999999997"/>
    <n v="0.81"/>
    <n v="2.528"/>
    <s v="18-08-30_YC001"/>
    <x v="0"/>
    <x v="6"/>
    <x v="0"/>
    <x v="0"/>
    <x v="0"/>
    <x v="0"/>
    <x v="0"/>
    <n v="0.15"/>
    <n v="8.5024402999999998E-2"/>
    <n v="0.124475714"/>
    <n v="0.19999302999999999"/>
    <n v="0.31969607"/>
    <n v="0.3"/>
    <n v="0.17"/>
    <n v="0.4"/>
    <n v="1.3411393000000001E-2"/>
    <n v="-0.11018948000000001"/>
    <n v="-1.2504225000000001E-2"/>
    <n v="3.1969606999999997E-2"/>
    <n v="0.28772646200000002"/>
    <n v="0.159848034"/>
    <n v="0.32"/>
    <n v="-5.5021957529999996"/>
    <n v="1.9754872299999999"/>
    <n v="-0.382107329"/>
    <n v="3"/>
    <m/>
    <n v="2"/>
    <x v="2"/>
    <n v="24.98"/>
    <n v="0"/>
    <n v="2.532"/>
    <n v="3"/>
    <n v="0.11899999999999999"/>
    <n v="0.79099999999999904"/>
    <n v="0.64099999999999902"/>
    <n v="0.96599999999999997"/>
    <n v="0.68400000000000005"/>
    <n v="6.9000000000000006E-2"/>
    <n v="0.64800000000000002"/>
    <n v="0.213775461"/>
    <x v="1"/>
    <x v="1"/>
  </r>
  <r>
    <n v="1.64"/>
    <n v="0.54500000000000004"/>
    <n v="7.2629999999999999"/>
    <n v="0.80099999999999905"/>
    <n v="2.81"/>
    <s v="18-08-30_YC001"/>
    <x v="0"/>
    <x v="7"/>
    <x v="0"/>
    <x v="0"/>
    <x v="0"/>
    <x v="0"/>
    <x v="0"/>
    <n v="0.272768815"/>
    <n v="0.33820031899999897"/>
    <n v="0.42207590299999997"/>
    <n v="0.510384752"/>
    <n v="0.33762029999999998"/>
    <n v="0.94"/>
    <n v="0.44860536099999998"/>
    <n v="0.46"/>
    <n v="-2.1394506000000001E-2"/>
    <n v="2.3583025000000001E-2"/>
    <n v="3.3330409999999902E-3"/>
    <n v="3.3762028999999999E-2"/>
    <n v="0.30385825899999902"/>
    <n v="0.168810144"/>
    <n v="0.33799999999999902"/>
    <n v="-2.9681288819999998"/>
    <n v="1.5838728529999999"/>
    <n v="-0.90882977200000004"/>
    <n v="3"/>
    <m/>
    <n v="2"/>
    <x v="2"/>
    <n v="33.08"/>
    <n v="0"/>
    <n v="2.972"/>
    <n v="3"/>
    <n v="0.1"/>
    <n v="0.76500000000000001"/>
    <n v="0.63400000000000001"/>
    <n v="0.95099999999999996"/>
    <n v="0.66900000000000004"/>
    <n v="6.7000000000000004E-2"/>
    <n v="0.626"/>
    <n v="0.182312421"/>
    <x v="1"/>
    <x v="1"/>
  </r>
  <r>
    <n v="1.49"/>
    <n v="0.56499999999999995"/>
    <n v="7.1840000000000002"/>
    <n v="0.86799999999999999"/>
    <n v="3.2869999999999999"/>
    <s v="18-08-30_YC001"/>
    <x v="0"/>
    <x v="8"/>
    <x v="0"/>
    <x v="0"/>
    <x v="0"/>
    <x v="0"/>
    <x v="0"/>
    <n v="0.26187659299999999"/>
    <n v="0.32104232500000002"/>
    <n v="0.65452462199999994"/>
    <n v="0.74708682099999901"/>
    <n v="0.46227289999999999"/>
    <n v="1.17"/>
    <n v="0.45146066699999998"/>
    <n v="0.5"/>
    <n v="-8.7708890000000005E-3"/>
    <n v="-9.273547E-3"/>
    <n v="-3.1688262000000002E-2"/>
    <n v="4.6227290999999997E-2"/>
    <n v="0.41604562099999998"/>
    <n v="0.23113645599999999"/>
    <n v="0.46200000000000002"/>
    <n v="-2.291797576"/>
    <n v="1.241816104"/>
    <n v="-0.90933616299999998"/>
    <n v="3"/>
    <m/>
    <n v="2"/>
    <x v="2"/>
    <n v="21.56"/>
    <n v="0"/>
    <n v="5.84"/>
    <n v="1"/>
    <n v="9.2999999999999999E-2"/>
    <n v="0.83199999999999996"/>
    <n v="0.70099999999999996"/>
    <n v="1.0979999999999901"/>
    <n v="0.77599999999999902"/>
    <n v="8.8999999999999996E-2"/>
    <n v="0.81399999999999995"/>
    <n v="0.19365934100000001"/>
    <x v="1"/>
    <x v="1"/>
  </r>
  <r>
    <n v="1.65"/>
    <n v="0.52400000000000002"/>
    <n v="7.2160000000000002"/>
    <n v="0.81"/>
    <n v="2.8420000000000001"/>
    <s v="18-08-30_YC001"/>
    <x v="0"/>
    <x v="9"/>
    <x v="0"/>
    <x v="0"/>
    <x v="0"/>
    <x v="0"/>
    <x v="0"/>
    <n v="0.23008050999999999"/>
    <n v="0.35353095400000001"/>
    <n v="0.39406226599999999"/>
    <n v="0.49469607399999999"/>
    <n v="0.29219908"/>
    <n v="0.93"/>
    <n v="0.55967246900000001"/>
    <n v="0.4"/>
    <n v="-1.2939923000000001E-2"/>
    <n v="4.3323115000000002E-2"/>
    <n v="1.5305259999999999E-3"/>
    <n v="2.9219907999999999E-2"/>
    <n v="0.26297916799999999"/>
    <n v="0.146099538"/>
    <n v="0.29199999999999998"/>
    <n v="-3.6107513409999998"/>
    <n v="1.5980204600000001"/>
    <n v="-0.48383602100000001"/>
    <n v="3"/>
    <m/>
    <n v="2"/>
    <x v="2"/>
    <n v="45.36"/>
    <n v="0"/>
    <n v="3.0409999999999999"/>
    <n v="1"/>
    <n v="0.10299999999999999"/>
    <n v="0.79900000000000004"/>
    <n v="0.67"/>
    <n v="0.95899999999999996"/>
    <n v="0.67599999999999905"/>
    <n v="6.7000000000000004E-2"/>
    <n v="0.76800000000000002"/>
    <n v="0.26358442199999998"/>
    <x v="1"/>
    <x v="1"/>
  </r>
  <r>
    <n v="1.4"/>
    <n v="0.625"/>
    <n v="7.2160000000000002"/>
    <n v="0.81200000000000006"/>
    <n v="2.56699999999999"/>
    <s v="18-08-30_YC001"/>
    <x v="0"/>
    <x v="10"/>
    <x v="0"/>
    <x v="0"/>
    <x v="0"/>
    <x v="0"/>
    <x v="0"/>
    <n v="0.13717690499999999"/>
    <n v="0.19758708699999999"/>
    <n v="0.33630564600000001"/>
    <n v="0.41285131399999903"/>
    <n v="0.23298652"/>
    <n v="0.67"/>
    <n v="0.49134463499999997"/>
    <n v="0.44"/>
    <n v="-2.9812426999999999E-2"/>
    <n v="8.2147785000000001E-2"/>
    <n v="-8.8450430000000003E-3"/>
    <n v="2.3298652E-2"/>
    <n v="0.209687872"/>
    <n v="0.116493261999999"/>
    <n v="0.23300000000000001"/>
    <n v="-2.30853081599999"/>
    <n v="2.143777515"/>
    <n v="-0.16189062500000001"/>
    <n v="3"/>
    <m/>
    <n v="2"/>
    <x v="2"/>
    <n v="24.38"/>
    <n v="0"/>
    <n v="2.601"/>
    <n v="4"/>
    <n v="0.11799999999999999"/>
    <n v="0.76300000000000001"/>
    <n v="0.65799999999999903"/>
    <n v="0.97199999999999998"/>
    <n v="0.69099999999999995"/>
    <n v="7.0000000000000007E-2"/>
    <n v="0.73299999999999998"/>
    <n v="0.327519693"/>
    <x v="1"/>
    <x v="1"/>
  </r>
  <r>
    <n v="8.85"/>
    <n v="8.1999999999999906E-2"/>
    <n v="6.8760000000000003"/>
    <n v="0.84299999999999997"/>
    <n v="13.870999999999899"/>
    <s v="18-08-30_YC001"/>
    <x v="0"/>
    <x v="11"/>
    <x v="0"/>
    <x v="0"/>
    <x v="0"/>
    <x v="0"/>
    <x v="0"/>
    <n v="8.1115225999999999E-2"/>
    <n v="0.149974934"/>
    <n v="9.2555429999999994E-2"/>
    <n v="0.129061655"/>
    <n v="0.70171479999999997"/>
    <n v="0.3"/>
    <n v="0.27095961200000002"/>
    <n v="0.2"/>
    <n v="-5.793765E-2"/>
    <n v="3.6025250000000002E-2"/>
    <n v="1.6631407000000001E-2"/>
    <n v="7.0171480999999994E-2"/>
    <n v="0.63154333200000001"/>
    <n v="0.35085740700000001"/>
    <n v="0.70199999999999996"/>
    <n v="-5.0703915799999999"/>
    <n v="7.253915814"/>
    <n v="-1.959743478"/>
    <n v="2"/>
    <n v="1"/>
    <n v="3"/>
    <x v="1"/>
    <n v="15"/>
    <n v="0"/>
    <n v="19.439"/>
    <n v="0"/>
    <n v="1.7000000000000001E-2"/>
    <n v="0.83299999999999996"/>
    <n v="0.85599999999999998"/>
    <n v="1.0129999999999999"/>
    <n v="0.72399999999999998"/>
    <n v="7.3999999999999996E-2"/>
    <n v="1.37699999999999"/>
    <n v="0.18470695199999901"/>
    <x v="2"/>
    <x v="0"/>
  </r>
  <r>
    <n v="1.2"/>
    <n v="0.72299999999999998"/>
    <n v="7.1749999999999998"/>
    <n v="0.79599999999999904"/>
    <n v="2.1850000000000001"/>
    <s v="18-08-30_YC001"/>
    <x v="0"/>
    <x v="12"/>
    <x v="0"/>
    <x v="0"/>
    <x v="0"/>
    <x v="0"/>
    <x v="0"/>
    <n v="0.29287509699999997"/>
    <n v="0.31488818000000002"/>
    <n v="0.40324625799999902"/>
    <n v="0.47729144200000001"/>
    <n v="0.45240256000000001"/>
    <n v="0.9"/>
    <n v="0.39533652699999999"/>
    <n v="0.46"/>
    <n v="-2.7816463E-2"/>
    <n v="-4.8345353000000001E-2"/>
    <n v="1.9168468000000001E-2"/>
    <n v="4.5240256E-2"/>
    <n v="0.40716230599999997"/>
    <n v="0.226201281"/>
    <n v="0.45200000000000001"/>
    <n v="-3.0860887560000001"/>
    <n v="1.6874611369999899"/>
    <n v="-0.74988486200000004"/>
    <n v="3"/>
    <m/>
    <n v="2"/>
    <x v="2"/>
    <n v="16.13"/>
    <n v="0"/>
    <n v="2.1850000000000001"/>
    <n v="2"/>
    <n v="0.14499999999999999"/>
    <n v="0.750999999999999"/>
    <n v="0.66200000000000003"/>
    <n v="0.94499999999999995"/>
    <n v="0.66"/>
    <n v="6.7000000000000004E-2"/>
    <n v="0.79200000000000004"/>
    <n v="0.18933756099999999"/>
    <x v="1"/>
    <x v="1"/>
  </r>
  <r>
    <n v="1.46"/>
    <n v="0.59799999999999998"/>
    <n v="7.26"/>
    <n v="0.77800000000000002"/>
    <n v="2.4470000000000001"/>
    <s v="18-08-30_YC001"/>
    <x v="0"/>
    <x v="13"/>
    <x v="0"/>
    <x v="0"/>
    <x v="0"/>
    <x v="0"/>
    <x v="0"/>
    <n v="0.16400419899999999"/>
    <n v="0.23791604299999999"/>
    <n v="0.380219949"/>
    <n v="0.445332114"/>
    <n v="0.21199892000000001"/>
    <n v="0.76"/>
    <n v="0.42952818700000001"/>
    <n v="0.4"/>
    <n v="-2.8679482999999999E-2"/>
    <n v="2.38464329999999E-2"/>
    <n v="-1.19599789999999E-2"/>
    <n v="2.1199892000000001E-2"/>
    <n v="0.19079903199999901"/>
    <n v="0.105999461999999"/>
    <n v="0.21199999999999999"/>
    <n v="-3.94740353899999"/>
    <n v="1.793219058"/>
    <n v="-0.28506914799999999"/>
    <n v="3"/>
    <m/>
    <n v="2"/>
    <x v="2"/>
    <n v="24.73"/>
    <n v="0"/>
    <n v="2.6429999999999998"/>
    <n v="2"/>
    <n v="0.11599999999999901"/>
    <n v="0.72899999999999998"/>
    <n v="0.64400000000000002"/>
    <n v="0.92099999999999904"/>
    <n v="0.64200000000000002"/>
    <n v="6.4000000000000001E-2"/>
    <n v="0.70399999999999996"/>
    <n v="0.27661956900000001"/>
    <x v="1"/>
    <x v="1"/>
  </r>
  <r>
    <n v="22.12"/>
    <n v="3.5000000000000003E-2"/>
    <n v="6.9450000000000003"/>
    <n v="0.74299999999999999"/>
    <n v="25.791999999999899"/>
    <s v="18-08-30_YC001"/>
    <x v="0"/>
    <x v="14"/>
    <x v="0"/>
    <x v="0"/>
    <x v="0"/>
    <x v="0"/>
    <x v="0"/>
    <n v="4.0581148999999997E-2"/>
    <n v="7.8876695999999996E-2"/>
    <n v="9.6792920000000005E-2"/>
    <n v="0.132730819"/>
    <n v="0.26721159999999999"/>
    <n v="0.23"/>
    <n v="0.22941546800000001"/>
    <n v="0.17"/>
    <n v="-1.07936419999999E-2"/>
    <n v="5.2372634000000001E-2"/>
    <n v="-6.7491799999999996E-3"/>
    <n v="2.6721158999999901E-2"/>
    <n v="0.24049042800000001"/>
    <n v="0.133605793"/>
    <n v="0.26700000000000002"/>
    <n v="-7.849129252"/>
    <n v="6.8376515419999997"/>
    <n v="-0.70488919900000002"/>
    <n v="2"/>
    <n v="1"/>
    <n v="3"/>
    <x v="1"/>
    <n v="14.21"/>
    <n v="0.02"/>
    <n v="40.508000000000003"/>
    <n v="0"/>
    <n v="8.0000000000000002E-3"/>
    <n v="0.69599999999999995"/>
    <n v="0.75900000000000001"/>
    <n v="0.86"/>
    <n v="0.57899999999999996"/>
    <n v="5.5999999999999897E-2"/>
    <n v="1.37"/>
    <n v="0.289358322"/>
    <x v="2"/>
    <x v="0"/>
  </r>
  <r>
    <n v="1.3"/>
    <n v="0.68599999999999905"/>
    <n v="7.266"/>
    <n v="0.81"/>
    <n v="2.3849999999999998"/>
    <s v="18-08-30_YC001"/>
    <x v="0"/>
    <x v="15"/>
    <x v="0"/>
    <x v="0"/>
    <x v="0"/>
    <x v="0"/>
    <x v="0"/>
    <n v="0.18164867800000001"/>
    <n v="0.26963188599999999"/>
    <n v="0.29643925300000001"/>
    <n v="0.37228998699999999"/>
    <n v="0.32762584"/>
    <n v="0.7"/>
    <n v="0.398404755"/>
    <n v="0.37"/>
    <n v="-1.7331961999999999E-2"/>
    <n v="-2.995683E-2"/>
    <n v="1.0868831000000001E-2"/>
    <n v="3.2762583999999997E-2"/>
    <n v="0.29486325699999999"/>
    <n v="0.16381292"/>
    <n v="0.32799999999999901"/>
    <n v="-2.8227706639999899"/>
    <n v="2.1870473879999999"/>
    <n v="-0.74433180300000001"/>
    <n v="3"/>
    <m/>
    <n v="2"/>
    <x v="2"/>
    <n v="22.38"/>
    <n v="0"/>
    <n v="2.339"/>
    <n v="3"/>
    <n v="0.13100000000000001"/>
    <n v="0.77099999999999902"/>
    <n v="0.63700000000000001"/>
    <n v="0.96"/>
    <n v="0.67799999999999905"/>
    <n v="6.8000000000000005E-2"/>
    <n v="0.64"/>
    <n v="0.171850952"/>
    <x v="1"/>
    <x v="1"/>
  </r>
  <r>
    <n v="1.41"/>
    <n v="0.61399999999999999"/>
    <n v="7.1920000000000002"/>
    <n v="0.81299999999999994"/>
    <n v="2.637"/>
    <s v="18-08-30_YC001"/>
    <x v="0"/>
    <x v="16"/>
    <x v="0"/>
    <x v="0"/>
    <x v="0"/>
    <x v="0"/>
    <x v="0"/>
    <n v="0.24795004199999901"/>
    <n v="0.38208241900000001"/>
    <n v="0.31662117099999998"/>
    <n v="0.37519886499999999"/>
    <n v="0.30710143000000001"/>
    <n v="0.83"/>
    <n v="0.46401352899999998"/>
    <n v="0.43"/>
    <n v="-5.6389537000000003E-2"/>
    <n v="1.4537458E-2"/>
    <n v="-2.3208250999999999E-2"/>
    <n v="3.0710142999999999E-2"/>
    <n v="0.27639128600000001"/>
    <n v="0.153550714"/>
    <n v="0.307"/>
    <n v="-1.332808588"/>
    <n v="2.765285827"/>
    <n v="-1.0019865569999999"/>
    <n v="3"/>
    <m/>
    <n v="2"/>
    <x v="2"/>
    <n v="17.559999999999999"/>
    <n v="0"/>
    <n v="2.6960000000000002"/>
    <n v="1"/>
    <n v="0.111"/>
    <n v="0.76800000000000002"/>
    <n v="0.68299999999999905"/>
    <n v="0.96899999999999997"/>
    <n v="0.68500000000000005"/>
    <n v="6.9000000000000006E-2"/>
    <n v="0.84199999999999997"/>
    <n v="0.156488989"/>
    <x v="1"/>
    <x v="1"/>
  </r>
  <r>
    <n v="72.98"/>
    <n v="1.2E-2"/>
    <n v="6.6769999999999996"/>
    <n v="0.47099999999999997"/>
    <n v="27.202999999999999"/>
    <s v="18-08-30_YC001"/>
    <x v="0"/>
    <x v="17"/>
    <x v="0"/>
    <x v="0"/>
    <x v="0"/>
    <x v="0"/>
    <x v="0"/>
    <n v="6.4485272999999996E-2"/>
    <n v="0.39128203"/>
    <n v="0.114808195"/>
    <n v="0.14303025699999999"/>
    <n v="8.2927630000000002E-2"/>
    <n v="0.6"/>
    <n v="0.47661635699999999"/>
    <n v="0.1"/>
    <n v="-1.5222078999999999E-2"/>
    <n v="3.4077320000000001E-3"/>
    <n v="3.6322004999999997E-2"/>
    <n v="8.2927629999999999E-3"/>
    <n v="7.4634865999999994E-2"/>
    <n v="4.1463815000000001E-2"/>
    <n v="8.3000000000000004E-2"/>
    <n v="-10.451926569999999"/>
    <n v="6.1484217640000001"/>
    <n v="-0.14459563"/>
    <n v="1"/>
    <m/>
    <n v="1"/>
    <x v="0"/>
    <n v="16.43"/>
    <n v="0"/>
    <n v="88.998999999999995"/>
    <n v="0"/>
    <n v="6.9999999999999897E-3"/>
    <n v="0.41899999999999998"/>
    <n v="0.51600000000000001"/>
    <n v="0.499"/>
    <n v="0.25"/>
    <n v="0.02"/>
    <n v="1.62699999999999"/>
    <n v="0.289915123"/>
    <x v="3"/>
    <x v="3"/>
  </r>
  <r>
    <n v="197.42"/>
    <n v="4.0000000000000001E-3"/>
    <n v="4.3209999999999997"/>
    <n v="0.26"/>
    <n v="32.027000000000001"/>
    <s v="18-08-30_YC001"/>
    <x v="0"/>
    <x v="18"/>
    <x v="0"/>
    <x v="0"/>
    <x v="0"/>
    <x v="0"/>
    <x v="0"/>
    <n v="7.2928002999999894E-2"/>
    <n v="0.20411874399999999"/>
    <n v="0.139409964"/>
    <n v="0.18424275899999901"/>
    <n v="0.27494479999999999"/>
    <n v="0.43"/>
    <n v="0.48644204600000002"/>
    <n v="0.23"/>
    <n v="-4.7109509999999997E-3"/>
    <n v="1.4960988999999999E-2"/>
    <n v="3.1347667999999898E-2"/>
    <n v="2.7494481000000001E-2"/>
    <n v="0.247450331"/>
    <n v="0.13747240599999999"/>
    <n v="0.27500000000000002"/>
    <n v="-4.0753662589999999"/>
    <n v="5.1647842600000002"/>
    <n v="-0.45334907899999999"/>
    <n v="1"/>
    <m/>
    <n v="1"/>
    <x v="0"/>
    <n v="14.6"/>
    <n v="0"/>
    <n v="244.05199999999999"/>
    <n v="0"/>
    <n v="3.0000000000000001E-3"/>
    <n v="7.0999999999999994E-2"/>
    <n v="0.79200000000000004"/>
    <n v="0.28100000000000003"/>
    <n v="0.14899999999999999"/>
    <n v="1.2999999999999999E-2"/>
    <n v="4.24"/>
    <n v="0.29686864099999999"/>
    <x v="3"/>
    <x v="3"/>
  </r>
  <r>
    <n v="53.54"/>
    <n v="1.7000000000000001E-2"/>
    <n v="7.2229999999999999"/>
    <n v="0.78"/>
    <n v="78.921000000000006"/>
    <s v="18-08-30_YC001"/>
    <x v="0"/>
    <x v="19"/>
    <x v="0"/>
    <x v="0"/>
    <x v="0"/>
    <x v="0"/>
    <x v="0"/>
    <n v="3.2749511000000002E-2"/>
    <n v="6.2829952999999994E-2"/>
    <n v="6.1299349000000003E-2"/>
    <n v="8.6321097999999999E-2"/>
    <n v="0.40863359999999999"/>
    <n v="0.16"/>
    <n v="0.12930861299999999"/>
    <n v="0.1"/>
    <n v="-8.6632879999999999E-3"/>
    <n v="-5.6610280000000002E-3"/>
    <n v="-1.9795054999999999E-2"/>
    <n v="4.0863359000000002E-2"/>
    <n v="0.367770231"/>
    <n v="0.204316795"/>
    <n v="0.40899999999999997"/>
    <n v="-7.4377478999999997"/>
    <n v="11.141964570000001"/>
    <n v="-1.356381845"/>
    <n v="2"/>
    <n v="3"/>
    <n v="5"/>
    <x v="4"/>
    <n v="18.72"/>
    <n v="0"/>
    <n v="109.96299999999999"/>
    <n v="0"/>
    <n v="2E-3"/>
    <n v="0.67599999999999905"/>
    <n v="0.65"/>
    <n v="0.95799999999999996"/>
    <n v="0.68099999999999905"/>
    <n v="7.2999999999999995E-2"/>
    <n v="0.68400000000000005"/>
    <n v="0.109318736"/>
    <x v="4"/>
    <x v="4"/>
  </r>
  <r>
    <n v="13.45"/>
    <n v="6.4000000000000001E-2"/>
    <n v="6.4459999999999997"/>
    <n v="0.434"/>
    <n v="4.7619999999999996"/>
    <s v="18-08-30_YC001"/>
    <x v="0"/>
    <x v="20"/>
    <x v="0"/>
    <x v="0"/>
    <x v="0"/>
    <x v="0"/>
    <x v="0"/>
    <n v="3.9558125999999999E-2"/>
    <n v="7.7500116999999993E-2"/>
    <n v="5.7147773999999998E-2"/>
    <n v="6.5726107000000006E-2"/>
    <n v="0.34750979999999998"/>
    <n v="0.16"/>
    <n v="0.121152204"/>
    <n v="7.0000000000000007E-2"/>
    <n v="-3.9357189999999998E-3"/>
    <n v="1.7773937E-2"/>
    <n v="-8.3352679999999998E-3"/>
    <n v="3.4750980000000001E-2"/>
    <n v="0.31275882100000002"/>
    <n v="0.17375490099999999"/>
    <n v="0.34799999999999998"/>
    <n v="-16.58424187"/>
    <n v="14.26112354"/>
    <n v="-1.2330634469999999"/>
    <n v="1"/>
    <m/>
    <n v="1"/>
    <x v="0"/>
    <n v="14.13"/>
    <n v="0"/>
    <n v="16.611999999999998"/>
    <n v="0"/>
    <n v="3.4000000000000002E-2"/>
    <n v="0.36799999999999999"/>
    <n v="0.54100000000000004"/>
    <n v="0.45799999999999902"/>
    <n v="0.217"/>
    <n v="1.7999999999999999E-2"/>
    <n v="2.0269999999999899"/>
    <n v="8.3238027000000006E-2"/>
    <x v="0"/>
    <x v="0"/>
  </r>
  <r>
    <n v="10.02"/>
    <n v="6.7000000000000004E-2"/>
    <n v="6.5529999999999999"/>
    <n v="0.64800000000000002"/>
    <n v="10.407999999999999"/>
    <s v="18-08-30_YC001"/>
    <x v="0"/>
    <x v="21"/>
    <x v="0"/>
    <x v="0"/>
    <x v="0"/>
    <x v="0"/>
    <x v="0"/>
    <n v="7.0489414E-2"/>
    <n v="0.15202336699999999"/>
    <n v="8.1065420999999999E-2"/>
    <n v="9.7033304000000001E-2"/>
    <n v="0.55414176000000004"/>
    <n v="0.27"/>
    <n v="0.31113761600000001"/>
    <n v="0.14000000000000001"/>
    <n v="-1.8383710000000001E-3"/>
    <n v="-7.3485460000000001E-3"/>
    <n v="3.5909141999999998E-2"/>
    <n v="5.5414175999999898E-2"/>
    <n v="0.498727584"/>
    <n v="0.27707088000000002"/>
    <n v="0.55399999999999905"/>
    <n v="-10.79172692"/>
    <n v="7.2707267689999897"/>
    <n v="-1.626006938"/>
    <n v="2"/>
    <n v="1"/>
    <n v="3"/>
    <x v="1"/>
    <n v="30.88"/>
    <n v="0"/>
    <n v="22.616999999999901"/>
    <n v="0"/>
    <n v="1.4999999999999999E-2"/>
    <n v="0.58199999999999996"/>
    <n v="0.93599999999999905"/>
    <n v="0.73099999999999998"/>
    <n v="0.46100000000000002"/>
    <n v="4.2999999999999997E-2"/>
    <n v="1.64699999999999"/>
    <n v="0.15958113599999901"/>
    <x v="2"/>
    <x v="0"/>
  </r>
  <r>
    <n v="0.81"/>
    <n v="0.77099999999999902"/>
    <n v="5.9239999999999897"/>
    <n v="0.89300000000000002"/>
    <n v="2.4740000000000002"/>
    <s v="18-08-30_YC001"/>
    <x v="0"/>
    <x v="22"/>
    <x v="0"/>
    <x v="0"/>
    <x v="0"/>
    <x v="0"/>
    <x v="0"/>
    <n v="4.8378425999999898E-2"/>
    <n v="9.5644780999999998E-2"/>
    <n v="9.4949205999999994E-2"/>
    <n v="0.114889015"/>
    <n v="0.27920739999999999"/>
    <n v="0.23"/>
    <n v="0.20691077299999999"/>
    <n v="0.1"/>
    <n v="-1.6766788000000001E-2"/>
    <n v="4.8417470000000004E-3"/>
    <n v="-1.584844E-3"/>
    <n v="2.7920740999999999E-2"/>
    <n v="0.25128666799999999"/>
    <n v="0.139603704"/>
    <n v="0.27899999999999903"/>
    <n v="-8.4627764110000001"/>
    <n v="6.765414034"/>
    <n v="-0.84446252099999997"/>
    <n v="3"/>
    <m/>
    <n v="2"/>
    <x v="2"/>
    <n v="13.16"/>
    <n v="0"/>
    <n v="2.476"/>
    <n v="7"/>
    <n v="0.114"/>
    <n v="0.93500000000000005"/>
    <n v="0.98899999999999999"/>
    <n v="1.121"/>
    <n v="0.83099999999999996"/>
    <n v="9.0999999999999998E-2"/>
    <n v="1.825"/>
    <n v="0.147656552"/>
    <x v="1"/>
    <x v="1"/>
  </r>
  <r>
    <n v="7.67"/>
    <n v="8.5000000000000006E-2"/>
    <n v="6.399"/>
    <n v="0.90300000000000002"/>
    <n v="19.027000000000001"/>
    <s v="18-08-30_YC001"/>
    <x v="0"/>
    <x v="23"/>
    <x v="0"/>
    <x v="0"/>
    <x v="0"/>
    <x v="0"/>
    <x v="0"/>
    <n v="4.3924904000000001E-2"/>
    <n v="9.8027470000000005E-2"/>
    <n v="9.5677065999999894E-2"/>
    <n v="0.11286689499999999"/>
    <n v="0.27081867999999998"/>
    <n v="0.23"/>
    <n v="0.21729558899999901"/>
    <n v="0.1"/>
    <n v="-1.0452434E-2"/>
    <n v="1.4964676E-2"/>
    <n v="3.0410250000000002E-3"/>
    <n v="2.7081867999999999E-2"/>
    <n v="0.243736812"/>
    <n v="0.13540933999999999"/>
    <n v="0.27100000000000002"/>
    <n v="-16.177262450000001"/>
    <n v="5.8173934620000001"/>
    <n v="-0.75965781899999996"/>
    <n v="2"/>
    <n v="1"/>
    <n v="3"/>
    <x v="1"/>
    <n v="13.98"/>
    <n v="0.02"/>
    <n v="26.445999999999898"/>
    <n v="0"/>
    <n v="8.9999999999999993E-3"/>
    <n v="0.86699999999999999"/>
    <n v="1.075"/>
    <n v="1.157"/>
    <n v="0.83699999999999997"/>
    <n v="9.6999999999999906E-2"/>
    <n v="2.1059999999999999"/>
    <n v="0.176101481"/>
    <x v="3"/>
    <x v="0"/>
  </r>
  <r>
    <n v="1.55"/>
    <n v="0.45899999999999902"/>
    <n v="6.02"/>
    <n v="0.85499999999999998"/>
    <n v="3.2879999999999998"/>
    <s v="18-08-30_YC001"/>
    <x v="0"/>
    <x v="24"/>
    <x v="0"/>
    <x v="0"/>
    <x v="0"/>
    <x v="0"/>
    <x v="0"/>
    <n v="0.197715905"/>
    <n v="0.26298235399999997"/>
    <n v="0.26204650699999998"/>
    <n v="0.35739921899999999"/>
    <n v="0.54426706000000002"/>
    <n v="0.67"/>
    <n v="0.50789656999999999"/>
    <n v="0.5"/>
    <n v="-0.17880652999999999"/>
    <n v="0.13388374"/>
    <n v="2.0358799E-2"/>
    <n v="5.4426705999999998E-2"/>
    <n v="0.48984035299999901"/>
    <n v="0.27213352899999999"/>
    <n v="0.54400000000000004"/>
    <n v="-1.593109485"/>
    <n v="2.725822242"/>
    <n v="-0.94027855599999999"/>
    <n v="2"/>
    <n v="2"/>
    <n v="4"/>
    <x v="3"/>
    <n v="14.7"/>
    <n v="0"/>
    <n v="3.9189999999999898"/>
    <n v="1"/>
    <n v="7.9000000000000001E-2"/>
    <n v="0.82199999999999995"/>
    <n v="0.95499999999999996"/>
    <n v="1.0589999999999999"/>
    <n v="0.76700000000000002"/>
    <n v="8.3000000000000004E-2"/>
    <n v="1.8089999999999999"/>
    <n v="0.30178796000000002"/>
    <x v="3"/>
    <x v="2"/>
  </r>
  <r>
    <n v="11.5"/>
    <n v="3.1E-2"/>
    <n v="5.7460000000000004"/>
    <n v="1.129"/>
    <n v="44.548999999999999"/>
    <s v="18-08-30_YC001"/>
    <x v="0"/>
    <x v="25"/>
    <x v="0"/>
    <x v="0"/>
    <x v="0"/>
    <x v="0"/>
    <x v="0"/>
    <n v="5.3737167000000002E-2"/>
    <n v="7.0052039999999996E-2"/>
    <n v="6.6445935999999997E-2"/>
    <n v="7.4951105999999906E-2"/>
    <n v="0.44401419999999903"/>
    <n v="0.16"/>
    <n v="0.145709897"/>
    <n v="0.12"/>
    <n v="-8.1010950000000009E-3"/>
    <n v="1.0309840000000001E-2"/>
    <n v="-1.4050978E-2"/>
    <n v="4.4401418999999998E-2"/>
    <n v="0.399612772"/>
    <n v="0.22200709599999999"/>
    <n v="0.44400000000000001"/>
    <n v="-8.8324124309999998"/>
    <n v="10.402642350000001"/>
    <n v="-1.4776452680000001"/>
    <n v="2"/>
    <n v="3"/>
    <n v="5"/>
    <x v="4"/>
    <n v="24.18"/>
    <n v="0"/>
    <n v="67.14"/>
    <n v="0"/>
    <n v="4.0000000000000001E-3"/>
    <n v="1.2090000000000001"/>
    <n v="1.375"/>
    <n v="1.6180000000000001"/>
    <n v="1.2190000000000001"/>
    <n v="0.16500000000000001"/>
    <n v="2.1560000000000001"/>
    <n v="0.10201584900000001"/>
    <x v="3"/>
    <x v="4"/>
  </r>
  <r>
    <n v="1.22"/>
    <n v="0.7"/>
    <n v="7.2119999999999997"/>
    <n v="0.83199999999999996"/>
    <n v="2.4009999999999998"/>
    <s v="18-08-30_YC001"/>
    <x v="0"/>
    <x v="26"/>
    <x v="0"/>
    <x v="0"/>
    <x v="0"/>
    <x v="0"/>
    <x v="0"/>
    <n v="0.16500000000000001"/>
    <n v="9.5670305999999997E-2"/>
    <n v="0.122559051999999"/>
    <n v="0.22039814799999999"/>
    <n v="0.41959163999999999"/>
    <n v="0.33"/>
    <n v="0.2"/>
    <n v="0.46"/>
    <n v="1.4703613000000001E-2"/>
    <n v="-0.22677454"/>
    <n v="5.3554240000000001E-3"/>
    <n v="4.1959164E-2"/>
    <n v="0.377632472"/>
    <n v="0.209795818"/>
    <n v="0.42"/>
    <n v="-5.3866733440000001"/>
    <n v="1.6882881489999999"/>
    <n v="0"/>
    <n v="3"/>
    <m/>
    <n v="2"/>
    <x v="2"/>
    <n v="20.29"/>
    <n v="0"/>
    <n v="2.319"/>
    <n v="1"/>
    <n v="0.13200000000000001"/>
    <n v="0.82"/>
    <n v="0.68599999999999905"/>
    <n v="0.99199999999999999"/>
    <n v="0.71"/>
    <n v="7.0999999999999994E-2"/>
    <n v="0.74099999999999999"/>
    <n v="0.263129907"/>
    <x v="1"/>
    <x v="1"/>
  </r>
  <r>
    <n v="19.86"/>
    <n v="4.4999999999999998E-2"/>
    <n v="7.056"/>
    <n v="0.73699999999999999"/>
    <n v="37.53"/>
    <s v="18-08-30_YC001"/>
    <x v="0"/>
    <x v="27"/>
    <x v="0"/>
    <x v="0"/>
    <x v="0"/>
    <x v="0"/>
    <x v="0"/>
    <n v="5.8612157999999998E-2"/>
    <n v="7.9897133999999995E-2"/>
    <n v="5.3307722000000002E-2"/>
    <n v="5.9587644000000002E-2"/>
    <n v="0.29538584000000001"/>
    <n v="0.16"/>
    <n v="0.14289717399999999"/>
    <n v="7.0000000000000007E-2"/>
    <n v="-6.2793569999999898E-3"/>
    <n v="1.5006838999999999E-2"/>
    <n v="-8.5729209999999903E-3"/>
    <n v="2.9538584E-2"/>
    <n v="0.26584725399999998"/>
    <n v="0.14769291900000001"/>
    <n v="0.29499999999999998"/>
    <n v="-16.170807050000001"/>
    <n v="15.09808836"/>
    <n v="-1.2417196609999901"/>
    <n v="2"/>
    <n v="1"/>
    <n v="3"/>
    <x v="1"/>
    <n v="18.18"/>
    <n v="0.02"/>
    <n v="57.606999999999999"/>
    <n v="0"/>
    <n v="4.0000000000000001E-3"/>
    <n v="0.64099999999999902"/>
    <n v="0.752"/>
    <n v="0.89300000000000002"/>
    <n v="0.61199999999999999"/>
    <n v="6.5000000000000002E-2"/>
    <n v="0.90900000000000003"/>
    <n v="8.8898958E-2"/>
    <x v="3"/>
    <x v="0"/>
  </r>
  <r>
    <n v="1.48"/>
    <n v="5.8999999999999997E-2"/>
    <n v="3.6429999999999998"/>
    <n v="1.024"/>
    <n v="16.324000000000002"/>
    <s v="18-08-30_YC001"/>
    <x v="0"/>
    <x v="28"/>
    <x v="0"/>
    <x v="0"/>
    <x v="0"/>
    <x v="0"/>
    <x v="0"/>
    <n v="0.05"/>
    <n v="2.2541371000000001E-2"/>
    <n v="0.1"/>
    <n v="0.1"/>
    <n v="0.26569414000000002"/>
    <n v="0.1"/>
    <n v="0.05"/>
    <n v="0.1"/>
    <n v="-3.1701799999999899E-4"/>
    <n v="4.2373392999999898E-2"/>
    <n v="0"/>
    <n v="2.6569414E-2"/>
    <n v="0.23912472699999901"/>
    <n v="0.13284707099999901"/>
    <n v="0.26600000000000001"/>
    <n v="-15.429722269999999"/>
    <n v="7.102443461"/>
    <n v="-0.54062757500000003"/>
    <n v="2"/>
    <n v="3"/>
    <n v="5"/>
    <x v="4"/>
    <n v="14.89"/>
    <n v="0"/>
    <n v="30.774999999999999"/>
    <n v="0"/>
    <n v="8.9999999999999993E-3"/>
    <n v="0.97599999999999998"/>
    <n v="2.2789999999999999"/>
    <n v="1.55"/>
    <n v="1.087"/>
    <n v="0.16699999999999901"/>
    <n v="3.238"/>
    <n v="6.3163405999999894E-2"/>
    <x v="3"/>
    <x v="4"/>
  </r>
  <r>
    <n v="2.93"/>
    <n v="0.20100000000000001"/>
    <n v="6.3419999999999996"/>
    <n v="0.83699999999999997"/>
    <n v="6.8629999999999898"/>
    <s v="18-08-30_YC001"/>
    <x v="0"/>
    <x v="29"/>
    <x v="0"/>
    <x v="0"/>
    <x v="0"/>
    <x v="0"/>
    <x v="0"/>
    <n v="7.5172893000000005E-2"/>
    <n v="0.16593342699999999"/>
    <n v="9.4830889000000002E-2"/>
    <n v="0.136399614"/>
    <n v="0.54554296000000002"/>
    <n v="0.33"/>
    <n v="0.33493236100000001"/>
    <n v="0.17"/>
    <n v="-1.9954792999999998E-2"/>
    <n v="2.685425E-2"/>
    <n v="6.4705555999999997E-2"/>
    <n v="5.4554295999999898E-2"/>
    <n v="0.49098866000000002"/>
    <n v="0.27277147800000001"/>
    <n v="0.54600000000000004"/>
    <n v="-7.8083866940000002"/>
    <n v="5.9904853019999997"/>
    <n v="-1.395772614"/>
    <n v="2"/>
    <n v="2"/>
    <n v="4"/>
    <x v="3"/>
    <n v="29.84"/>
    <n v="0"/>
    <n v="10.323"/>
    <n v="0"/>
    <n v="2.5999999999999999E-2"/>
    <n v="0.78"/>
    <n v="1.1040000000000001"/>
    <n v="1.038"/>
    <n v="0.73599999999999999"/>
    <n v="8.1000000000000003E-2"/>
    <n v="1.827"/>
    <n v="0.19766551699999901"/>
    <x v="3"/>
    <x v="2"/>
  </r>
  <r>
    <n v="24.44"/>
    <n v="2.8999999999999901E-2"/>
    <n v="6.4950000000000001"/>
    <n v="0.68"/>
    <n v="33.106999999999999"/>
    <s v="18-08-30_YC001"/>
    <x v="0"/>
    <x v="30"/>
    <x v="0"/>
    <x v="0"/>
    <x v="0"/>
    <x v="0"/>
    <x v="0"/>
    <n v="2.83479429999999E-2"/>
    <n v="5.1794192000000003E-2"/>
    <n v="5.4480275000000002E-2"/>
    <n v="6.1243381E-2"/>
    <n v="0.18727200999999999"/>
    <n v="0.13"/>
    <n v="0.12127892699999999"/>
    <n v="0.105"/>
    <n v="-1.0475036E-2"/>
    <n v="8.5666200000000005E-3"/>
    <n v="-5.3245152999999899E-2"/>
    <n v="1.8727200999999999E-2"/>
    <n v="0.16854481099999999"/>
    <n v="9.3636005999999994E-2"/>
    <n v="0.187"/>
    <n v="-15.19472339"/>
    <n v="14.78610436"/>
    <n v="-0.56222559399999905"/>
    <n v="2"/>
    <n v="1"/>
    <n v="3"/>
    <x v="1"/>
    <n v="23.15"/>
    <n v="0"/>
    <n v="58.448"/>
    <n v="0"/>
    <n v="5.0000000000000001E-3"/>
    <n v="0.60799999999999998"/>
    <n v="0.94599999999999995"/>
    <n v="0.78599999999999903"/>
    <n v="0.51"/>
    <n v="0.05"/>
    <n v="1.972"/>
    <n v="0.12560687500000001"/>
    <x v="4"/>
    <x v="0"/>
  </r>
  <r>
    <n v="6.17"/>
    <n v="0.113"/>
    <n v="6.5369999999999999"/>
    <n v="0.70099999999999996"/>
    <n v="6.992"/>
    <s v="18-08-30_YC001"/>
    <x v="0"/>
    <x v="31"/>
    <x v="0"/>
    <x v="0"/>
    <x v="0"/>
    <x v="0"/>
    <x v="0"/>
    <n v="2.0740234E-2"/>
    <n v="4.2632692999999999E-2"/>
    <n v="4.4519373000000001E-2"/>
    <n v="5.0862736999999998E-2"/>
    <n v="0.38438656999999998"/>
    <n v="0.1"/>
    <n v="0.12285852999999999"/>
    <n v="7.0000000000000007E-2"/>
    <n v="-1.0749787E-2"/>
    <n v="1.1229579999999999E-2"/>
    <n v="0"/>
    <n v="3.8438657000000001E-2"/>
    <n v="0.34594791200000002"/>
    <n v="0.19219328499999999"/>
    <n v="0.38400000000000001"/>
    <n v="-16.482779709999999"/>
    <n v="15.764504670000001"/>
    <n v="-1.4612546390000001"/>
    <n v="2"/>
    <n v="1"/>
    <n v="3"/>
    <x v="1"/>
    <n v="31.67"/>
    <n v="0"/>
    <n v="11.686"/>
    <n v="0"/>
    <n v="3.1E-2"/>
    <n v="0.63700000000000001"/>
    <n v="0.86399999999999999"/>
    <n v="0.80700000000000005"/>
    <n v="0.53100000000000003"/>
    <n v="5.0999999999999997E-2"/>
    <n v="1.8659999999999899"/>
    <n v="8.7398068999999995E-2"/>
    <x v="3"/>
    <x v="0"/>
  </r>
  <r>
    <n v="27.64"/>
    <n v="2.5999999999999999E-2"/>
    <n v="6.7579999999999902"/>
    <n v="0.68099999999999905"/>
    <n v="31.789000000000001"/>
    <s v="18-08-30_YC001"/>
    <x v="0"/>
    <x v="32"/>
    <x v="0"/>
    <x v="0"/>
    <x v="0"/>
    <x v="0"/>
    <x v="0"/>
    <n v="5.5442347999999898E-2"/>
    <n v="7.4387150999999999E-2"/>
    <n v="6.1145353999999999E-2"/>
    <n v="6.9112995999999996E-2"/>
    <n v="0.43855620000000001"/>
    <n v="0.16"/>
    <n v="7.5208910000000004E-2"/>
    <n v="0.12"/>
    <n v="-1.6629985999999999E-2"/>
    <n v="9.1880139999999996E-3"/>
    <n v="-1.0937947999999999E-2"/>
    <n v="4.3855618999999998E-2"/>
    <n v="0.394700575"/>
    <n v="0.21927809700000001"/>
    <n v="0.439"/>
    <n v="-16.94269611"/>
    <n v="13.80098437"/>
    <n v="-1.8255659339999999"/>
    <n v="2"/>
    <n v="1"/>
    <n v="3"/>
    <x v="1"/>
    <n v="15.02"/>
    <n v="0.01"/>
    <n v="59.203999999999901"/>
    <n v="0"/>
    <n v="5.0000000000000001E-3"/>
    <n v="0.624"/>
    <n v="0.86099999999999999"/>
    <n v="0.77700000000000002"/>
    <n v="0.502"/>
    <n v="4.7E-2"/>
    <n v="1.5249999999999999"/>
    <n v="6.3723918000000004E-2"/>
    <x v="4"/>
    <x v="0"/>
  </r>
  <r>
    <n v="14.95"/>
    <n v="4.5999999999999999E-2"/>
    <n v="6.3"/>
    <n v="1.04"/>
    <n v="54.981000000000002"/>
    <s v="18-08-30_YC001"/>
    <x v="0"/>
    <x v="33"/>
    <x v="0"/>
    <x v="0"/>
    <x v="0"/>
    <x v="0"/>
    <x v="0"/>
    <n v="2.0747714E-2"/>
    <n v="3.7343062000000003E-2"/>
    <n v="6.5000000000000002E-2"/>
    <n v="8.4812659999999998E-2"/>
    <n v="0.2310198"/>
    <n v="0.13"/>
    <n v="0.15814257800000001"/>
    <n v="0.105"/>
    <n v="-7.8141489999999994E-3"/>
    <n v="1.2123838E-2"/>
    <n v="-0.110592129"/>
    <n v="2.3101978999999901E-2"/>
    <n v="0.20791781500000001"/>
    <n v="0.115509896999999"/>
    <n v="0.23100000000000001"/>
    <n v="-15.20692579"/>
    <n v="10.06632149"/>
    <n v="-0.72060013099999998"/>
    <n v="2"/>
    <n v="3"/>
    <n v="5"/>
    <x v="4"/>
    <n v="24.8"/>
    <n v="0"/>
    <n v="81.207999999999998"/>
    <n v="0"/>
    <n v="2E-3"/>
    <n v="1.0609999999999999"/>
    <n v="1.069"/>
    <n v="1.4669999999999901"/>
    <n v="1.0859999999999901"/>
    <n v="0.14599999999999999"/>
    <n v="2.0139999999999998"/>
    <n v="0.134415117"/>
    <x v="1"/>
    <x v="4"/>
  </r>
  <r>
    <n v="69.27"/>
    <n v="1.2E-2"/>
    <n v="5.3490000000000002"/>
    <n v="0.35499999999999998"/>
    <n v="14.970999999999901"/>
    <s v="18-08-30_YC001"/>
    <x v="0"/>
    <x v="34"/>
    <x v="1"/>
    <x v="0"/>
    <x v="0"/>
    <x v="0"/>
    <x v="0"/>
    <n v="6.5942162999999998E-2"/>
    <n v="0.109608709"/>
    <n v="0.100005229"/>
    <n v="0.12947984400000001"/>
    <n v="0.43939167000000001"/>
    <n v="0.26"/>
    <n v="0.43728406399999997"/>
    <n v="0.17"/>
    <n v="-0.10094131000000001"/>
    <n v="0.15219954999999999"/>
    <n v="5.2292049999999998E-3"/>
    <n v="4.3939167000000001E-2"/>
    <n v="0.39545250500000001"/>
    <n v="0.21969583600000001"/>
    <n v="0.439"/>
    <n v="-5.7903895350000001"/>
    <n v="6.6469201959999999"/>
    <n v="-0.76302554499999997"/>
    <n v="2"/>
    <n v="4"/>
    <n v="6"/>
    <x v="5"/>
    <n v="20.76"/>
    <n v="0"/>
    <n v="82.447999999999993"/>
    <n v="0"/>
    <n v="8.0000000000000002E-3"/>
    <n v="0.27699999999999902"/>
    <n v="0.63100000000000001"/>
    <n v="0.376"/>
    <n v="0.17"/>
    <n v="1.39999999999999E-2"/>
    <n v="4.165"/>
    <n v="0.38780830199999999"/>
    <x v="3"/>
    <x v="5"/>
  </r>
  <r>
    <n v="1.49"/>
    <n v="0.57699999999999996"/>
    <n v="7.2210000000000001"/>
    <n v="0.77400000000000002"/>
    <n v="2.4"/>
    <s v="18-08-30_YC001"/>
    <x v="0"/>
    <x v="35"/>
    <x v="0"/>
    <x v="0"/>
    <x v="0"/>
    <x v="0"/>
    <x v="0"/>
    <n v="0.43895589499999998"/>
    <n v="0.49144380199999999"/>
    <n v="0.13417686500000001"/>
    <n v="0.15643737999999999"/>
    <n v="0.50486624000000002"/>
    <n v="0.7"/>
    <n v="0.77551099499999998"/>
    <n v="0.17"/>
    <n v="-3.3703636000000002E-2"/>
    <n v="1.2825761E-2"/>
    <n v="1.8819979000000001E-2"/>
    <n v="5.0486624000000001E-2"/>
    <n v="0.45437961799999999"/>
    <n v="0.25243312099999998"/>
    <n v="0.505"/>
    <n v="-4.4312742109999999"/>
    <n v="3.9281299079999998"/>
    <n v="-0.72283036499999997"/>
    <n v="3"/>
    <m/>
    <n v="2"/>
    <x v="2"/>
    <n v="23.78"/>
    <n v="0"/>
    <n v="2.6080000000000001"/>
    <n v="2"/>
    <n v="0.129"/>
    <n v="0.74"/>
    <n v="0.65700000000000003"/>
    <n v="0.90400000000000003"/>
    <n v="0.623"/>
    <n v="6.0999999999999999E-2"/>
    <n v="0.78"/>
    <n v="0.272905597"/>
    <x v="1"/>
    <x v="1"/>
  </r>
  <r>
    <n v="1.92"/>
    <n v="0.44600000000000001"/>
    <n v="7.1760000000000002"/>
    <n v="0.75599999999999901"/>
    <n v="2.77"/>
    <s v="18-08-30_YC001"/>
    <x v="0"/>
    <x v="36"/>
    <x v="0"/>
    <x v="0"/>
    <x v="0"/>
    <x v="0"/>
    <x v="0"/>
    <n v="0.40769601100000002"/>
    <n v="0.56361026800000003"/>
    <n v="0.48466520200000002"/>
    <n v="0.57204852299999998"/>
    <n v="0.31079897000000001"/>
    <n v="1.27"/>
    <n v="0.66267659899999998"/>
    <n v="0.5"/>
    <n v="-7.0637220000000001E-2"/>
    <n v="4.6935767000000003E-2"/>
    <n v="6.7973E-3"/>
    <n v="3.1079896999999999E-2"/>
    <n v="0.27971907600000001"/>
    <n v="0.155399486"/>
    <n v="0.311"/>
    <n v="-1.4116295859999901"/>
    <n v="1.0973324279999901"/>
    <n v="-0.60248773"/>
    <n v="3"/>
    <m/>
    <n v="2"/>
    <x v="2"/>
    <n v="20.05"/>
    <n v="0"/>
    <n v="3.2569999999999899"/>
    <n v="1"/>
    <n v="0.109"/>
    <n v="0.72"/>
    <n v="0.64900000000000002"/>
    <n v="0.875999999999999"/>
    <n v="0.59499999999999997"/>
    <n v="5.7000000000000002E-2"/>
    <n v="0.871"/>
    <n v="0.246275983999999"/>
    <x v="1"/>
    <x v="1"/>
  </r>
  <r>
    <n v="1.47"/>
    <n v="0.59499999999999997"/>
    <n v="7.23"/>
    <n v="0.74199999999999999"/>
    <n v="2.161"/>
    <s v="18-08-30_YC001"/>
    <x v="0"/>
    <x v="37"/>
    <x v="0"/>
    <x v="0"/>
    <x v="0"/>
    <x v="0"/>
    <x v="0"/>
    <n v="0.24300511299999999"/>
    <n v="0.47647793700000002"/>
    <n v="0.53412681500000003"/>
    <n v="0.61791252299999999"/>
    <n v="0.15108879"/>
    <n v="1.23"/>
    <n v="0.88921117099999902"/>
    <n v="0.47"/>
    <n v="-9.2550970000000003E-3"/>
    <n v="1.7204173E-2"/>
    <n v="-8.1077000000000007E-3"/>
    <n v="1.51088789999999E-2"/>
    <n v="0.13597991000000001"/>
    <n v="7.5544395E-2"/>
    <n v="0.151"/>
    <n v="-2.6242955490000002"/>
    <n v="1.4764763139999999"/>
    <n v="-0.16643235100000001"/>
    <n v="3"/>
    <m/>
    <n v="2"/>
    <x v="2"/>
    <n v="25.5"/>
    <n v="0"/>
    <n v="2.4"/>
    <n v="2"/>
    <n v="0.14699999999999999"/>
    <n v="0.69699999999999995"/>
    <n v="0.61399999999999999"/>
    <n v="0.85899999999999999"/>
    <n v="0.58399999999999996"/>
    <n v="5.5999999999999897E-2"/>
    <n v="0.69499999999999995"/>
    <n v="0.94565139599999903"/>
    <x v="1"/>
    <x v="1"/>
  </r>
  <r>
    <n v="1.08"/>
    <n v="0.78599999999999903"/>
    <n v="7.1109999999999998"/>
    <n v="0.78200000000000003"/>
    <n v="1.889"/>
    <s v="18-08-30_YC001"/>
    <x v="0"/>
    <x v="38"/>
    <x v="0"/>
    <x v="0"/>
    <x v="0"/>
    <x v="0"/>
    <x v="0"/>
    <n v="0.34768423500000001"/>
    <n v="0.52778302099999996"/>
    <n v="0.44362481999999998"/>
    <n v="0.5567839"/>
    <n v="0.23198946000000001"/>
    <n v="1.23"/>
    <n v="0.61638255799999997"/>
    <n v="0.47"/>
    <n v="-2.0614969E-2"/>
    <n v="4.1717909999999997E-2"/>
    <n v="1.9721548999999901E-2"/>
    <n v="2.3198946000000002E-2"/>
    <n v="0.20879051199999901"/>
    <n v="0.115994729"/>
    <n v="0.23199999999999901"/>
    <n v="-2.8856258969999899"/>
    <n v="1.6442530359999901"/>
    <n v="-0.63609704099999997"/>
    <n v="3"/>
    <m/>
    <n v="2"/>
    <x v="2"/>
    <n v="29.28"/>
    <n v="0"/>
    <n v="1.843"/>
    <n v="5"/>
    <n v="0.18099999999999999"/>
    <n v="0.77700000000000002"/>
    <n v="0.65700000000000003"/>
    <n v="0.90799999999999903"/>
    <n v="0.627"/>
    <n v="0.06"/>
    <n v="0.84299999999999997"/>
    <n v="0.31069200899999999"/>
    <x v="1"/>
    <x v="1"/>
  </r>
  <r>
    <n v="1.41"/>
    <n v="0.61299999999999999"/>
    <n v="7.2110000000000003"/>
    <n v="0.75599999999999901"/>
    <n v="2.1440000000000001"/>
    <s v="18-08-30_YC001"/>
    <x v="0"/>
    <x v="39"/>
    <x v="0"/>
    <x v="0"/>
    <x v="0"/>
    <x v="0"/>
    <x v="0"/>
    <n v="0.44636455200000003"/>
    <n v="0.44806753999999999"/>
    <n v="0.48547977599999997"/>
    <n v="0.59534866099999995"/>
    <n v="0.21377666000000001"/>
    <n v="1.23"/>
    <n v="0.432695997"/>
    <n v="0.44"/>
    <n v="-1.8244990999999999E-2"/>
    <n v="4.1120995E-2"/>
    <n v="-1.11278419999999E-2"/>
    <n v="2.1377666E-2"/>
    <n v="0.19239899699999999"/>
    <n v="0.106888331"/>
    <n v="0.214"/>
    <n v="-2.0908286309999999"/>
    <n v="1.8551304040000001"/>
    <n v="-0.60266307200000002"/>
    <n v="3"/>
    <m/>
    <n v="2"/>
    <x v="2"/>
    <n v="20.47"/>
    <n v="0"/>
    <n v="2.32099999999999"/>
    <n v="2"/>
    <n v="0.151"/>
    <n v="0.71199999999999997"/>
    <n v="0.627"/>
    <n v="0.875999999999999"/>
    <n v="0.59599999999999997"/>
    <n v="5.7000000000000002E-2"/>
    <n v="0.78599999999999903"/>
    <n v="0.57214258399999995"/>
    <x v="1"/>
    <x v="1"/>
  </r>
  <r>
    <n v="1.58"/>
    <n v="0.51300000000000001"/>
    <n v="7.1109999999999998"/>
    <n v="0.79700000000000004"/>
    <n v="2.637"/>
    <s v="18-08-30_YC001"/>
    <x v="0"/>
    <x v="40"/>
    <x v="0"/>
    <x v="0"/>
    <x v="0"/>
    <x v="0"/>
    <x v="0"/>
    <n v="0.248038911"/>
    <n v="0.45244656899999902"/>
    <n v="0.42728210299999902"/>
    <n v="0.53862375200000001"/>
    <n v="0.25073117"/>
    <n v="1.1000000000000001"/>
    <n v="0.71393856499999997"/>
    <n v="0.47"/>
    <n v="-2.0961418999999998E-2"/>
    <n v="1.23460139999999E-2"/>
    <n v="2.0277703000000001E-2"/>
    <n v="2.5073116999999999E-2"/>
    <n v="0.225658053"/>
    <n v="0.125365585"/>
    <n v="0.251"/>
    <n v="-1.8182262709999999"/>
    <n v="1.8190704680000001"/>
    <n v="-0.37746999399999998"/>
    <n v="3"/>
    <m/>
    <n v="2"/>
    <x v="2"/>
    <n v="16.68"/>
    <n v="0"/>
    <n v="2.9049999999999998"/>
    <n v="1"/>
    <n v="0.114"/>
    <n v="0.76200000000000001"/>
    <n v="0.71"/>
    <n v="0.93599999999999905"/>
    <n v="0.65099999999999902"/>
    <n v="6.4000000000000001E-2"/>
    <n v="0.95599999999999996"/>
    <n v="0.35313304000000001"/>
    <x v="1"/>
    <x v="1"/>
  </r>
  <r>
    <n v="0.72"/>
    <n v="0.69699999999999995"/>
    <n v="4.75"/>
    <n v="0.77200000000000002"/>
    <n v="3.5619999999999998"/>
    <s v="18-08-30_YC001"/>
    <x v="0"/>
    <x v="41"/>
    <x v="0"/>
    <x v="0"/>
    <x v="0"/>
    <x v="0"/>
    <x v="0"/>
    <n v="0.129194157"/>
    <n v="0.17720398500000001"/>
    <n v="0.170210055"/>
    <n v="0.22586092799999999"/>
    <n v="0.71131639999999996"/>
    <n v="0.43"/>
    <n v="0.30564856400000001"/>
    <n v="0.23"/>
    <n v="-3.3718247E-2"/>
    <n v="3.5565819999999998E-2"/>
    <n v="-4.9885329999999999E-3"/>
    <n v="7.1131640999999995E-2"/>
    <n v="0.64018476599999996"/>
    <n v="0.35565820299999901"/>
    <n v="0.71099999999999997"/>
    <n v="-5.0163253369999996"/>
    <n v="4.65178972"/>
    <n v="-1.7733422109999999"/>
    <n v="3"/>
    <m/>
    <n v="2"/>
    <x v="2"/>
    <n v="13.77"/>
    <n v="0"/>
    <n v="5.1820000000000004"/>
    <n v="0"/>
    <n v="6.7000000000000004E-2"/>
    <n v="0.61399999999999999"/>
    <n v="1.0940000000000001"/>
    <n v="0.995"/>
    <n v="0.72699999999999998"/>
    <n v="8.5000000000000006E-2"/>
    <n v="1.4390000000000001"/>
    <n v="0.217755754"/>
    <x v="3"/>
    <x v="2"/>
  </r>
  <r>
    <n v="1.54"/>
    <n v="0.54400000000000004"/>
    <n v="7.2039999999999997"/>
    <n v="0.77"/>
    <n v="2.33"/>
    <s v="18-08-30_YC001"/>
    <x v="0"/>
    <x v="42"/>
    <x v="0"/>
    <x v="0"/>
    <x v="0"/>
    <x v="0"/>
    <x v="0"/>
    <n v="0.54723502499999999"/>
    <n v="0.72396974999999997"/>
    <n v="0.46269453700000002"/>
    <n v="0.54798656800000001"/>
    <n v="0.23828252"/>
    <n v="1.47"/>
    <n v="0.734724453"/>
    <n v="0.5"/>
    <n v="-5.5601579999999998E-2"/>
    <n v="7.2878994000000002E-2"/>
    <n v="2.2233620999999999E-2"/>
    <n v="2.3828252000000001E-2"/>
    <n v="0.21445426500000001"/>
    <n v="0.119141258"/>
    <n v="0.23799999999999999"/>
    <n v="-1.264364966"/>
    <n v="1.501323465"/>
    <n v="-0.47643270100000001"/>
    <n v="3"/>
    <m/>
    <n v="2"/>
    <x v="2"/>
    <n v="29.5"/>
    <n v="0"/>
    <n v="2.5830000000000002"/>
    <n v="2"/>
    <n v="0.13699999999999901"/>
    <n v="0.749"/>
    <n v="0.65300000000000002"/>
    <n v="0.88900000000000001"/>
    <n v="0.60599999999999998"/>
    <n v="5.7999999999999899E-2"/>
    <n v="0.82199999999999995"/>
    <n v="0.21849342599999999"/>
    <x v="1"/>
    <x v="1"/>
  </r>
  <r>
    <n v="23.35"/>
    <n v="3.3000000000000002E-2"/>
    <n v="6.899"/>
    <n v="0.62"/>
    <n v="16.725999999999999"/>
    <s v="18-08-30_YC001"/>
    <x v="0"/>
    <x v="43"/>
    <x v="0"/>
    <x v="0"/>
    <x v="0"/>
    <x v="0"/>
    <x v="0"/>
    <n v="0.106375212"/>
    <n v="0.13840184999999999"/>
    <n v="0.25780184899999897"/>
    <n v="0.29253195100000001"/>
    <n v="0.72485316"/>
    <n v="0.46"/>
    <n v="0.33055942399999999"/>
    <n v="0.3"/>
    <n v="-5.8918707000000001E-2"/>
    <n v="8.1267329999999999E-2"/>
    <n v="4.2153268000000001E-2"/>
    <n v="7.2485315999999994E-2"/>
    <n v="0.65236784199999998"/>
    <n v="0.36242657899999903"/>
    <n v="0.72499999999999998"/>
    <n v="-7.3409768660000001"/>
    <n v="3.9140887069999999"/>
    <n v="-1.682025978"/>
    <n v="1"/>
    <m/>
    <n v="1"/>
    <x v="0"/>
    <n v="15.95"/>
    <n v="0"/>
    <n v="35.064"/>
    <n v="0"/>
    <n v="1.2E-2"/>
    <n v="0.55799999999999905"/>
    <n v="0.68899999999999995"/>
    <n v="0.68799999999999994"/>
    <n v="0.42"/>
    <n v="3.6999999999999998E-2"/>
    <n v="1.464"/>
    <n v="0.222135363999999"/>
    <x v="2"/>
    <x v="0"/>
  </r>
  <r>
    <n v="1.23"/>
    <n v="0.69899999999999995"/>
    <n v="7.1529999999999996"/>
    <n v="0.76800000000000002"/>
    <n v="2.0190000000000001"/>
    <s v="18-08-30_YC001"/>
    <x v="0"/>
    <x v="44"/>
    <x v="0"/>
    <x v="0"/>
    <x v="0"/>
    <x v="0"/>
    <x v="0"/>
    <n v="0.209729367"/>
    <n v="0.40072022600000001"/>
    <n v="0.40696693499999997"/>
    <n v="0.51492373700000005"/>
    <n v="0.28870899999999999"/>
    <n v="1"/>
    <n v="0.62135077399999905"/>
    <n v="0.5"/>
    <n v="-2.9036762000000001E-2"/>
    <n v="8.0606949999999997E-2"/>
    <n v="1.3262108E-2"/>
    <n v="2.8870901000000001E-2"/>
    <n v="0.25983811299999998"/>
    <n v="0.14435450699999999"/>
    <n v="0.28899999999999998"/>
    <n v="-1.71798580699999"/>
    <n v="1.5273066879999999"/>
    <n v="-0.52882004000000005"/>
    <n v="3"/>
    <m/>
    <n v="2"/>
    <x v="2"/>
    <n v="32.92"/>
    <n v="0"/>
    <n v="2.085"/>
    <n v="3"/>
    <n v="0.159"/>
    <n v="0.74"/>
    <n v="0.64700000000000002"/>
    <n v="0.89300000000000002"/>
    <n v="0.61199999999999999"/>
    <n v="5.8999999999999997E-2"/>
    <n v="0.84499999999999997"/>
    <n v="0.34426705899999999"/>
    <x v="1"/>
    <x v="1"/>
  </r>
  <r>
    <n v="1.1100000000000001"/>
    <n v="0.77800000000000002"/>
    <n v="7.157"/>
    <n v="0.78299999999999903"/>
    <n v="1.9590000000000001"/>
    <s v="18-08-30_YC001"/>
    <x v="0"/>
    <x v="45"/>
    <x v="0"/>
    <x v="0"/>
    <x v="0"/>
    <x v="0"/>
    <x v="0"/>
    <n v="0.13827635799999999"/>
    <n v="0.287788508"/>
    <n v="0.36240684099999998"/>
    <n v="0.47374911200000003"/>
    <n v="0.20971208999999999"/>
    <n v="0.83"/>
    <n v="0.550719191"/>
    <n v="0.5"/>
    <n v="-2.0110697E-2"/>
    <n v="2.8607832E-2"/>
    <n v="-5.1676999999999999E-3"/>
    <n v="2.09712089999999E-2"/>
    <n v="0.188740878999999"/>
    <n v="0.104856044"/>
    <n v="0.21"/>
    <n v="-1.997149042"/>
    <n v="1.7621882529999999"/>
    <n v="-0.20471773699999901"/>
    <n v="3"/>
    <m/>
    <n v="2"/>
    <x v="2"/>
    <n v="27.55"/>
    <n v="0"/>
    <n v="1.911"/>
    <n v="4"/>
    <n v="0.16699999999999901"/>
    <n v="0.73399999999999999"/>
    <n v="0.64700000000000002"/>
    <n v="0.92099999999999904"/>
    <n v="0.64099999999999902"/>
    <n v="6.3E-2"/>
    <n v="0.749"/>
    <n v="0.31150324699999998"/>
    <x v="1"/>
    <x v="1"/>
  </r>
  <r>
    <n v="1.43"/>
    <n v="0.6"/>
    <n v="7.2389999999999999"/>
    <n v="0.82199999999999995"/>
    <n v="2.5710000000000002"/>
    <s v="18-08-30_YC001"/>
    <x v="0"/>
    <x v="46"/>
    <x v="0"/>
    <x v="0"/>
    <x v="0"/>
    <x v="0"/>
    <x v="0"/>
    <n v="0.25371074500000002"/>
    <n v="0.60649426799999995"/>
    <n v="0.40767662100000002"/>
    <n v="0.51159625600000003"/>
    <n v="0.20255993"/>
    <n v="1.26"/>
    <n v="0.70011794000000005"/>
    <n v="0.64"/>
    <n v="-6.6918249999999999E-2"/>
    <n v="8.6806450000000007E-3"/>
    <n v="3.4370872999999899E-2"/>
    <n v="2.0255993E-2"/>
    <n v="0.18230394"/>
    <n v="0.101279967"/>
    <n v="0.20300000000000001"/>
    <n v="-1.60565164"/>
    <n v="1.8853594659999999"/>
    <n v="-0.55549390600000004"/>
    <n v="3"/>
    <m/>
    <n v="2"/>
    <x v="2"/>
    <n v="18.989999999999998"/>
    <n v="0"/>
    <n v="2.6349999999999998"/>
    <n v="1"/>
    <n v="0.11899999999999999"/>
    <n v="0.79700000000000004"/>
    <n v="0.68200000000000005"/>
    <n v="0.97099999999999997"/>
    <n v="0.68400000000000005"/>
    <n v="6.8000000000000005E-2"/>
    <n v="0.83899999999999997"/>
    <n v="0.23586115299999999"/>
    <x v="1"/>
    <x v="1"/>
  </r>
  <r>
    <n v="1.21"/>
    <n v="0.70299999999999996"/>
    <n v="7.1219999999999999"/>
    <n v="0.746"/>
    <n v="1.891"/>
    <s v="18-08-30_YC001"/>
    <x v="0"/>
    <x v="47"/>
    <x v="0"/>
    <x v="0"/>
    <x v="0"/>
    <x v="0"/>
    <x v="0"/>
    <n v="0.16055940599999999"/>
    <n v="0.387677559"/>
    <n v="0.38693836799999998"/>
    <n v="0.51391799000000005"/>
    <n v="0.19478719999999999"/>
    <n v="1"/>
    <n v="0.68070947299999995"/>
    <n v="0.46"/>
    <n v="-6.4075603999999994E-2"/>
    <n v="2.470893E-3"/>
    <n v="1.2198468999999899E-2"/>
    <n v="1.9478720000000001E-2"/>
    <n v="0.17530848399999999"/>
    <n v="9.7393601999999996E-2"/>
    <n v="0.19500000000000001"/>
    <n v="-2.46774891699999"/>
    <n v="1.9615813099999999"/>
    <n v="-0.191707455"/>
    <n v="3"/>
    <m/>
    <n v="2"/>
    <x v="2"/>
    <n v="21.84"/>
    <n v="0"/>
    <n v="1.9850000000000001"/>
    <n v="3"/>
    <n v="0.17299999999999999"/>
    <n v="0.72499999999999998"/>
    <n v="0.64200000000000002"/>
    <n v="0.86"/>
    <n v="0.58299999999999996"/>
    <n v="5.5E-2"/>
    <n v="0.91200000000000003"/>
    <n v="0.42120245000000001"/>
    <x v="1"/>
    <x v="1"/>
  </r>
  <r>
    <n v="14.97"/>
    <n v="4.9000000000000002E-2"/>
    <n v="6.6239999999999997"/>
    <n v="0.73799999999999999"/>
    <n v="17.273"/>
    <s v="18-08-30_YC001"/>
    <x v="0"/>
    <x v="48"/>
    <x v="0"/>
    <x v="0"/>
    <x v="0"/>
    <x v="0"/>
    <x v="0"/>
    <n v="0.13386574199999901"/>
    <n v="0.18814673699999901"/>
    <n v="0.184915097"/>
    <n v="0.245071125"/>
    <n v="0.76843240000000002"/>
    <n v="0.46"/>
    <n v="0.37621314899999903"/>
    <n v="0.3"/>
    <n v="-6.3013879999999994E-2"/>
    <n v="0.10621377"/>
    <n v="-5.8633000000000001E-3"/>
    <n v="7.6843237999999994E-2"/>
    <n v="0.69158914099999902"/>
    <n v="0.38421618899999999"/>
    <n v="0.76800000000000002"/>
    <n v="-3.9885214689999899"/>
    <n v="4.5420308519999999"/>
    <n v="-1.6426136709999899"/>
    <n v="2"/>
    <n v="1"/>
    <n v="3"/>
    <x v="1"/>
    <n v="14.1"/>
    <n v="0"/>
    <n v="29.004000000000001"/>
    <n v="0"/>
    <n v="1.2E-2"/>
    <n v="0.69199999999999995"/>
    <n v="0.84"/>
    <n v="0.85299999999999998"/>
    <n v="0.57599999999999996"/>
    <n v="5.5E-2"/>
    <n v="1.5640000000000001"/>
    <n v="0.230931102"/>
    <x v="2"/>
    <x v="0"/>
  </r>
  <r>
    <n v="1.47"/>
    <n v="0.57699999999999996"/>
    <n v="7.1129999999999898"/>
    <n v="0.82599999999999996"/>
    <n v="2.7"/>
    <s v="18-08-30_YC001"/>
    <x v="0"/>
    <x v="49"/>
    <x v="0"/>
    <x v="0"/>
    <x v="0"/>
    <x v="0"/>
    <x v="0"/>
    <n v="6.3998501999999999E-2"/>
    <n v="0.133862908"/>
    <n v="6.7490615999999906E-2"/>
    <n v="8.6589105E-2"/>
    <n v="0.74163669999999904"/>
    <n v="0.24"/>
    <n v="0.37874827899999902"/>
    <n v="0.8"/>
    <n v="-3.8115422999999898E-2"/>
    <n v="9.8908860000000001E-2"/>
    <n v="7.6004483999999997E-2"/>
    <n v="7.4163669000000002E-2"/>
    <n v="0.66747302399999997"/>
    <n v="0.37081834699999999"/>
    <n v="0.74199999999999999"/>
    <n v="-8.0101348140000006"/>
    <n v="9.5434918460000002"/>
    <n v="-1.343278129"/>
    <n v="3"/>
    <m/>
    <n v="2"/>
    <x v="2"/>
    <n v="26.94"/>
    <n v="0"/>
    <n v="2.76"/>
    <n v="1"/>
    <n v="0.115"/>
    <n v="0.81499999999999995"/>
    <n v="0.7"/>
    <n v="0.98099999999999998"/>
    <n v="0.7"/>
    <n v="7.0000000000000007E-2"/>
    <n v="0.90700000000000003"/>
    <n v="0.37606382199999999"/>
    <x v="1"/>
    <x v="1"/>
  </r>
  <r>
    <n v="1.43"/>
    <n v="0.60299999999999998"/>
    <n v="7.2309999999999999"/>
    <n v="0.77200000000000002"/>
    <n v="2.2919999999999998"/>
    <s v="18-08-30_YC001"/>
    <x v="0"/>
    <x v="50"/>
    <x v="0"/>
    <x v="0"/>
    <x v="0"/>
    <x v="0"/>
    <x v="0"/>
    <n v="4.9812352999999997E-2"/>
    <n v="0.12843945400000001"/>
    <n v="0.12775752199999901"/>
    <n v="0.17485537700000001"/>
    <n v="0.24369778"/>
    <n v="0.33"/>
    <n v="0.27"/>
    <n v="0.17"/>
    <n v="-1.1060901999999999E-2"/>
    <n v="-6.9208659999999899E-3"/>
    <n v="-6.0099999999999997E-5"/>
    <n v="2.4369777999999901E-2"/>
    <n v="0.219328"/>
    <n v="0.121848889"/>
    <n v="0.24399999999999999"/>
    <n v="-7.2093946999999998"/>
    <n v="4.7542112000000003"/>
    <n v="-0.80304642799999904"/>
    <n v="3"/>
    <m/>
    <n v="2"/>
    <x v="2"/>
    <n v="20.09"/>
    <n v="0"/>
    <n v="2.4550000000000001"/>
    <n v="1"/>
    <n v="0.14199999999999999"/>
    <n v="0.73699999999999999"/>
    <n v="0.64400000000000002"/>
    <n v="0.90099999999999902"/>
    <n v="0.62"/>
    <n v="6.0999999999999999E-2"/>
    <n v="0.79"/>
    <n v="0.184926067"/>
    <x v="1"/>
    <x v="1"/>
  </r>
  <r>
    <n v="159.05000000000001"/>
    <n v="6.0000000000000001E-3"/>
    <n v="6.06"/>
    <n v="0.221"/>
    <n v="14.909000000000001"/>
    <s v="18-08-30_YC001"/>
    <x v="0"/>
    <x v="51"/>
    <x v="0"/>
    <x v="0"/>
    <x v="0"/>
    <x v="0"/>
    <x v="0"/>
    <n v="5.5060290999999997E-2"/>
    <n v="0.112845631999999"/>
    <n v="9.3513891999999904E-2"/>
    <n v="0.12292703199999901"/>
    <n v="0.32017020000000002"/>
    <n v="0.26"/>
    <n v="0.34608265299999902"/>
    <n v="0.13"/>
    <n v="-2.6795922E-2"/>
    <n v="6.6371455999999995E-2"/>
    <n v="1.0390168999999999E-2"/>
    <n v="3.2017019000000001E-2"/>
    <n v="0.28815317499999998"/>
    <n v="0.16008509699999901"/>
    <n v="0.32"/>
    <n v="-5.8106175909999997"/>
    <n v="6.2061790179999896"/>
    <n v="-0.70694957999999997"/>
    <n v="1"/>
    <m/>
    <n v="1"/>
    <x v="0"/>
    <n v="17.3"/>
    <n v="0"/>
    <n v="173.68700000000001"/>
    <n v="0"/>
    <n v="4.0000000000000001E-3"/>
    <n v="0.15"/>
    <n v="0.38100000000000001"/>
    <n v="0.22800000000000001"/>
    <n v="7.4999999999999997E-2"/>
    <n v="6.0000000000000001E-3"/>
    <n v="2.843"/>
    <n v="0.29682674799999997"/>
    <x v="3"/>
    <x v="3"/>
  </r>
  <r>
    <n v="168.96"/>
    <n v="5.0000000000000001E-3"/>
    <n v="6.1639999999999997"/>
    <n v="0.20199999999999901"/>
    <n v="13.339"/>
    <s v="18-08-30_YC001"/>
    <x v="0"/>
    <x v="52"/>
    <x v="0"/>
    <x v="0"/>
    <x v="0"/>
    <x v="0"/>
    <x v="0"/>
    <n v="5.9937998999999999E-2"/>
    <n v="0.13580019400000001"/>
    <n v="0.106030571999999"/>
    <n v="0.13616693299999999"/>
    <n v="0.32377254999999999"/>
    <n v="0.3"/>
    <n v="0.34632197999999997"/>
    <n v="0.17"/>
    <n v="-1.8338912999999998E-2"/>
    <n v="6.7042599999999994E-2"/>
    <n v="2.4484124999999999E-2"/>
    <n v="3.2377255000000001E-2"/>
    <n v="0.291395295"/>
    <n v="0.161886275"/>
    <n v="0.32400000000000001"/>
    <n v="-6.0445115739999897"/>
    <n v="5.5741221010000004"/>
    <n v="-0.68665974399999996"/>
    <n v="1"/>
    <m/>
    <n v="1"/>
    <x v="0"/>
    <n v="17.170000000000002"/>
    <n v="0"/>
    <n v="180.59599999999901"/>
    <n v="0"/>
    <n v="4.0000000000000001E-3"/>
    <n v="0.14000000000000001"/>
    <n v="0.31900000000000001"/>
    <n v="0.20699999999999999"/>
    <n v="0.06"/>
    <n v="5.0000000000000001E-3"/>
    <n v="2.637"/>
    <n v="0.28698310300000002"/>
    <x v="3"/>
    <x v="3"/>
  </r>
  <r>
    <n v="93.24"/>
    <n v="6.9999999999999897E-3"/>
    <n v="5.3039999999999896"/>
    <n v="0.46600000000000003"/>
    <n v="34.025999999999897"/>
    <s v="18-08-30_YC001"/>
    <x v="0"/>
    <x v="53"/>
    <x v="0"/>
    <x v="0"/>
    <x v="0"/>
    <x v="0"/>
    <x v="0"/>
    <n v="6.1761317999999898E-2"/>
    <n v="0.135797522"/>
    <n v="0.106573765"/>
    <n v="0.139237799"/>
    <n v="0.38032677999999998"/>
    <n v="0.3"/>
    <n v="0.43497756100000001"/>
    <n v="0.2"/>
    <n v="-0.12927245000000001"/>
    <n v="0.14164657999999999"/>
    <n v="2.4478324999999999E-2"/>
    <n v="3.8032678E-2"/>
    <n v="0.34229409999999999"/>
    <n v="0.19016338899999999"/>
    <n v="0.38"/>
    <n v="-4.7075395179999999"/>
    <n v="5.8756452970000002"/>
    <n v="-0.66070607299999995"/>
    <n v="2"/>
    <n v="4"/>
    <n v="6"/>
    <x v="5"/>
    <n v="16.72"/>
    <n v="0.01"/>
    <n v="129.12899999999999"/>
    <n v="0"/>
    <n v="5.0000000000000001E-3"/>
    <n v="0.35899999999999999"/>
    <n v="0.88900000000000001"/>
    <n v="0.51200000000000001"/>
    <n v="0.28699999999999998"/>
    <n v="2.5999999999999999E-2"/>
    <n v="3.6349999999999998"/>
    <n v="0.420701141"/>
    <x v="3"/>
    <x v="5"/>
  </r>
  <r>
    <n v="1.02"/>
    <n v="0.83199999999999996"/>
    <n v="7.1789999999999896"/>
    <n v="0.82899999999999996"/>
    <n v="2.0699999999999998"/>
    <s v="18-08-30_YC001"/>
    <x v="0"/>
    <x v="54"/>
    <x v="0"/>
    <x v="0"/>
    <x v="0"/>
    <x v="0"/>
    <x v="0"/>
    <n v="0.32701586700000002"/>
    <n v="0.53583083499999995"/>
    <n v="0.42180783999999999"/>
    <n v="0.506137277"/>
    <n v="0.28252762999999997"/>
    <n v="1.1599999999999999"/>
    <n v="0.81120276599999996"/>
    <n v="0.43"/>
    <n v="-0.108793445"/>
    <n v="4.4026589999999997E-3"/>
    <n v="-7.9972529999999993E-3"/>
    <n v="2.82527629999999E-2"/>
    <n v="0.25427486300000002"/>
    <n v="0.14126381299999999"/>
    <n v="0.28299999999999997"/>
    <n v="-1.4933971130000001"/>
    <n v="1.7665415759999901"/>
    <n v="-0.39691247799999901"/>
    <n v="3"/>
    <m/>
    <n v="2"/>
    <x v="2"/>
    <n v="43.05"/>
    <n v="0"/>
    <n v="1.8659999999999899"/>
    <n v="1"/>
    <n v="0.156"/>
    <n v="0.80799999999999905"/>
    <n v="0.66099999999999903"/>
    <n v="0.98699999999999999"/>
    <n v="0.70399999999999996"/>
    <n v="7.0999999999999994E-2"/>
    <n v="0.74199999999999999"/>
    <n v="0.38027016600000002"/>
    <x v="1"/>
    <x v="1"/>
  </r>
  <r>
    <n v="25.04"/>
    <n v="3.6999999999999998E-2"/>
    <n v="7.0709999999999997"/>
    <n v="0.41399999999999998"/>
    <n v="8.3879999999999999"/>
    <s v="18-08-30_YC001"/>
    <x v="0"/>
    <x v="55"/>
    <x v="0"/>
    <x v="0"/>
    <x v="0"/>
    <x v="0"/>
    <x v="0"/>
    <n v="9.6037356999999907E-2"/>
    <n v="0.120655553"/>
    <n v="7.4095852000000004E-2"/>
    <n v="8.3653568999999997E-2"/>
    <n v="0.24297924000000001"/>
    <n v="0.23"/>
    <n v="0.21784294899999901"/>
    <n v="0.23"/>
    <n v="-8.3356009999999998E-3"/>
    <n v="-7.57911E-2"/>
    <n v="-1.1707456E-2"/>
    <n v="2.4297923999999999E-2"/>
    <n v="0.21868131899999901"/>
    <n v="0.12148962199999901"/>
    <n v="0.24299999999999999"/>
    <n v="-8.7381153010000006"/>
    <n v="6.0252651049999999"/>
    <n v="-1.0464088979999999"/>
    <n v="1"/>
    <m/>
    <n v="1"/>
    <x v="0"/>
    <n v="21.91"/>
    <n v="0"/>
    <n v="30.189"/>
    <n v="0"/>
    <n v="1.7000000000000001E-2"/>
    <n v="0.35899999999999999"/>
    <n v="0.432"/>
    <n v="0.435"/>
    <n v="0.19699999999999901"/>
    <n v="1.6E-2"/>
    <n v="0.91599999999999904"/>
    <n v="0.105684341"/>
    <x v="0"/>
    <x v="3"/>
  </r>
  <r>
    <n v="51.53"/>
    <n v="1.7999999999999999E-2"/>
    <n v="7.2629999999999999"/>
    <n v="0.48"/>
    <n v="21.558"/>
    <s v="18-08-30_YC001"/>
    <x v="0"/>
    <x v="56"/>
    <x v="0"/>
    <x v="0"/>
    <x v="0"/>
    <x v="0"/>
    <x v="0"/>
    <n v="0.16625901500000001"/>
    <n v="0.43667102000000002"/>
    <n v="0.118681443"/>
    <n v="0.18782190399999901"/>
    <n v="0.21137805000000001"/>
    <n v="0.7"/>
    <n v="0.7"/>
    <n v="0.26"/>
    <n v="-7.3055239999999994E-2"/>
    <n v="1.3887048000000001E-2"/>
    <n v="0.118445579"/>
    <n v="2.1137804999999999E-2"/>
    <n v="0.190240248"/>
    <n v="0.10568902599999901"/>
    <n v="0.21099999999999999"/>
    <n v="-3.03195763"/>
    <n v="5.0033573779999996"/>
    <n v="-0.39175934400000001"/>
    <n v="1"/>
    <m/>
    <n v="1"/>
    <x v="0"/>
    <n v="19.010000000000002"/>
    <n v="0"/>
    <n v="61.994"/>
    <n v="0"/>
    <n v="8.9999999999999993E-3"/>
    <n v="0.432"/>
    <n v="0.43"/>
    <n v="0.50800000000000001"/>
    <n v="0.253"/>
    <n v="2.1000000000000001E-2"/>
    <n v="0.78200000000000003"/>
    <n v="0.25482839000000002"/>
    <x v="2"/>
    <x v="3"/>
  </r>
  <r>
    <n v="18.64"/>
    <n v="4.8000000000000001E-2"/>
    <n v="7.1820000000000004"/>
    <n v="0.48"/>
    <n v="8.673"/>
    <s v="18-08-30_YC001"/>
    <x v="0"/>
    <x v="57"/>
    <x v="0"/>
    <x v="0"/>
    <x v="0"/>
    <x v="0"/>
    <x v="0"/>
    <n v="0.15314076300000001"/>
    <n v="0.18305337699999999"/>
    <n v="0.187435398"/>
    <n v="0.21966127499999999"/>
    <n v="0.40413125999999999"/>
    <n v="0.53"/>
    <n v="0.31399656500000001"/>
    <n v="0.17"/>
    <n v="-6.7275479999999999E-2"/>
    <n v="1.8921853999999998E-2"/>
    <n v="-5.9543964999999997E-2"/>
    <n v="4.0413126000000001E-2"/>
    <n v="0.363718137"/>
    <n v="0.202065632"/>
    <n v="0.40399999999999903"/>
    <n v="-7.1433631899999996"/>
    <n v="5.9053969029999998"/>
    <n v="-0.94318162500000002"/>
    <n v="1"/>
    <m/>
    <n v="1"/>
    <x v="0"/>
    <n v="30.01"/>
    <n v="0"/>
    <n v="24.587"/>
    <n v="0"/>
    <n v="1.7999999999999999E-2"/>
    <n v="0.42499999999999999"/>
    <n v="0.51700000000000002"/>
    <n v="0.51"/>
    <n v="0.25800000000000001"/>
    <n v="2.1000000000000001E-2"/>
    <n v="0.94099999999999995"/>
    <n v="0.22006203899999999"/>
    <x v="0"/>
    <x v="0"/>
  </r>
  <r>
    <n v="16"/>
    <n v="3.3000000000000002E-2"/>
    <n v="6.0990000000000002"/>
    <n v="0.96499999999999997"/>
    <n v="37.243000000000002"/>
    <s v="18-08-30_YC001"/>
    <x v="0"/>
    <x v="58"/>
    <x v="0"/>
    <x v="0"/>
    <x v="0"/>
    <x v="0"/>
    <x v="0"/>
    <n v="2.85601139999999E-2"/>
    <n v="5.0407390999999899E-2"/>
    <n v="5.6822339999999999E-2"/>
    <n v="6.6089123E-2"/>
    <n v="0.27619250000000001"/>
    <n v="0.13"/>
    <n v="0.121897611"/>
    <n v="0.105"/>
    <n v="-1.4664112E-2"/>
    <n v="-1.5948553000000001E-2"/>
    <n v="-7.0628945999999998E-2"/>
    <n v="2.7619248999999998E-2"/>
    <n v="0.248573238"/>
    <n v="0.13809624300000001"/>
    <n v="0.27600000000000002"/>
    <n v="-8.3167112749999994"/>
    <n v="12.11389273"/>
    <n v="-0.98870614899999998"/>
    <n v="2"/>
    <n v="3"/>
    <n v="5"/>
    <x v="4"/>
    <n v="16.760000000000002"/>
    <n v="0"/>
    <n v="52.655000000000001"/>
    <n v="0"/>
    <n v="5.0000000000000001E-3"/>
    <n v="0.97799999999999998"/>
    <n v="1.18"/>
    <n v="1.2450000000000001"/>
    <n v="0.92700000000000005"/>
    <n v="0.107"/>
    <n v="2.2029999999999998"/>
    <n v="9.1605012999999999E-2"/>
    <x v="4"/>
    <x v="0"/>
  </r>
  <r>
    <n v="11.64"/>
    <n v="6.7000000000000004E-2"/>
    <n v="6.9770000000000003"/>
    <n v="0.66099999999999903"/>
    <n v="12.547000000000001"/>
    <s v="18-08-30_YC001"/>
    <x v="0"/>
    <x v="59"/>
    <x v="0"/>
    <x v="0"/>
    <x v="0"/>
    <x v="0"/>
    <x v="0"/>
    <n v="7.0000000000000007E-2"/>
    <n v="7.7017060999999998E-2"/>
    <n v="0.14000000000000001"/>
    <n v="0.14000000000000001"/>
    <n v="0.50182990000000005"/>
    <n v="0.14000000000000001"/>
    <n v="0.1"/>
    <n v="0.14000000000000001"/>
    <n v="2.9320723999999999E-2"/>
    <n v="1.06629969999999E-2"/>
    <n v="-3.5203215000000003E-2"/>
    <n v="5.0182992000000003E-2"/>
    <n v="0.45164693"/>
    <n v="0.25091496099999999"/>
    <n v="0.502"/>
    <n v="-10.36997693"/>
    <n v="7.0955376799999996"/>
    <n v="-0.71101683599999999"/>
    <n v="2"/>
    <n v="1"/>
    <n v="3"/>
    <x v="1"/>
    <n v="17.63"/>
    <n v="0"/>
    <n v="22.088000000000001"/>
    <n v="0"/>
    <n v="1.39999999999999E-2"/>
    <n v="0.60499999999999998"/>
    <n v="0.755"/>
    <n v="0.74399999999999999"/>
    <n v="0.47099999999999997"/>
    <n v="4.2999999999999997E-2"/>
    <n v="1.274"/>
    <n v="7.104866E-2"/>
    <x v="2"/>
    <x v="0"/>
  </r>
  <r>
    <n v="70.34"/>
    <n v="1.0999999999999999E-2"/>
    <n v="6.5510000000000002"/>
    <n v="0.61"/>
    <n v="43.707999999999998"/>
    <s v="18-08-30_YC001"/>
    <x v="0"/>
    <x v="60"/>
    <x v="0"/>
    <x v="0"/>
    <x v="0"/>
    <x v="0"/>
    <x v="0"/>
    <n v="4.9682255999999897E-2"/>
    <n v="0.12762581000000001"/>
    <n v="0.112218045"/>
    <n v="0.14385619899999999"/>
    <n v="0.24869374999999999"/>
    <n v="0.3"/>
    <n v="0.452386434"/>
    <n v="0.17"/>
    <n v="-7.1470989999999998E-2"/>
    <n v="0.10040378"/>
    <n v="2.0503971999999999E-2"/>
    <n v="2.4869374999999999E-2"/>
    <n v="0.22382437399999999"/>
    <n v="0.124346875"/>
    <n v="0.249"/>
    <n v="-5.5771306159999998"/>
    <n v="5.3042856440000001"/>
    <n v="-0.46099045599999999"/>
    <n v="1"/>
    <m/>
    <n v="1"/>
    <x v="0"/>
    <n v="14.34"/>
    <n v="0"/>
    <n v="102.47499999999999"/>
    <n v="0"/>
    <n v="5.0000000000000001E-3"/>
    <n v="0.55799999999999905"/>
    <n v="0.72799999999999998"/>
    <n v="0.67500000000000004"/>
    <n v="0.41099999999999998"/>
    <n v="3.5999999999999997E-2"/>
    <n v="1.746"/>
    <n v="0.503649876"/>
    <x v="3"/>
    <x v="3"/>
  </r>
  <r>
    <n v="64.02"/>
    <n v="1.39999999999999E-2"/>
    <n v="7.0410000000000004"/>
    <n v="0.38400000000000001"/>
    <n v="16.876999999999999"/>
    <s v="18-08-30_YC001"/>
    <x v="0"/>
    <x v="61"/>
    <x v="0"/>
    <x v="0"/>
    <x v="0"/>
    <x v="0"/>
    <x v="0"/>
    <n v="0.14170022599999901"/>
    <n v="0.17922186899999901"/>
    <n v="0.19885003800000001"/>
    <n v="0.25487655199999998"/>
    <n v="0.33106827999999999"/>
    <n v="0.5"/>
    <n v="0.40964174799999897"/>
    <n v="0.23"/>
    <n v="-0.10432695"/>
    <n v="0.11557436"/>
    <n v="-1.30048719999999E-2"/>
    <n v="3.3106827999999998E-2"/>
    <n v="0.29796145000000002"/>
    <n v="0.165534139"/>
    <n v="0.33100000000000002"/>
    <n v="-6.9623000470000003"/>
    <n v="3.079284092"/>
    <n v="-0.631992624"/>
    <n v="1"/>
    <m/>
    <n v="1"/>
    <x v="0"/>
    <n v="18.829999999999998"/>
    <n v="0"/>
    <n v="74.194999999999993"/>
    <n v="0"/>
    <n v="8.0000000000000002E-3"/>
    <n v="0.32799999999999901"/>
    <n v="0.41499999999999998"/>
    <n v="0.4"/>
    <n v="0.17"/>
    <n v="1.2999999999999999E-2"/>
    <n v="1.2050000000000001"/>
    <n v="0.38381796699999998"/>
    <x v="2"/>
    <x v="3"/>
  </r>
  <r>
    <n v="11.77"/>
    <n v="6.3E-2"/>
    <n v="6.8389999999999898"/>
    <n v="0.67599999999999905"/>
    <n v="13.385999999999999"/>
    <s v="18-08-30_YC001"/>
    <x v="0"/>
    <x v="62"/>
    <x v="0"/>
    <x v="0"/>
    <x v="0"/>
    <x v="0"/>
    <x v="0"/>
    <n v="7.0000000000000007E-2"/>
    <n v="6.6655116E-2"/>
    <n v="0.14000000000000001"/>
    <n v="0.14000000000000001"/>
    <n v="0.40140589999999998"/>
    <n v="0.14000000000000001"/>
    <n v="0.1"/>
    <n v="0.14000000000000001"/>
    <n v="2.11021679999999E-2"/>
    <n v="-4.1589107E-2"/>
    <n v="-1.2846120000000001E-2"/>
    <n v="4.0140589999999997E-2"/>
    <n v="0.36126531099999998"/>
    <n v="0.20070294999999999"/>
    <n v="0.40100000000000002"/>
    <n v="-10.477409229999999"/>
    <n v="5.467600493"/>
    <n v="-0.61233812200000004"/>
    <n v="2"/>
    <n v="1"/>
    <n v="3"/>
    <x v="1"/>
    <n v="16.02"/>
    <n v="0"/>
    <n v="24.021999999999998"/>
    <n v="0"/>
    <n v="1.39999999999999E-2"/>
    <n v="0.623"/>
    <n v="0.82799999999999996"/>
    <n v="0.76400000000000001"/>
    <n v="0.48899999999999999"/>
    <n v="4.4999999999999998E-2"/>
    <n v="1.425"/>
    <n v="8.9776498999999996E-2"/>
    <x v="2"/>
    <x v="0"/>
  </r>
  <r>
    <n v="69.849999999999994"/>
    <n v="1.39999999999999E-2"/>
    <n v="7.3079999999999998"/>
    <n v="0.251"/>
    <n v="8.3149999999999995"/>
    <s v="18-08-30_YC001"/>
    <x v="0"/>
    <x v="63"/>
    <x v="1"/>
    <x v="0"/>
    <x v="0"/>
    <x v="0"/>
    <x v="0"/>
    <n v="5.3779599999999997E-2"/>
    <n v="0.10111308400000001"/>
    <n v="9.7918777999999998E-2"/>
    <n v="0.137777171"/>
    <n v="0.36944677999999997"/>
    <n v="0.26"/>
    <n v="0.35698588799999997"/>
    <n v="0.14000000000000001"/>
    <n v="-2.6160624E-2"/>
    <n v="0.11593765"/>
    <n v="6.7750369999999898E-3"/>
    <n v="3.6944677999999898E-2"/>
    <n v="0.33250210600000002"/>
    <n v="0.18472339199999999"/>
    <n v="0.36899999999999999"/>
    <n v="-7.9012468429999902"/>
    <n v="6.5604731420000002"/>
    <n v="-0.70182494900000003"/>
    <n v="1"/>
    <m/>
    <n v="1"/>
    <x v="0"/>
    <n v="24.12"/>
    <n v="0"/>
    <n v="74.643000000000001"/>
    <n v="0"/>
    <n v="8.9999999999999993E-3"/>
    <n v="0.215"/>
    <n v="0.25600000000000001"/>
    <n v="0.255"/>
    <n v="7.2999999999999995E-2"/>
    <n v="5.0000000000000001E-3"/>
    <n v="0.47799999999999998"/>
    <n v="0.33588855200000001"/>
    <x v="2"/>
    <x v="3"/>
  </r>
  <r>
    <n v="109.22"/>
    <n v="8.0000000000000002E-3"/>
    <n v="6.7119999999999997"/>
    <n v="0.32100000000000001"/>
    <n v="19.847999999999999"/>
    <s v="18-08-30_YC001"/>
    <x v="0"/>
    <x v="64"/>
    <x v="0"/>
    <x v="0"/>
    <x v="0"/>
    <x v="0"/>
    <x v="0"/>
    <n v="7.8031320000000001E-2"/>
    <n v="0.153319131"/>
    <n v="0.11466290599999999"/>
    <n v="0.14416127400000001"/>
    <n v="0.36690574999999997"/>
    <n v="0.33"/>
    <n v="0.47111461399999999"/>
    <n v="0.27"/>
    <n v="-9.3159489999999998E-2"/>
    <n v="0.12988831000000001"/>
    <n v="2.8681023999999999E-2"/>
    <n v="3.6690575000000003E-2"/>
    <n v="0.330215174"/>
    <n v="0.18345287399999999"/>
    <n v="0.36699999999999999"/>
    <n v="-3.1140290460000002"/>
    <n v="4.9736330769999997"/>
    <n v="-0.62681625899999904"/>
    <n v="1"/>
    <m/>
    <n v="1"/>
    <x v="0"/>
    <n v="14.8"/>
    <n v="0"/>
    <n v="121.137999999999"/>
    <n v="0"/>
    <n v="6.0000000000000001E-3"/>
    <n v="0.248"/>
    <n v="0.377"/>
    <n v="0.33299999999999902"/>
    <n v="0.13"/>
    <n v="0.01"/>
    <n v="1.7469999999999899"/>
    <n v="0.38519007899999902"/>
    <x v="3"/>
    <x v="3"/>
  </r>
  <r>
    <n v="49.26"/>
    <n v="1.9E-2"/>
    <n v="7.085"/>
    <n v="0.309"/>
    <n v="8.7959999999999994"/>
    <s v="18-08-30_YC001"/>
    <x v="0"/>
    <x v="65"/>
    <x v="1"/>
    <x v="0"/>
    <x v="0"/>
    <x v="0"/>
    <x v="0"/>
    <n v="8.4421018E-2"/>
    <n v="0.14171927400000001"/>
    <n v="0.10284338899999999"/>
    <n v="0.12757161"/>
    <n v="0.41815943"/>
    <n v="0.3"/>
    <n v="0.405809366"/>
    <n v="0.16"/>
    <n v="-5.3172483999999999E-2"/>
    <n v="0.13438248999999999"/>
    <n v="2.5639022000000001E-2"/>
    <n v="4.1815943000000001E-2"/>
    <n v="0.37634348299999998"/>
    <n v="0.209079713"/>
    <n v="0.41799999999999998"/>
    <n v="-4.9212011029999996"/>
    <n v="5.699197517"/>
    <n v="-0.78183181400000001"/>
    <n v="1"/>
    <m/>
    <n v="1"/>
    <x v="0"/>
    <n v="26.12"/>
    <n v="0"/>
    <n v="54.313000000000002"/>
    <n v="0"/>
    <n v="1.2E-2"/>
    <n v="0.26600000000000001"/>
    <n v="0.32400000000000001"/>
    <n v="0.317"/>
    <n v="0.111"/>
    <n v="8.0000000000000002E-3"/>
    <n v="0.93200000000000005"/>
    <n v="0.36652639799999998"/>
    <x v="2"/>
    <x v="3"/>
  </r>
  <r>
    <n v="184.93"/>
    <n v="5.0000000000000001E-3"/>
    <n v="6.3849999999999998"/>
    <n v="0.28199999999999997"/>
    <n v="27.193000000000001"/>
    <s v="18-08-30_YC001"/>
    <x v="0"/>
    <x v="66"/>
    <x v="0"/>
    <x v="0"/>
    <x v="0"/>
    <x v="0"/>
    <x v="0"/>
    <n v="6.4749514999999994E-2"/>
    <n v="0.122840568"/>
    <n v="0.11409016599999899"/>
    <n v="0.14979468900000001"/>
    <n v="0.35483396"/>
    <n v="0.3"/>
    <n v="0.51036718199999997"/>
    <n v="0.2"/>
    <n v="-9.2895350000000002E-2"/>
    <n v="0.16121045000000001"/>
    <n v="9.9584719999999995E-3"/>
    <n v="3.5483396E-2"/>
    <n v="0.319350564"/>
    <n v="0.17741698"/>
    <n v="0.35499999999999998"/>
    <n v="-4.3703944779999997"/>
    <n v="5.6510442400000001"/>
    <n v="-0.54734469200000002"/>
    <n v="1"/>
    <m/>
    <n v="1"/>
    <x v="0"/>
    <n v="15.82"/>
    <n v="0"/>
    <n v="206.07900000000001"/>
    <n v="0"/>
    <n v="4.0000000000000001E-3"/>
    <n v="0.188"/>
    <n v="0.40699999999999997"/>
    <n v="0.29199999999999998"/>
    <n v="0.111999999999999"/>
    <n v="8.9999999999999993E-3"/>
    <n v="2.1230000000000002"/>
    <n v="0.47919114600000001"/>
    <x v="3"/>
    <x v="3"/>
  </r>
  <r>
    <n v="139.05000000000001"/>
    <n v="6.0000000000000001E-3"/>
    <n v="6.5570000000000004"/>
    <n v="0.33299999999999902"/>
    <n v="26.855999999999899"/>
    <s v="18-08-30_YC001"/>
    <x v="0"/>
    <x v="67"/>
    <x v="0"/>
    <x v="0"/>
    <x v="0"/>
    <x v="0"/>
    <x v="0"/>
    <n v="9.5878508000000001E-2"/>
    <n v="0.147849816"/>
    <n v="0.21793711399999999"/>
    <n v="0.28022795299999997"/>
    <n v="0.4148983"/>
    <n v="0.46"/>
    <n v="0.41831000099999999"/>
    <n v="0.27"/>
    <n v="-7.7486169999999993E-2"/>
    <n v="0.140842299999999"/>
    <n v="-1.9450019999999999E-3"/>
    <n v="4.1489830999999998E-2"/>
    <n v="0.37340847599999999"/>
    <n v="0.207449153"/>
    <n v="0.41499999999999998"/>
    <n v="-6.755768829"/>
    <n v="3.7003939880000001"/>
    <n v="-0.72662079800000001"/>
    <n v="1"/>
    <m/>
    <n v="1"/>
    <x v="0"/>
    <n v="22.39"/>
    <n v="0"/>
    <n v="161.29"/>
    <n v="0"/>
    <n v="4.0000000000000001E-3"/>
    <n v="0.253"/>
    <n v="0.47"/>
    <n v="0.34699999999999998"/>
    <n v="0.14299999999999999"/>
    <n v="1.0999999999999999E-2"/>
    <n v="1.978"/>
    <n v="0.39166785100000001"/>
    <x v="3"/>
    <x v="3"/>
  </r>
  <r>
    <n v="177.94"/>
    <n v="5.0000000000000001E-3"/>
    <n v="5.8310000000000004"/>
    <n v="0.25900000000000001"/>
    <n v="25.794"/>
    <s v="18-08-30_YC001"/>
    <x v="0"/>
    <x v="68"/>
    <x v="0"/>
    <x v="0"/>
    <x v="0"/>
    <x v="0"/>
    <x v="0"/>
    <n v="6.3066250999999907E-2"/>
    <n v="0.12632288999999999"/>
    <n v="0.136493791"/>
    <n v="0.17391859100000001"/>
    <n v="0.27413216000000001"/>
    <n v="0.33"/>
    <n v="0.37713646299999998"/>
    <n v="0.17"/>
    <n v="-1.289964E-2"/>
    <n v="5.9698082999999999E-2"/>
    <n v="-9.8718190000000004E-3"/>
    <n v="2.7413216000000001E-2"/>
    <n v="0.24671894599999999"/>
    <n v="0.13706608100000001"/>
    <n v="0.27399999999999902"/>
    <n v="-6.4770551459999997"/>
    <n v="4.7207994160000002"/>
    <n v="-0.53769866300000002"/>
    <n v="1"/>
    <m/>
    <n v="1"/>
    <x v="0"/>
    <n v="14.89"/>
    <n v="0"/>
    <n v="201.37200000000001"/>
    <n v="0"/>
    <n v="4.0000000000000001E-3"/>
    <n v="0.122"/>
    <n v="0.47499999999999998"/>
    <n v="0.27200000000000002"/>
    <n v="0.11899999999999999"/>
    <n v="0.01"/>
    <n v="2.83"/>
    <n v="0.27012206300000002"/>
    <x v="3"/>
    <x v="3"/>
  </r>
  <r>
    <n v="61.61"/>
    <n v="1.4999999999999999E-2"/>
    <n v="7.2050000000000001"/>
    <n v="0.33500000000000002"/>
    <n v="12.743"/>
    <s v="18-08-30_YC001"/>
    <x v="0"/>
    <x v="69"/>
    <x v="0"/>
    <x v="0"/>
    <x v="0"/>
    <x v="0"/>
    <x v="0"/>
    <n v="4.5413823999999998E-2"/>
    <n v="0.104577321999999"/>
    <n v="8.9888651E-2"/>
    <n v="0.111043264"/>
    <n v="0.38791545999999999"/>
    <n v="0.23"/>
    <n v="0.36812724899999999"/>
    <n v="0.16"/>
    <n v="-3.7625153000000001E-2"/>
    <n v="8.9518120000000007E-2"/>
    <n v="-1.0636362999999999E-2"/>
    <n v="3.8791546000000003E-2"/>
    <n v="0.34912391599999998"/>
    <n v="0.19395773099999999"/>
    <n v="0.38799999999999901"/>
    <n v="-5.6616735360000003"/>
    <n v="7.6577110739999998"/>
    <n v="-0.81321877399999998"/>
    <n v="1"/>
    <m/>
    <n v="1"/>
    <x v="0"/>
    <n v="26.1"/>
    <n v="0"/>
    <n v="69.156000000000006"/>
    <n v="0"/>
    <n v="8.9999999999999993E-3"/>
    <n v="0.28899999999999998"/>
    <n v="0.34799999999999998"/>
    <n v="0.34499999999999997"/>
    <n v="0.129"/>
    <n v="0.01"/>
    <n v="0.81699999999999995"/>
    <n v="0.315041391"/>
    <x v="2"/>
    <x v="3"/>
  </r>
  <r>
    <n v="27.51"/>
    <n v="0.03"/>
    <n v="6.6229999999999896"/>
    <n v="0.51300000000000001"/>
    <n v="16.923999999999999"/>
    <s v="18-08-30_YC001"/>
    <x v="0"/>
    <x v="70"/>
    <x v="0"/>
    <x v="0"/>
    <x v="0"/>
    <x v="0"/>
    <x v="0"/>
    <n v="3.2239397999999898E-2"/>
    <n v="4.7525690000000002E-2"/>
    <n v="6.1405419000000003E-2"/>
    <n v="7.0297987999999895E-2"/>
    <n v="0.28373668000000002"/>
    <n v="0.13"/>
    <n v="0.16910657399999901"/>
    <n v="0.105"/>
    <n v="-9.025234E-3"/>
    <n v="2.2701556000000001E-2"/>
    <n v="-6.7307489999999998E-2"/>
    <n v="2.8373667999999901E-2"/>
    <n v="0.255363008"/>
    <n v="0.14186833800000001"/>
    <n v="0.28399999999999997"/>
    <n v="-8.0197404510000005"/>
    <n v="11.834020430000001"/>
    <n v="-0.91758885199999995"/>
    <n v="1"/>
    <m/>
    <n v="1"/>
    <x v="0"/>
    <n v="17.5"/>
    <n v="0"/>
    <n v="41.965000000000003"/>
    <n v="0"/>
    <n v="8.9999999999999993E-3"/>
    <n v="0.432"/>
    <n v="0.68599999999999905"/>
    <n v="0.56100000000000005"/>
    <n v="0.309"/>
    <n v="2.7E-2"/>
    <n v="1.869"/>
    <n v="0.14644890099999999"/>
    <x v="2"/>
    <x v="0"/>
  </r>
  <r>
    <n v="101.95"/>
    <n v="8.0000000000000002E-3"/>
    <n v="6.8570000000000002"/>
    <n v="0.41899999999999998"/>
    <n v="30.414000000000001"/>
    <s v="18-08-30_YC001"/>
    <x v="0"/>
    <x v="71"/>
    <x v="1"/>
    <x v="0"/>
    <x v="0"/>
    <x v="0"/>
    <x v="0"/>
    <n v="9.3286955999999893E-2"/>
    <n v="0.19454228399999901"/>
    <n v="0.17429156699999901"/>
    <n v="0.292309231"/>
    <n v="0.36382359999999903"/>
    <n v="0.53"/>
    <n v="0.55347436000000005"/>
    <n v="0.33"/>
    <n v="-0.13843063999999999"/>
    <n v="0.16097927000000001"/>
    <n v="3.2754955000000002E-2"/>
    <n v="3.6382358999999899E-2"/>
    <n v="0.327441233"/>
    <n v="0.18191179599999999"/>
    <n v="0.36399999999999999"/>
    <n v="-6.0763577579999897"/>
    <n v="3.308849602"/>
    <n v="-0.58265942500000001"/>
    <n v="1"/>
    <m/>
    <n v="1"/>
    <x v="0"/>
    <n v="15.22"/>
    <n v="0.01"/>
    <n v="120.73399999999999"/>
    <n v="0"/>
    <n v="5.0000000000000001E-3"/>
    <n v="0.35299999999999998"/>
    <n v="0.47"/>
    <n v="0.441"/>
    <n v="0.20499999999999999"/>
    <n v="1.6E-2"/>
    <n v="1.468"/>
    <n v="0.45908966000000001"/>
    <x v="3"/>
    <x v="3"/>
  </r>
  <r>
    <n v="34.64"/>
    <n v="2.3E-2"/>
    <n v="6.6129999999999898"/>
    <n v="0.63"/>
    <n v="29.140999999999998"/>
    <s v="18-08-30_YC001"/>
    <x v="0"/>
    <x v="72"/>
    <x v="0"/>
    <x v="0"/>
    <x v="0"/>
    <x v="0"/>
    <x v="0"/>
    <n v="3.5000000000000003E-2"/>
    <n v="1.6503047999999999E-2"/>
    <n v="7.0000000000000007E-2"/>
    <n v="7.0000000000000007E-2"/>
    <n v="0.31525495999999997"/>
    <n v="7.0000000000000007E-2"/>
    <n v="0.03"/>
    <n v="7.0000000000000007E-2"/>
    <n v="2.0793123E-2"/>
    <n v="-1.2627869999999999E-2"/>
    <n v="0"/>
    <n v="3.1525496E-2"/>
    <n v="0.28372946100000002"/>
    <n v="0.15762747799999999"/>
    <n v="0.315"/>
    <n v="-19.102831680000001"/>
    <n v="8.5717600370000007"/>
    <n v="-1.127925319"/>
    <n v="1"/>
    <m/>
    <n v="1"/>
    <x v="0"/>
    <n v="13.7"/>
    <n v="0.01"/>
    <n v="55.536000000000001"/>
    <n v="0"/>
    <n v="6.9999999999999897E-3"/>
    <n v="0.56699999999999995"/>
    <n v="0.73199999999999998"/>
    <n v="0.70299999999999996"/>
    <n v="0.433"/>
    <n v="3.9E-2"/>
    <n v="1.776"/>
    <n v="0.14023554399999999"/>
    <x v="2"/>
    <x v="3"/>
  </r>
  <r>
    <n v="2.62"/>
    <n v="0.13500000000000001"/>
    <n v="5.9239999999999897"/>
    <n v="1.2130000000000001"/>
    <n v="23.25"/>
    <s v="18-08-30_YC001"/>
    <x v="0"/>
    <x v="73"/>
    <x v="0"/>
    <x v="0"/>
    <x v="0"/>
    <x v="0"/>
    <x v="0"/>
    <n v="8.6059041999999905E-2"/>
    <n v="0.158476321"/>
    <n v="9.8591931999999993E-2"/>
    <n v="0.11528235199999901"/>
    <n v="0.39922859999999899"/>
    <n v="0.3"/>
    <n v="0.40232125600000002"/>
    <n v="0.16"/>
    <n v="-5.2269681999999998E-2"/>
    <n v="8.8977570000000006E-2"/>
    <n v="2.0935403999999901E-2"/>
    <n v="3.9922859999999998E-2"/>
    <n v="0.35930574199999998"/>
    <n v="0.19961430099999999"/>
    <n v="0.39899999999999902"/>
    <n v="-5.0366446119999999"/>
    <n v="5.5525072169999996"/>
    <n v="-0.72069355199999996"/>
    <n v="2"/>
    <n v="2"/>
    <n v="4"/>
    <x v="3"/>
    <n v="19.309999999999999"/>
    <n v="0.05"/>
    <n v="75.662999999999997"/>
    <n v="0"/>
    <n v="3.0000000000000001E-3"/>
    <n v="1.3359999999999901"/>
    <n v="1.258"/>
    <n v="2.2930000000000001"/>
    <n v="1.4630000000000001"/>
    <n v="0.30299999999999999"/>
    <n v="1.3089999999999999"/>
    <n v="0.31744434899999902"/>
    <x v="1"/>
    <x v="2"/>
  </r>
  <r>
    <n v="48.43"/>
    <n v="8.9999999999999993E-3"/>
    <n v="4.3029999999999999"/>
    <n v="0.68500000000000005"/>
    <n v="77.102000000000004"/>
    <s v="18-08-30_YC001"/>
    <x v="0"/>
    <x v="74"/>
    <x v="0"/>
    <x v="0"/>
    <x v="0"/>
    <x v="0"/>
    <x v="0"/>
    <n v="5.1223880999999999E-2"/>
    <n v="7.1886011E-2"/>
    <n v="6.5034537000000003E-2"/>
    <n v="7.5466429000000002E-2"/>
    <n v="0.59967619999999999"/>
    <n v="0.16"/>
    <n v="0.147489012"/>
    <n v="0.12"/>
    <n v="-2.6017500000000002E-4"/>
    <n v="2.9908219999999999E-2"/>
    <n v="-7.1547959999999997E-3"/>
    <n v="5.9967619E-2"/>
    <n v="0.53970857299999997"/>
    <n v="0.299838096"/>
    <n v="0.6"/>
    <n v="-17.177973730000001"/>
    <n v="12.08977252"/>
    <n v="-2.2197886150000001"/>
    <n v="2"/>
    <n v="3"/>
    <n v="5"/>
    <x v="4"/>
    <n v="22.2"/>
    <n v="0"/>
    <n v="145.68199999999999"/>
    <n v="0"/>
    <n v="2E-3"/>
    <n v="0.59"/>
    <n v="1.871"/>
    <n v="0.81099999999999905"/>
    <n v="0.53200000000000003"/>
    <n v="5.5E-2"/>
    <n v="5.3579999999999997"/>
    <n v="9.5599340999999893E-2"/>
    <x v="4"/>
    <x v="4"/>
  </r>
  <r>
    <n v="15.01"/>
    <n v="5.5E-2"/>
    <n v="7.0529999999999999"/>
    <n v="0.505"/>
    <n v="8.5589999999999993"/>
    <s v="18-08-30_YC001"/>
    <x v="0"/>
    <x v="75"/>
    <x v="0"/>
    <x v="0"/>
    <x v="0"/>
    <x v="0"/>
    <x v="0"/>
    <n v="0.15231249599999999"/>
    <n v="0.20317213200000001"/>
    <n v="0.206424737"/>
    <n v="0.25467833899999998"/>
    <n v="0.5806905"/>
    <n v="0.5"/>
    <n v="0.36533061100000003"/>
    <n v="0.23"/>
    <n v="-5.6216229999999999E-2"/>
    <n v="6.0252899999999998E-2"/>
    <n v="-7.3203249999999999E-3"/>
    <n v="5.8069049999999997E-2"/>
    <n v="0.52262145299999996"/>
    <n v="0.290345252"/>
    <n v="0.58099999999999996"/>
    <n v="-7.0578428110000004"/>
    <n v="3.613108301"/>
    <n v="-1.330756794"/>
    <n v="1"/>
    <m/>
    <n v="1"/>
    <x v="0"/>
    <n v="15.92"/>
    <n v="0"/>
    <n v="22.643999999999998"/>
    <n v="0"/>
    <n v="1.7999999999999999E-2"/>
    <n v="0.437999999999999"/>
    <n v="0.64300000000000002"/>
    <n v="0.54299999999999904"/>
    <n v="0.28999999999999998"/>
    <n v="2.4E-2"/>
    <n v="1.1539999999999999"/>
    <n v="0.21814013600000001"/>
    <x v="0"/>
    <x v="0"/>
  </r>
  <r>
    <n v="0.4"/>
    <n v="1.6219999999999899"/>
    <n v="5.5379999999999896"/>
    <n v="0.98099999999999998"/>
    <n v="1.7949999999999999"/>
    <s v="18-08-30_YC001"/>
    <x v="0"/>
    <x v="76"/>
    <x v="0"/>
    <x v="0"/>
    <x v="0"/>
    <x v="0"/>
    <x v="0"/>
    <n v="3.3319635E-2"/>
    <n v="8.2690399999999997E-2"/>
    <n v="7.4437417999999894E-2"/>
    <n v="0.10416666699999901"/>
    <n v="0.29071039999999998"/>
    <n v="0.2"/>
    <n v="0.14400423900000001"/>
    <n v="0.1"/>
    <n v="-8.0145719999999993E-3"/>
    <n v="5.71949E-2"/>
    <n v="-2.9929570999999999E-2"/>
    <n v="2.9071039E-2"/>
    <n v="0.26163935100000002"/>
    <n v="0.14535519499999999"/>
    <n v="0.29099999999999998"/>
    <n v="-8.6458137260000001"/>
    <n v="8.6520948559999997"/>
    <n v="-0.93252265099999998"/>
    <n v="3"/>
    <m/>
    <n v="2"/>
    <x v="2"/>
    <n v="13.11"/>
    <n v="0"/>
    <n v="1.0979999999999901"/>
    <n v="7"/>
    <n v="0.28699999999999998"/>
    <n v="0.99199999999999999"/>
    <n v="1.032"/>
    <n v="1.2050000000000001"/>
    <n v="0.89200000000000002"/>
    <n v="9.4E-2"/>
    <n v="2.2519999999999998"/>
    <n v="8.1497965000000006E-2"/>
    <x v="1"/>
    <x v="1"/>
  </r>
  <r>
    <n v="24.47"/>
    <n v="3.6999999999999998E-2"/>
    <n v="7.1729999999999903"/>
    <n v="0.57899999999999996"/>
    <n v="16.792000000000002"/>
    <s v="18-08-30_YC001"/>
    <x v="0"/>
    <x v="77"/>
    <x v="0"/>
    <x v="0"/>
    <x v="0"/>
    <x v="0"/>
    <x v="0"/>
    <n v="3.6229650000000002E-2"/>
    <n v="8.2408879000000004E-2"/>
    <n v="7.7867569999999997E-2"/>
    <n v="9.8827388000000002E-2"/>
    <n v="0.23742056"/>
    <n v="0.2"/>
    <n v="0.21365495500000001"/>
    <n v="0.14000000000000001"/>
    <n v="-1.18057719999999E-2"/>
    <n v="1.8965780000000002E-2"/>
    <n v="-2.5690801999999999E-2"/>
    <n v="2.3742056000000001E-2"/>
    <n v="0.21367850299999999"/>
    <n v="0.118710279"/>
    <n v="0.23699999999999999"/>
    <n v="-8.2520754200000006"/>
    <n v="8.0795713889999998"/>
    <n v="-0.63207352999999999"/>
    <n v="1"/>
    <m/>
    <n v="1"/>
    <x v="0"/>
    <n v="16.59"/>
    <n v="0"/>
    <n v="33.405000000000001"/>
    <n v="0"/>
    <n v="1.2999999999999999E-2"/>
    <n v="0.52600000000000002"/>
    <n v="0.52800000000000002"/>
    <n v="0.63200000000000001"/>
    <n v="0.36699999999999999"/>
    <n v="3.2000000000000001E-2"/>
    <n v="0.872"/>
    <n v="0.17022990399999999"/>
    <x v="2"/>
    <x v="0"/>
  </r>
  <r>
    <n v="12.06"/>
    <n v="6.8000000000000005E-2"/>
    <n v="6.9479999999999897"/>
    <n v="0.61"/>
    <n v="8.4209999999999994"/>
    <s v="18-08-30_YC001"/>
    <x v="0"/>
    <x v="78"/>
    <x v="0"/>
    <x v="0"/>
    <x v="0"/>
    <x v="0"/>
    <x v="0"/>
    <n v="0.104678996"/>
    <n v="0.26610600000000001"/>
    <n v="0.144677797"/>
    <n v="0.192157988999999"/>
    <n v="0.38468079999999999"/>
    <n v="0.5"/>
    <n v="0.46731020699999998"/>
    <n v="0.2"/>
    <n v="-6.1208619999999998E-2"/>
    <n v="2.8574135000000001E-2"/>
    <n v="4.0843091999999998E-2"/>
    <n v="3.8468081000000001E-2"/>
    <n v="0.346212727"/>
    <n v="0.19234040399999999"/>
    <n v="0.38500000000000001"/>
    <n v="-6.2186059919999996"/>
    <n v="4.8427826879999998"/>
    <n v="-0.87217503200000002"/>
    <n v="2"/>
    <n v="1"/>
    <n v="3"/>
    <x v="1"/>
    <n v="14.04"/>
    <n v="0"/>
    <n v="16.952000000000002"/>
    <n v="0"/>
    <n v="2.7E-2"/>
    <n v="0.56399999999999995"/>
    <n v="0.61699999999999999"/>
    <n v="0.67"/>
    <n v="0.39899999999999902"/>
    <n v="3.5000000000000003E-2"/>
    <n v="1.34"/>
    <n v="0.20494984599999999"/>
    <x v="0"/>
    <x v="0"/>
  </r>
  <r>
    <n v="1.49"/>
    <n v="0.55899999999999905"/>
    <n v="7.1"/>
    <n v="0.78200000000000003"/>
    <n v="2.4279999999999999"/>
    <s v="18-08-30_YC001"/>
    <x v="0"/>
    <x v="79"/>
    <x v="0"/>
    <x v="0"/>
    <x v="0"/>
    <x v="0"/>
    <x v="0"/>
    <n v="6.8810159999999995E-2"/>
    <n v="0.130684466"/>
    <n v="7.3189911999999996E-2"/>
    <n v="0.116292356"/>
    <n v="0.70347499999999996"/>
    <n v="0.27"/>
    <n v="0.370407245"/>
    <n v="0.27"/>
    <n v="1.75737E-4"/>
    <n v="0.18352956000000001"/>
    <n v="6.7144367999999996E-2"/>
    <n v="7.0347499999999993E-2"/>
    <n v="0.63312749899999998"/>
    <n v="0.35173749900000001"/>
    <n v="0.70299999999999996"/>
    <n v="-8.7048783689999993"/>
    <n v="8.2355719670000003"/>
    <n v="-1.353679012"/>
    <n v="3"/>
    <m/>
    <n v="2"/>
    <x v="2"/>
    <n v="34.57"/>
    <n v="0"/>
    <n v="2.6429999999999998"/>
    <n v="2"/>
    <n v="0.128"/>
    <n v="0.755"/>
    <n v="0.68700000000000006"/>
    <n v="0.91200000000000003"/>
    <n v="0.63100000000000001"/>
    <n v="6.0999999999999999E-2"/>
    <n v="0.94599999999999995"/>
    <n v="0.28725736099999999"/>
    <x v="1"/>
    <x v="1"/>
  </r>
  <r>
    <n v="7.33"/>
    <n v="5.5E-2"/>
    <n v="5.9989999999999997"/>
    <n v="1.0759999999999901"/>
    <n v="27.625999999999902"/>
    <s v="18-08-30_YC001"/>
    <x v="0"/>
    <x v="80"/>
    <x v="0"/>
    <x v="0"/>
    <x v="0"/>
    <x v="0"/>
    <x v="0"/>
    <n v="5.1885007999999899E-2"/>
    <n v="9.4392161999999905E-2"/>
    <n v="7.2542683999999996E-2"/>
    <n v="9.1620739000000007E-2"/>
    <n v="0.57310859999999997"/>
    <n v="0.2"/>
    <n v="0.250247249"/>
    <n v="0.13"/>
    <n v="-2.8391065E-2"/>
    <n v="4.1633967000000001E-2"/>
    <n v="-1.4992451E-2"/>
    <n v="5.7310860999999998E-2"/>
    <n v="0.515797752"/>
    <n v="0.28655430700000001"/>
    <n v="0.57299999999999995"/>
    <n v="-7.5256602229999903"/>
    <n v="10.08592296"/>
    <n v="-1.66746623"/>
    <n v="2"/>
    <n v="3"/>
    <n v="5"/>
    <x v="4"/>
    <n v="14.09"/>
    <n v="0"/>
    <n v="38.164999999999999"/>
    <n v="0"/>
    <n v="6.9999999999999897E-3"/>
    <n v="1.1299999999999999"/>
    <n v="1.276"/>
    <n v="1.478"/>
    <n v="1.1200000000000001"/>
    <n v="0.14199999999999999"/>
    <n v="1.863"/>
    <n v="0.185417833999999"/>
    <x v="4"/>
    <x v="0"/>
  </r>
  <r>
    <n v="1.33"/>
    <n v="0.65700000000000003"/>
    <n v="7.2560000000000002"/>
    <n v="0.82199999999999995"/>
    <n v="2.5419999999999998"/>
    <s v="18-08-30_YC001"/>
    <x v="0"/>
    <x v="81"/>
    <x v="0"/>
    <x v="0"/>
    <x v="0"/>
    <x v="0"/>
    <x v="0"/>
    <n v="0.26181819699999997"/>
    <n v="0.35474369500000003"/>
    <n v="0.39368719099999999"/>
    <n v="0.453509944"/>
    <n v="0.31668847999999999"/>
    <n v="0.9"/>
    <n v="0.483745971"/>
    <n v="0.4"/>
    <n v="-4.9856294000000002E-2"/>
    <n v="4.0973015000000002E-2"/>
    <n v="-1.7243856999999901E-2"/>
    <n v="3.1668847999999999E-2"/>
    <n v="0.28501963000000002"/>
    <n v="0.158344239"/>
    <n v="0.317"/>
    <n v="-2.064673859"/>
    <n v="1.5894210369999999"/>
    <n v="-0.70812255700000004"/>
    <n v="3"/>
    <m/>
    <n v="2"/>
    <x v="2"/>
    <n v="26.46"/>
    <n v="0"/>
    <n v="2.5179999999999998"/>
    <n v="2"/>
    <n v="0.11799999999999999"/>
    <n v="0.80700000000000005"/>
    <n v="0.65700000000000003"/>
    <n v="0.98299999999999998"/>
    <n v="0.69799999999999995"/>
    <n v="7.0999999999999994E-2"/>
    <n v="0.69699999999999995"/>
    <n v="0.20944731999999999"/>
    <x v="1"/>
    <x v="1"/>
  </r>
  <r>
    <n v="137.18"/>
    <n v="6.0000000000000001E-3"/>
    <n v="6.6589999999999998"/>
    <n v="0.32500000000000001"/>
    <n v="25.736999999999998"/>
    <s v="18-08-30_YC001"/>
    <x v="0"/>
    <x v="82"/>
    <x v="0"/>
    <x v="0"/>
    <x v="0"/>
    <x v="0"/>
    <x v="0"/>
    <n v="4.6536491999999999E-2"/>
    <n v="0.10507303699999999"/>
    <n v="9.7394043E-2"/>
    <n v="0.13355905300000001"/>
    <n v="0.31740954999999998"/>
    <n v="0.26"/>
    <n v="0.39015609000000001"/>
    <n v="0.17"/>
    <n v="-1.0799056E-2"/>
    <n v="9.4183059999999999E-2"/>
    <n v="6.4888929999999999E-3"/>
    <n v="3.1740955000000001E-2"/>
    <n v="0.28566859100000003"/>
    <n v="0.15870477299999999"/>
    <n v="0.317"/>
    <n v="-6.9031193979999896"/>
    <n v="6.4092947310000001"/>
    <n v="-0.61823521000000004"/>
    <n v="1"/>
    <m/>
    <n v="1"/>
    <x v="0"/>
    <n v="20.14"/>
    <n v="0"/>
    <n v="159.29"/>
    <n v="0"/>
    <n v="4.0000000000000001E-3"/>
    <n v="0.23899999999999999"/>
    <n v="0.46"/>
    <n v="0.33799999999999902"/>
    <n v="0.13900000000000001"/>
    <n v="1.0999999999999999E-2"/>
    <n v="1.79199999999999"/>
    <n v="0.35503140100000002"/>
    <x v="3"/>
    <x v="3"/>
  </r>
  <r>
    <n v="167.26"/>
    <n v="5.0000000000000001E-3"/>
    <n v="5.5019999999999998"/>
    <n v="0.23499999999999999"/>
    <n v="21.518999999999998"/>
    <s v="18-08-30_YC001"/>
    <x v="0"/>
    <x v="83"/>
    <x v="0"/>
    <x v="0"/>
    <x v="0"/>
    <x v="0"/>
    <x v="0"/>
    <n v="8.5000000000000006E-2"/>
    <n v="6.7888441999999993E-2"/>
    <n v="0.17"/>
    <n v="0.17"/>
    <n v="0.23838899"/>
    <n v="0.17"/>
    <n v="8.5000000000000006E-2"/>
    <n v="0.17"/>
    <n v="1.37388989999999E-2"/>
    <n v="2.6186131000000001E-2"/>
    <n v="4.6580508E-2"/>
    <n v="2.3838899E-2"/>
    <n v="0.214550087"/>
    <n v="0.119194493"/>
    <n v="0.23799999999999999"/>
    <n v="-8.457058151"/>
    <n v="4.9668457650000004"/>
    <n v="-0.16760951399999999"/>
    <n v="1"/>
    <m/>
    <n v="1"/>
    <x v="0"/>
    <n v="15.3"/>
    <n v="0"/>
    <n v="191.83199999999999"/>
    <n v="0"/>
    <n v="4.0000000000000001E-3"/>
    <n v="9.8000000000000004E-2"/>
    <n v="0.53700000000000003"/>
    <n v="0.248"/>
    <n v="0.111999999999999"/>
    <n v="8.9999999999999993E-3"/>
    <n v="3.5259999999999998"/>
    <n v="0.10154034300000001"/>
    <x v="3"/>
    <x v="3"/>
  </r>
  <r>
    <n v="1.3"/>
    <n v="0.65599999999999903"/>
    <n v="7.1669999999999998"/>
    <n v="0.76800000000000002"/>
    <n v="2.1629999999999998"/>
    <s v="18-08-30_YC001"/>
    <x v="0"/>
    <x v="84"/>
    <x v="0"/>
    <x v="0"/>
    <x v="0"/>
    <x v="0"/>
    <x v="0"/>
    <n v="0.21173597799999999"/>
    <n v="0.41451716399999999"/>
    <n v="0.36290621899999997"/>
    <n v="0.437947999999999"/>
    <n v="0.20460312"/>
    <n v="0.96"/>
    <n v="0.56516944599999996"/>
    <n v="0.37"/>
    <n v="-1.4797721E-2"/>
    <n v="9.3878399999999997E-3"/>
    <n v="1.4075378E-2"/>
    <n v="2.0460311999999901E-2"/>
    <n v="0.18414280899999999"/>
    <n v="0.10230156"/>
    <n v="0.20499999999999999"/>
    <n v="-1.8755681609999999"/>
    <n v="1.6671183300000001"/>
    <n v="-0.36681492799999998"/>
    <n v="3"/>
    <m/>
    <n v="2"/>
    <x v="2"/>
    <n v="29.72"/>
    <n v="0"/>
    <n v="2.274"/>
    <n v="2"/>
    <n v="0.14000000000000001"/>
    <n v="0.72499999999999998"/>
    <n v="0.65700000000000003"/>
    <n v="0.89700000000000002"/>
    <n v="0.61599999999999999"/>
    <n v="0.06"/>
    <n v="0.85599999999999998"/>
    <n v="0.22463398699999901"/>
    <x v="1"/>
    <x v="1"/>
  </r>
  <r>
    <n v="10.27"/>
    <n v="6.5000000000000002E-2"/>
    <n v="6.867"/>
    <n v="0.83799999999999997"/>
    <n v="17.094000000000001"/>
    <s v="18-08-30_YC001"/>
    <x v="0"/>
    <x v="85"/>
    <x v="0"/>
    <x v="0"/>
    <x v="0"/>
    <x v="0"/>
    <x v="0"/>
    <n v="0.13275432199999901"/>
    <n v="0.187440948"/>
    <n v="0.18432196000000001"/>
    <n v="0.21097591399999999"/>
    <n v="0.45285395000000001"/>
    <n v="0.43"/>
    <n v="0.341556421"/>
    <n v="0.17"/>
    <n v="-4.4066827999999898E-2"/>
    <n v="5.5668969999999998E-2"/>
    <n v="-1.07946939999999E-2"/>
    <n v="4.5285394999999999E-2"/>
    <n v="0.407568552999999"/>
    <n v="0.226426973999999"/>
    <n v="0.45299999999999901"/>
    <n v="-7.2311932800000003"/>
    <n v="3.7692900100000002"/>
    <n v="-1.139730342"/>
    <n v="2"/>
    <n v="1"/>
    <n v="3"/>
    <x v="1"/>
    <n v="15.99"/>
    <n v="0.01"/>
    <n v="25.183"/>
    <n v="0"/>
    <n v="1.2E-2"/>
    <n v="0.81499999999999995"/>
    <n v="0.91299999999999903"/>
    <n v="1.0069999999999999"/>
    <n v="0.72"/>
    <n v="7.3999999999999996E-2"/>
    <n v="1.3619999999999901"/>
    <n v="0.222141528"/>
    <x v="2"/>
    <x v="0"/>
  </r>
  <r>
    <n v="1.02"/>
    <n v="0.86699999999999999"/>
    <n v="7.202"/>
    <n v="0.84499999999999997"/>
    <n v="2.5009999999999999"/>
    <s v="18-08-30_YC001"/>
    <x v="0"/>
    <x v="86"/>
    <x v="0"/>
    <x v="0"/>
    <x v="0"/>
    <x v="0"/>
    <x v="0"/>
    <n v="0.48363258399999998"/>
    <n v="0.52510258799999998"/>
    <n v="0.47934750999999998"/>
    <n v="0.54919790599999996"/>
    <n v="0.290771"/>
    <n v="1.3"/>
    <n v="0.45262465600000001"/>
    <n v="0.43"/>
    <n v="-1.9309349999999999E-3"/>
    <n v="1.2457055E-2"/>
    <n v="1.1256021E-2"/>
    <n v="2.9077101000000001E-2"/>
    <n v="0.261693907"/>
    <n v="0.145385504"/>
    <n v="0.29099999999999998"/>
    <n v="-1.204359854"/>
    <n v="1.6942237899999999"/>
    <n v="-0.42072758999999998"/>
    <n v="3"/>
    <m/>
    <n v="2"/>
    <x v="2"/>
    <n v="21.28"/>
    <n v="0"/>
    <n v="2.6219999999999999"/>
    <n v="2"/>
    <n v="0.15"/>
    <n v="0.79099999999999904"/>
    <n v="0.67599999999999905"/>
    <n v="1.0329999999999999"/>
    <n v="0.73799999999999999"/>
    <n v="7.9000000000000001E-2"/>
    <n v="0.70699999999999996"/>
    <n v="0.36895375699999999"/>
    <x v="1"/>
    <x v="1"/>
  </r>
  <r>
    <n v="11.47"/>
    <n v="6.5000000000000002E-2"/>
    <n v="7.0060000000000002"/>
    <n v="0.77800000000000002"/>
    <n v="13.985999999999899"/>
    <s v="18-08-30_YC001"/>
    <x v="0"/>
    <x v="87"/>
    <x v="0"/>
    <x v="0"/>
    <x v="0"/>
    <x v="0"/>
    <x v="0"/>
    <n v="0.1050532"/>
    <n v="0.14432266099999999"/>
    <n v="0.226022793"/>
    <n v="0.286411466"/>
    <n v="0.58899269999999904"/>
    <n v="0.46"/>
    <n v="0.33675780100000002"/>
    <n v="0.3"/>
    <n v="-6.3885540000000005E-2"/>
    <n v="7.7621549999999997E-2"/>
    <n v="8.7411030000000001E-3"/>
    <n v="5.8899270999999899E-2"/>
    <n v="0.53009344299999905"/>
    <n v="0.29449635699999999"/>
    <n v="0.58899999999999997"/>
    <n v="-7.2047728920000003"/>
    <n v="3.8748423750000001"/>
    <n v="-1.3391630349999999"/>
    <n v="2"/>
    <n v="1"/>
    <n v="3"/>
    <x v="1"/>
    <n v="14.35"/>
    <n v="0"/>
    <n v="21.462"/>
    <n v="0"/>
    <n v="1.7000000000000001E-2"/>
    <n v="0.74299999999999999"/>
    <n v="0.77599999999999902"/>
    <n v="0.90700000000000003"/>
    <n v="0.627"/>
    <n v="6.0999999999999999E-2"/>
    <n v="1.175"/>
    <n v="0.23291342199999901"/>
    <x v="0"/>
    <x v="0"/>
  </r>
  <r>
    <n v="16.920000000000002"/>
    <n v="4.3999999999999997E-2"/>
    <n v="6.7670000000000003"/>
    <n v="0.72799999999999998"/>
    <n v="19.012"/>
    <s v="18-08-30_YC001"/>
    <x v="0"/>
    <x v="88"/>
    <x v="0"/>
    <x v="0"/>
    <x v="0"/>
    <x v="0"/>
    <x v="0"/>
    <n v="0.138135707"/>
    <n v="0.19873976399999899"/>
    <n v="0.12075233099999901"/>
    <n v="0.15500764"/>
    <n v="0.46337230000000001"/>
    <n v="0.4"/>
    <n v="0.40648848999999998"/>
    <n v="0.24"/>
    <n v="-3.4858967999999997E-2"/>
    <n v="9.1428490000000001E-2"/>
    <n v="3.2971595999999999E-2"/>
    <n v="4.6337229000000001E-2"/>
    <n v="0.41703506099999998"/>
    <n v="0.23168614500000001"/>
    <n v="0.46299999999999902"/>
    <n v="-4.2448726450000001"/>
    <n v="4.2195660650000004"/>
    <n v="-0.90052279000000002"/>
    <n v="2"/>
    <n v="1"/>
    <n v="3"/>
    <x v="1"/>
    <n v="13.68"/>
    <n v="0.01"/>
    <n v="31.596"/>
    <n v="0"/>
    <n v="1.0999999999999999E-2"/>
    <n v="0.67"/>
    <n v="0.80099999999999905"/>
    <n v="0.83599999999999997"/>
    <n v="0.56200000000000006"/>
    <n v="5.2999999999999999E-2"/>
    <n v="1.381"/>
    <n v="0.260497488"/>
    <x v="2"/>
    <x v="0"/>
  </r>
  <r>
    <n v="1.5"/>
    <n v="0.57899999999999996"/>
    <n v="7.1870000000000003"/>
    <n v="0.82"/>
    <n v="2.7810000000000001"/>
    <s v="18-08-30_YC001"/>
    <x v="0"/>
    <x v="89"/>
    <x v="0"/>
    <x v="0"/>
    <x v="0"/>
    <x v="0"/>
    <x v="0"/>
    <n v="0.185"/>
    <n v="0.11361088599999999"/>
    <n v="0.13858125299999999"/>
    <n v="0.24021910499999999"/>
    <n v="0.39997119999999903"/>
    <n v="0.37"/>
    <n v="0.17"/>
    <n v="0.44"/>
    <n v="6.1987609999999997E-3"/>
    <n v="-4.0811850000000002E-3"/>
    <n v="2.7988940000000001E-3"/>
    <n v="3.9997118999999998E-2"/>
    <n v="0.35997406799999998"/>
    <n v="0.19998559399999999"/>
    <n v="0.4"/>
    <n v="-4.819116695"/>
    <n v="1.9020068889999999"/>
    <n v="-0.56792127799999903"/>
    <n v="3"/>
    <m/>
    <n v="2"/>
    <x v="2"/>
    <n v="18.11"/>
    <n v="0"/>
    <n v="2.9049999999999998"/>
    <n v="1"/>
    <n v="9.9000000000000005E-2"/>
    <n v="0.77800000000000002"/>
    <n v="0.68299999999999905"/>
    <n v="0.97899999999999998"/>
    <n v="0.69299999999999995"/>
    <n v="7.0000000000000007E-2"/>
    <n v="0.77900000000000003"/>
    <n v="0.24835977000000001"/>
    <x v="1"/>
    <x v="1"/>
  </r>
  <r>
    <n v="35.17"/>
    <n v="2.5000000000000001E-2"/>
    <n v="6.992"/>
    <n v="0.48299999999999998"/>
    <n v="17.050999999999998"/>
    <s v="18-08-30_YC001"/>
    <x v="0"/>
    <x v="90"/>
    <x v="0"/>
    <x v="0"/>
    <x v="0"/>
    <x v="0"/>
    <x v="0"/>
    <n v="9.4159060000000003E-2"/>
    <n v="0.184739822"/>
    <n v="0.15471043000000001"/>
    <n v="0.19452963600000001"/>
    <n v="0.57678306000000001"/>
    <n v="0.4"/>
    <n v="0.37718844000000001"/>
    <n v="0.2"/>
    <n v="-3.1016307E-2"/>
    <n v="6.9310319999999995E-2"/>
    <n v="-3.3001529000000002E-2"/>
    <n v="5.7678305999999999E-2"/>
    <n v="0.51910475499999997"/>
    <n v="0.28839153099999998"/>
    <n v="0.57699999999999996"/>
    <n v="-7.0540918619999999"/>
    <n v="4.9767163419999996"/>
    <n v="-1.218256969"/>
    <n v="1"/>
    <m/>
    <n v="1"/>
    <x v="0"/>
    <n v="17.27"/>
    <n v="0"/>
    <n v="47.65"/>
    <n v="0"/>
    <n v="8.9999999999999993E-3"/>
    <n v="0.42099999999999999"/>
    <n v="0.56399999999999995"/>
    <n v="0.51500000000000001"/>
    <n v="0.26400000000000001"/>
    <n v="2.1999999999999999E-2"/>
    <n v="1.288"/>
    <n v="0.22769663100000001"/>
    <x v="2"/>
    <x v="3"/>
  </r>
  <r>
    <n v="1.6"/>
    <n v="0.53799999999999903"/>
    <n v="7.2079999999999904"/>
    <n v="0.77900000000000003"/>
    <n v="2.589"/>
    <s v="18-08-30_YC001"/>
    <x v="0"/>
    <x v="91"/>
    <x v="0"/>
    <x v="0"/>
    <x v="0"/>
    <x v="0"/>
    <x v="0"/>
    <n v="0.415931685"/>
    <n v="0.46460288299999902"/>
    <n v="0.51268557799999903"/>
    <n v="0.59850664200000003"/>
    <n v="0.22691417"/>
    <n v="1.4"/>
    <n v="0.50125583799999995"/>
    <n v="0.47"/>
    <n v="-3.2426519999999999E-3"/>
    <n v="3.4141379999999902E-3"/>
    <n v="-2.7669533E-2"/>
    <n v="2.2691416999999998E-2"/>
    <n v="0.20422275100000001"/>
    <n v="0.113457084"/>
    <n v="0.22699999999999901"/>
    <n v="-0.85565238399999999"/>
    <n v="1.4888109009999999"/>
    <n v="-0.42869042499999999"/>
    <n v="3"/>
    <m/>
    <n v="2"/>
    <x v="2"/>
    <n v="33.11"/>
    <n v="0"/>
    <n v="2.8159999999999998"/>
    <n v="3"/>
    <n v="0.11"/>
    <n v="0.73299999999999998"/>
    <n v="0.65300000000000002"/>
    <n v="0.91400000000000003"/>
    <n v="0.63100000000000001"/>
    <n v="6.2E-2"/>
    <n v="0.85599999999999998"/>
    <n v="0.48069015599999998"/>
    <x v="1"/>
    <x v="1"/>
  </r>
  <r>
    <n v="1.34"/>
    <n v="0.63300000000000001"/>
    <n v="7.0839999999999996"/>
    <n v="0.80500000000000005"/>
    <n v="2.3279999999999998"/>
    <s v="18-08-30_YC001"/>
    <x v="0"/>
    <x v="92"/>
    <x v="0"/>
    <x v="0"/>
    <x v="0"/>
    <x v="0"/>
    <x v="0"/>
    <n v="0.195838611"/>
    <n v="0.21954960300000001"/>
    <n v="0.16001454600000001"/>
    <n v="0.26467075000000001"/>
    <n v="0.26549074"/>
    <n v="0.4"/>
    <n v="0.24"/>
    <n v="0.47"/>
    <n v="1.1152344E-2"/>
    <n v="1.33361389999999E-2"/>
    <n v="5.5250280000000004E-3"/>
    <n v="2.6549073999999999E-2"/>
    <n v="0.238941666"/>
    <n v="0.13274537"/>
    <n v="0.26500000000000001"/>
    <n v="-4.0318335740000002"/>
    <n v="1.966053077"/>
    <n v="-0.31764367199999999"/>
    <n v="3"/>
    <m/>
    <n v="2"/>
    <x v="2"/>
    <n v="17.03"/>
    <n v="0"/>
    <n v="2.37"/>
    <n v="2"/>
    <n v="0.13699999999999901"/>
    <n v="0.78599999999999903"/>
    <n v="0.67599999999999905"/>
    <n v="0.94499999999999995"/>
    <n v="0.66299999999999903"/>
    <n v="6.5000000000000002E-2"/>
    <n v="0.89599999999999902"/>
    <n v="0.21613237099999999"/>
    <x v="1"/>
    <x v="1"/>
  </r>
  <r>
    <n v="1.61"/>
    <n v="0.52500000000000002"/>
    <n v="7.1470000000000002"/>
    <n v="0.81399999999999995"/>
    <n v="2.8079999999999998"/>
    <s v="18-08-30_YC001"/>
    <x v="0"/>
    <x v="93"/>
    <x v="0"/>
    <x v="0"/>
    <x v="0"/>
    <x v="0"/>
    <x v="0"/>
    <n v="0.16500000000000001"/>
    <n v="0.13202713599999999"/>
    <n v="0.105920793"/>
    <n v="0.18729749300000001"/>
    <n v="0.82617574999999999"/>
    <n v="0.33"/>
    <n v="0.23"/>
    <n v="0.4"/>
    <n v="-1.0476693E-2"/>
    <n v="-0.29144824000000003"/>
    <n v="-4.1354822999999999E-2"/>
    <n v="8.2617574999999999E-2"/>
    <n v="0.74355817400000002"/>
    <n v="0.41308787499999999"/>
    <n v="0.82599999999999996"/>
    <n v="-6.8944852619999999"/>
    <n v="1.9544775089999999"/>
    <n v="0"/>
    <n v="3"/>
    <m/>
    <n v="2"/>
    <x v="2"/>
    <n v="30.56"/>
    <n v="0"/>
    <n v="3.0369999999999999"/>
    <n v="1"/>
    <n v="0.104"/>
    <n v="0.77400000000000002"/>
    <n v="0.69399999999999995"/>
    <n v="0.96699999999999997"/>
    <n v="0.68200000000000005"/>
    <n v="6.9000000000000006E-2"/>
    <n v="0.88200000000000001"/>
    <n v="0.38012245099999997"/>
    <x v="1"/>
    <x v="1"/>
  </r>
  <r>
    <n v="15.15"/>
    <n v="4.5999999999999999E-2"/>
    <n v="6.7629999999999999"/>
    <n v="0.70199999999999996"/>
    <n v="15.845999999999901"/>
    <s v="18-08-30_YC001"/>
    <x v="0"/>
    <x v="94"/>
    <x v="0"/>
    <x v="0"/>
    <x v="0"/>
    <x v="0"/>
    <x v="0"/>
    <n v="0.141620264"/>
    <n v="0.19836859800000001"/>
    <n v="0.22734035"/>
    <n v="0.26775615699999999"/>
    <n v="0.48308640000000003"/>
    <n v="0.5"/>
    <n v="0.36157089199999998"/>
    <n v="0.2"/>
    <n v="-6.0851503000000001E-2"/>
    <n v="5.5328769999999999E-2"/>
    <n v="-2.4147776999999999E-2"/>
    <n v="4.8308640999999999E-2"/>
    <n v="0.43477776600000001"/>
    <n v="0.24154320399999901"/>
    <n v="0.48299999999999998"/>
    <n v="-7.1321267629999996"/>
    <n v="3.3656882119999998"/>
    <n v="-1.07094826"/>
    <n v="2"/>
    <n v="1"/>
    <n v="3"/>
    <x v="1"/>
    <n v="15.67"/>
    <n v="0"/>
    <n v="29.728999999999999"/>
    <n v="0"/>
    <n v="1.2E-2"/>
    <n v="0.65"/>
    <n v="0.87"/>
    <n v="0.80099999999999905"/>
    <n v="0.52400000000000002"/>
    <n v="4.9000000000000002E-2"/>
    <n v="1.619"/>
    <n v="0.22535180499999999"/>
    <x v="2"/>
    <x v="0"/>
  </r>
  <r>
    <n v="2.21"/>
    <n v="0.152"/>
    <n v="5.2"/>
    <n v="1.1000000000000001"/>
    <n v="17.934000000000001"/>
    <s v="18-08-30_YC002"/>
    <x v="1"/>
    <x v="95"/>
    <x v="0"/>
    <x v="0"/>
    <x v="0"/>
    <x v="0"/>
    <x v="0"/>
    <n v="4.4472427000000002E-2"/>
    <n v="6.1604565E-2"/>
    <n v="4.9494295000000001E-2"/>
    <n v="5.6199778999999998E-2"/>
    <n v="0.5485025"/>
    <n v="0.13"/>
    <n v="6.6364350000000003E-2"/>
    <n v="0.13"/>
    <n v="2.2993319999999999E-3"/>
    <n v="-7.3147859999999995E-2"/>
    <n v="-1.1379113999999999E-2"/>
    <n v="5.4850250000000003E-2"/>
    <n v="0.49365225400000001"/>
    <n v="0.274251252"/>
    <n v="0.54899999999999904"/>
    <n v="-9.8526578530000002"/>
    <n v="14.098926629999999"/>
    <n v="-2.0235390180000001"/>
    <n v="2"/>
    <n v="2"/>
    <n v="4"/>
    <x v="3"/>
    <n v="19.72"/>
    <n v="0"/>
    <n v="32.075000000000003"/>
    <n v="0"/>
    <n v="6.0000000000000001E-3"/>
    <n v="1.147"/>
    <n v="1.6240000000000001"/>
    <n v="1.65699999999999"/>
    <n v="1.1819999999999999"/>
    <n v="0.17799999999999999"/>
    <n v="2.88"/>
    <n v="6.6983187E-2"/>
    <x v="3"/>
    <x v="2"/>
  </r>
  <r>
    <n v="4.51"/>
    <n v="0.12"/>
    <n v="6.0479999999999903"/>
    <n v="0.79"/>
    <n v="26.106999999999999"/>
    <s v="18-08-30_YC002"/>
    <x v="1"/>
    <x v="96"/>
    <x v="0"/>
    <x v="0"/>
    <x v="0"/>
    <x v="0"/>
    <x v="0"/>
    <n v="3.5000000000000003E-2"/>
    <n v="2.8016118999999999E-2"/>
    <n v="3.5000000000000003E-2"/>
    <n v="3.5000000000000003E-2"/>
    <n v="0.35594425000000002"/>
    <n v="7.0000000000000007E-2"/>
    <n v="0.03"/>
    <n v="7.0000000000000007E-2"/>
    <n v="5.123786E-3"/>
    <n v="4.1857939999999996E-3"/>
    <n v="0"/>
    <n v="3.5594424999999999E-2"/>
    <n v="0.32034982099999998"/>
    <n v="0.17797212300000001"/>
    <n v="0.35599999999999998"/>
    <n v="-12.70498087"/>
    <n v="9.7041835499999998"/>
    <n v="-0.67994365299999904"/>
    <n v="2"/>
    <n v="1"/>
    <n v="3"/>
    <x v="1"/>
    <n v="17.579999999999998"/>
    <n v="0.05"/>
    <n v="44.500999999999998"/>
    <n v="0"/>
    <n v="4.0000000000000001E-3"/>
    <n v="0.74299999999999999"/>
    <n v="1.23"/>
    <n v="0.97499999999999998"/>
    <n v="0.66799999999999904"/>
    <n v="7.4999999999999997E-2"/>
    <n v="2.0790000000000002"/>
    <n v="0.18625898599999999"/>
    <x v="4"/>
    <x v="0"/>
  </r>
  <r>
    <n v="25.25"/>
    <n v="2.7E-2"/>
    <n v="6.4249999999999998"/>
    <n v="0.76099999999999901"/>
    <n v="39.484000000000002"/>
    <s v="18-08-30_YC002"/>
    <x v="1"/>
    <x v="97"/>
    <x v="0"/>
    <x v="0"/>
    <x v="0"/>
    <x v="0"/>
    <x v="0"/>
    <n v="3.5000000000000003E-2"/>
    <n v="1.7860689999999999E-2"/>
    <n v="3.5000000000000003E-2"/>
    <n v="3.5000000000000003E-2"/>
    <n v="0.52585969999999904"/>
    <n v="7.0000000000000007E-2"/>
    <n v="0.03"/>
    <n v="7.0000000000000007E-2"/>
    <n v="1.8608634999999998E-2"/>
    <n v="-2.4098479999999999E-2"/>
    <n v="0"/>
    <n v="5.2585970999999898E-2"/>
    <n v="0.473273742"/>
    <n v="0.26292985699999999"/>
    <n v="0.52600000000000002"/>
    <n v="-29.442295430000001"/>
    <n v="11.534251360000001"/>
    <n v="-1.845366981"/>
    <n v="2"/>
    <n v="1"/>
    <n v="3"/>
    <x v="1"/>
    <n v="14.33"/>
    <n v="0.01"/>
    <n v="61.421999999999997"/>
    <n v="0"/>
    <n v="5.0000000000000001E-3"/>
    <n v="0.70699999999999996"/>
    <n v="0.98399999999999999"/>
    <n v="0.89800000000000002"/>
    <n v="0.61399999999999999"/>
    <n v="6.2E-2"/>
    <n v="2.0369999999999999"/>
    <n v="6.3211026879999999"/>
    <x v="4"/>
    <x v="0"/>
  </r>
  <r>
    <n v="84.76"/>
    <n v="0.01"/>
    <n v="6.9370000000000003"/>
    <n v="0.48199999999999998"/>
    <n v="32.950000000000003"/>
    <s v="18-08-30_YC002"/>
    <x v="1"/>
    <x v="98"/>
    <x v="0"/>
    <x v="0"/>
    <x v="0"/>
    <x v="0"/>
    <x v="0"/>
    <n v="3.7569966000000003E-2"/>
    <n v="9.4492851999999905E-2"/>
    <n v="6.8357822999999998E-2"/>
    <n v="9.0441194000000003E-2"/>
    <n v="0.41136455999999999"/>
    <n v="0.2"/>
    <n v="0.17039931"/>
    <n v="0.1"/>
    <n v="-6.9794599999999998E-3"/>
    <n v="-3.6800740000000002E-3"/>
    <n v="-1.9484649999999999E-3"/>
    <n v="4.1136456000000002E-2"/>
    <n v="0.3702281"/>
    <n v="0.205682278"/>
    <n v="0.41099999999999998"/>
    <n v="-8.5032032510000004"/>
    <n v="9.6402704850000003"/>
    <n v="-1.410513484"/>
    <n v="1"/>
    <m/>
    <n v="1"/>
    <x v="0"/>
    <n v="17.899999999999999"/>
    <n v="0"/>
    <n v="103.319"/>
    <n v="0"/>
    <n v="6.0000000000000001E-3"/>
    <n v="0.42599999999999999"/>
    <n v="0.496"/>
    <n v="0.51200000000000001"/>
    <n v="0.25900000000000001"/>
    <n v="2.1000000000000001E-2"/>
    <n v="1.3659999999999899"/>
    <n v="0.106990747"/>
    <x v="4"/>
    <x v="3"/>
  </r>
  <r>
    <n v="4.58"/>
    <n v="0.15"/>
    <n v="6.7379999999999898"/>
    <n v="0.85299999999999998"/>
    <n v="9.3879999999999999"/>
    <s v="18-08-30_YC002"/>
    <x v="1"/>
    <x v="99"/>
    <x v="0"/>
    <x v="0"/>
    <x v="0"/>
    <x v="0"/>
    <x v="0"/>
    <n v="0.108155222"/>
    <n v="0.18650799600000001"/>
    <n v="9.1992149999999995E-2"/>
    <n v="0.117933731"/>
    <n v="0.76937646000000004"/>
    <n v="0.33"/>
    <n v="0.28133791199999902"/>
    <n v="0.16"/>
    <n v="-2.0054394E-2"/>
    <n v="-2.1167846000000001E-2"/>
    <n v="4.2206075000000003E-2"/>
    <n v="7.6937645999999998E-2"/>
    <n v="0.69243881099999904"/>
    <n v="0.38468822799999902"/>
    <n v="0.76900000000000002"/>
    <n v="-5.2306392580000001"/>
    <n v="6.4338618399999996"/>
    <n v="-2.53076736199999"/>
    <n v="2"/>
    <n v="1"/>
    <n v="3"/>
    <x v="1"/>
    <n v="16.350000000000001"/>
    <n v="0.05"/>
    <n v="13.585000000000001"/>
    <n v="0"/>
    <n v="1.9E-2"/>
    <n v="0.81699999999999995"/>
    <n v="0.94299999999999995"/>
    <n v="1.0509999999999999"/>
    <n v="0.75900000000000001"/>
    <n v="8.1999999999999906E-2"/>
    <n v="1.3819999999999999"/>
    <n v="0.14267500799999999"/>
    <x v="3"/>
    <x v="0"/>
  </r>
  <r>
    <n v="9.31"/>
    <n v="8.8999999999999996E-2"/>
    <n v="7.0289999999999999"/>
    <n v="0.59599999999999997"/>
    <n v="6.3810000000000002"/>
    <s v="18-08-30_YC002"/>
    <x v="1"/>
    <x v="100"/>
    <x v="0"/>
    <x v="0"/>
    <x v="0"/>
    <x v="0"/>
    <x v="0"/>
    <n v="8.3844319E-2"/>
    <n v="0.14977964499999999"/>
    <n v="0.133287816"/>
    <n v="0.15465725299999999"/>
    <n v="0.50318620000000003"/>
    <n v="0.33"/>
    <n v="0.34373217499999997"/>
    <n v="0.17"/>
    <n v="-2.5786265999999999E-2"/>
    <n v="4.1246829999999996E-3"/>
    <n v="1.5445050000000001E-3"/>
    <n v="5.0318623E-2"/>
    <n v="0.45286760299999901"/>
    <n v="0.25159311299999998"/>
    <n v="0.503"/>
    <n v="-8.7941123000000001"/>
    <n v="5.4423293700000004"/>
    <n v="-1.2849582719999999"/>
    <n v="2"/>
    <n v="1"/>
    <n v="3"/>
    <x v="1"/>
    <n v="16.059999999999999"/>
    <n v="0"/>
    <n v="13.027999999999899"/>
    <n v="0"/>
    <n v="3.5000000000000003E-2"/>
    <n v="0.54299999999999904"/>
    <n v="0.60099999999999998"/>
    <n v="0.65200000000000002"/>
    <n v="0.38500000000000001"/>
    <n v="3.3000000000000002E-2"/>
    <n v="1.2209999999999901"/>
    <n v="0.19522107999999999"/>
    <x v="0"/>
    <x v="0"/>
  </r>
  <r>
    <n v="7.35"/>
    <n v="0.10099999999999899"/>
    <n v="6.4859999999999998"/>
    <n v="0.67599999999999905"/>
    <n v="8.1969999999999992"/>
    <s v="18-08-30_YC002"/>
    <x v="1"/>
    <x v="2"/>
    <x v="0"/>
    <x v="0"/>
    <x v="0"/>
    <x v="0"/>
    <x v="0"/>
    <n v="3.4142520000000003E-2"/>
    <n v="7.7115119999999995E-2"/>
    <n v="5.8096163999999999E-2"/>
    <n v="6.65383999999999E-2"/>
    <n v="0.28852962999999998"/>
    <n v="0.16"/>
    <n v="0.12211793899999999"/>
    <n v="0.16"/>
    <n v="-1.6540226000000002E-2"/>
    <n v="1.7659866999999999E-2"/>
    <n v="-1.4494814999999999E-2"/>
    <n v="2.8852962999999999E-2"/>
    <n v="0.25967667100000003"/>
    <n v="0.14426481699999999"/>
    <n v="0.28899999999999998"/>
    <n v="-16.870163899999898"/>
    <n v="14.15502081"/>
    <n v="-0.95860463099999904"/>
    <n v="2"/>
    <n v="1"/>
    <n v="3"/>
    <x v="1"/>
    <n v="14.21"/>
    <n v="0.02"/>
    <n v="13.968999999999999"/>
    <n v="0"/>
    <n v="2.3E-2"/>
    <n v="0.60499999999999998"/>
    <n v="0.85599999999999998"/>
    <n v="0.77800000000000002"/>
    <n v="0.505"/>
    <n v="4.9000000000000002E-2"/>
    <n v="2.08"/>
    <n v="8.1171966999999998E-2"/>
    <x v="2"/>
    <x v="0"/>
  </r>
  <r>
    <n v="11.26"/>
    <n v="7.4999999999999997E-2"/>
    <n v="6.8109999999999999"/>
    <n v="0.76300000000000001"/>
    <n v="16.099"/>
    <s v="18-08-30_YC002"/>
    <x v="1"/>
    <x v="101"/>
    <x v="0"/>
    <x v="0"/>
    <x v="0"/>
    <x v="0"/>
    <x v="0"/>
    <n v="3.4579523000000001E-2"/>
    <n v="7.1202940000000006E-2"/>
    <n v="3.9537396000000002E-2"/>
    <n v="4.8841153999999998E-2"/>
    <n v="0.84137355999999996"/>
    <n v="0.13"/>
    <n v="0.11850582"/>
    <n v="7.0000000000000007E-2"/>
    <n v="-2.0381528999999999E-2"/>
    <n v="-0.10862583000000001"/>
    <n v="4.4027240000000002E-3"/>
    <n v="8.4137355999999996E-2"/>
    <n v="0.75723620700000005"/>
    <n v="0.42068678100000001"/>
    <n v="0.84099999999999997"/>
    <n v="-24.25158777"/>
    <n v="18.643339409999999"/>
    <n v="-3.441830763"/>
    <n v="2"/>
    <n v="1"/>
    <n v="3"/>
    <x v="1"/>
    <n v="13.15"/>
    <n v="0.01"/>
    <n v="24.338000000000001"/>
    <n v="0"/>
    <n v="1.2E-2"/>
    <n v="0.67799999999999905"/>
    <n v="0.74099999999999999"/>
    <n v="0.91500000000000004"/>
    <n v="0.63"/>
    <n v="6.6000000000000003E-2"/>
    <n v="1.169"/>
    <n v="-0.94705565999999997"/>
    <x v="3"/>
    <x v="0"/>
  </r>
  <r>
    <n v="27.03"/>
    <n v="3.5000000000000003E-2"/>
    <n v="7.0449999999999999"/>
    <n v="0.41"/>
    <n v="10.829000000000001"/>
    <s v="18-08-30_YC002"/>
    <x v="1"/>
    <x v="102"/>
    <x v="0"/>
    <x v="0"/>
    <x v="0"/>
    <x v="0"/>
    <x v="0"/>
    <n v="5.0308009000000001E-2"/>
    <n v="9.5851536999999903E-2"/>
    <n v="7.6784685000000005E-2"/>
    <n v="8.6058841999999997E-2"/>
    <n v="0.25689786999999997"/>
    <n v="0.2"/>
    <n v="0.201272952"/>
    <n v="0.2"/>
    <n v="-7.1749129999999998E-3"/>
    <n v="-8.6756149999999994E-3"/>
    <n v="-1.5978955E-2"/>
    <n v="2.5689786999999999E-2"/>
    <n v="0.23120808000000001"/>
    <n v="0.12844893299999999"/>
    <n v="0.25700000000000001"/>
    <n v="-8.5730825900000003"/>
    <n v="7.8321626339999897"/>
    <n v="-0.95084141899999997"/>
    <n v="1"/>
    <m/>
    <n v="1"/>
    <x v="0"/>
    <n v="15.16"/>
    <n v="0.01"/>
    <n v="38.266999999999904"/>
    <n v="0"/>
    <n v="0.01"/>
    <n v="0.33899999999999902"/>
    <n v="0.52500000000000002"/>
    <n v="0.434"/>
    <n v="0.20199999999999901"/>
    <n v="1.7000000000000001E-2"/>
    <n v="0.88400000000000001"/>
    <n v="0.11873974599999999"/>
    <x v="2"/>
    <x v="3"/>
  </r>
  <r>
    <n v="15.77"/>
    <n v="4.7E-2"/>
    <n v="6.782"/>
    <n v="0.95"/>
    <n v="40.301000000000002"/>
    <s v="18-08-30_YC002"/>
    <x v="1"/>
    <x v="103"/>
    <x v="0"/>
    <x v="0"/>
    <x v="0"/>
    <x v="0"/>
    <x v="0"/>
    <n v="4.6835821E-2"/>
    <n v="9.4254683000000006E-2"/>
    <n v="6.9639757999999996E-2"/>
    <n v="9.2765582999999999E-2"/>
    <n v="0.55077909999999997"/>
    <n v="0.2"/>
    <n v="7.7580480999999896E-2"/>
    <n v="0.13"/>
    <n v="-3.5775479999999998E-2"/>
    <n v="-3.4232213999999997E-2"/>
    <n v="-1.8031891000000001E-2"/>
    <n v="5.5077910000000001E-2"/>
    <n v="0.49570119400000001"/>
    <n v="0.27538955199999998"/>
    <n v="0.55100000000000005"/>
    <n v="-8.7533437969999994"/>
    <n v="10.226143159999999"/>
    <n v="-3.1359272859999998"/>
    <n v="2"/>
    <n v="3"/>
    <n v="5"/>
    <x v="4"/>
    <n v="24.68"/>
    <n v="0"/>
    <n v="58.781999999999996"/>
    <n v="0"/>
    <n v="4.0000000000000001E-3"/>
    <n v="0.92700000000000005"/>
    <n v="0.94099999999999995"/>
    <n v="1.2390000000000001"/>
    <n v="0.91799999999999904"/>
    <n v="0.109"/>
    <n v="1.3140000000000001"/>
    <n v="5.7029073E-2"/>
    <x v="3"/>
    <x v="0"/>
  </r>
  <r>
    <n v="21.15"/>
    <n v="2.8999999999999901E-2"/>
    <n v="6.2979999999999903"/>
    <n v="0.68700000000000006"/>
    <n v="23.013000000000002"/>
    <s v="18-08-30_YC002"/>
    <x v="1"/>
    <x v="104"/>
    <x v="0"/>
    <x v="0"/>
    <x v="0"/>
    <x v="0"/>
    <x v="0"/>
    <n v="3.9156494999999999E-2"/>
    <n v="9.9510770999999998E-2"/>
    <n v="7.0870371000000001E-2"/>
    <n v="8.0701182999999996E-2"/>
    <n v="0.20754236000000001"/>
    <n v="0.2"/>
    <n v="0.13512020299999999"/>
    <n v="7.0000000000000007E-2"/>
    <n v="-1.0498811E-2"/>
    <n v="8.9898549999999997E-3"/>
    <n v="-1.0354479E-2"/>
    <n v="2.0754235999999999E-2"/>
    <n v="0.186788123999999"/>
    <n v="0.10377118"/>
    <n v="0.20799999999999999"/>
    <n v="-16.204937409999999"/>
    <n v="10.626578520000001"/>
    <n v="-0.72566087099999999"/>
    <n v="2"/>
    <n v="1"/>
    <n v="3"/>
    <x v="1"/>
    <n v="18.329999999999998"/>
    <n v="0"/>
    <n v="47.445999999999998"/>
    <n v="0"/>
    <n v="6.9999999999999897E-3"/>
    <n v="0.61199999999999999"/>
    <n v="1.056"/>
    <n v="0.79500000000000004"/>
    <n v="0.52100000000000002"/>
    <n v="5.0999999999999997E-2"/>
    <n v="2.1659999999999999"/>
    <n v="8.3619355999999895E-2"/>
    <x v="4"/>
    <x v="0"/>
  </r>
  <r>
    <n v="6.44"/>
    <n v="6.4000000000000001E-2"/>
    <n v="5.2469999999999999"/>
    <n v="0.83199999999999996"/>
    <n v="12.821999999999999"/>
    <s v="18-08-30_YC002"/>
    <x v="1"/>
    <x v="9"/>
    <x v="0"/>
    <x v="0"/>
    <x v="0"/>
    <x v="0"/>
    <x v="0"/>
    <n v="5.2018193999999997E-2"/>
    <n v="8.4273295999999998E-2"/>
    <n v="8.6423881999999994E-2"/>
    <n v="9.8980993000000003E-2"/>
    <n v="0.309137099999999"/>
    <n v="0.2"/>
    <n v="0.14553476500000001"/>
    <n v="0.1"/>
    <n v="-1.1111480999999999E-2"/>
    <n v="1.506888E-2"/>
    <n v="-1.7849444999999999E-2"/>
    <n v="3.0913711E-2"/>
    <n v="0.27822339499999998"/>
    <n v="0.154568553"/>
    <n v="0.309"/>
    <n v="-17.634402219999998"/>
    <n v="9.3664974079999901"/>
    <n v="-1.072972289"/>
    <n v="2"/>
    <n v="3"/>
    <n v="5"/>
    <x v="4"/>
    <n v="14.17"/>
    <n v="0"/>
    <n v="22.843"/>
    <n v="0"/>
    <n v="1.39999999999999E-2"/>
    <n v="0.75700000000000001"/>
    <n v="1.653"/>
    <n v="1.052"/>
    <n v="0.74199999999999999"/>
    <n v="8.5000000000000006E-2"/>
    <n v="3.04"/>
    <n v="8.6072875999999895E-2"/>
    <x v="2"/>
    <x v="4"/>
  </r>
  <r>
    <n v="22.62"/>
    <n v="2.8999999999999901E-2"/>
    <n v="6.5129999999999999"/>
    <n v="1.004"/>
    <n v="61.461999999999897"/>
    <s v="18-08-30_YC002"/>
    <x v="1"/>
    <x v="105"/>
    <x v="0"/>
    <x v="0"/>
    <x v="0"/>
    <x v="0"/>
    <x v="0"/>
    <n v="3.5000000000000003E-2"/>
    <n v="1.2135340999999999E-2"/>
    <n v="3.5000000000000003E-2"/>
    <n v="3.5000000000000003E-2"/>
    <n v="0.22332405999999999"/>
    <n v="7.0000000000000007E-2"/>
    <n v="0.03"/>
    <n v="7.0000000000000007E-2"/>
    <n v="4.28176E-4"/>
    <n v="2.2549849E-2"/>
    <n v="0"/>
    <n v="2.2332405999999999E-2"/>
    <n v="0.20099165399999999"/>
    <n v="0.11166203"/>
    <n v="0.223"/>
    <n v="-18.402784069999999"/>
    <n v="9.23663232799999"/>
    <n v="-0.66780399599999996"/>
    <n v="2"/>
    <n v="3"/>
    <n v="5"/>
    <x v="4"/>
    <n v="17.21"/>
    <n v="0"/>
    <n v="83.369"/>
    <n v="0"/>
    <n v="3.0000000000000001E-3"/>
    <n v="1.0229999999999999"/>
    <n v="1.0249999999999999"/>
    <n v="1.3380000000000001"/>
    <n v="1.0009999999999999"/>
    <n v="0.122"/>
    <n v="1.7130000000000001"/>
    <n v="0.13662616599999999"/>
    <x v="3"/>
    <x v="4"/>
  </r>
  <r>
    <n v="7.81"/>
    <n v="0.08"/>
    <n v="6.1449999999999996"/>
    <n v="0.75800000000000001"/>
    <n v="10.724"/>
    <s v="18-08-30_YC002"/>
    <x v="1"/>
    <x v="106"/>
    <x v="0"/>
    <x v="0"/>
    <x v="0"/>
    <x v="0"/>
    <x v="0"/>
    <n v="5.0337683000000001E-2"/>
    <n v="8.7827255999999895E-2"/>
    <n v="8.0368307E-2"/>
    <n v="9.9038451999999999E-2"/>
    <n v="0.50789832999999995"/>
    <n v="0.2"/>
    <n v="0.211893202"/>
    <n v="0.13"/>
    <n v="-3.8960920000000003E-2"/>
    <n v="3.1250465999999998E-2"/>
    <n v="-1.7306578999999999E-2"/>
    <n v="5.0789833E-2"/>
    <n v="0.45710849799999997"/>
    <n v="0.25394916499999998"/>
    <n v="0.50800000000000001"/>
    <n v="-6.8171936889999998"/>
    <n v="9.503476826"/>
    <n v="-1.522662111"/>
    <n v="2"/>
    <n v="1"/>
    <n v="3"/>
    <x v="1"/>
    <n v="14.34"/>
    <n v="0"/>
    <n v="17.105999999999899"/>
    <n v="0"/>
    <n v="2.1000000000000001E-2"/>
    <n v="0.71499999999999997"/>
    <n v="1.056"/>
    <n v="0.88500000000000001"/>
    <n v="0.60599999999999998"/>
    <n v="5.8999999999999997E-2"/>
    <n v="2.3119999999999998"/>
    <n v="0.15710823199999999"/>
    <x v="0"/>
    <x v="0"/>
  </r>
  <r>
    <n v="10.73"/>
    <n v="4.4999999999999998E-2"/>
    <n v="6.3609999999999998"/>
    <n v="0.92299999999999904"/>
    <n v="33.881999999999998"/>
    <s v="18-08-30_YC002"/>
    <x v="1"/>
    <x v="13"/>
    <x v="0"/>
    <x v="0"/>
    <x v="0"/>
    <x v="0"/>
    <x v="0"/>
    <n v="7.0000000000000007E-2"/>
    <n v="7.8812014999999999E-2"/>
    <n v="7.0000000000000007E-2"/>
    <n v="7.0000000000000007E-2"/>
    <n v="0.25473615999999999"/>
    <n v="0.14000000000000001"/>
    <n v="0.1"/>
    <n v="7.0000000000000007E-2"/>
    <n v="-5.7152099999999996E-4"/>
    <n v="1.0234175999999999E-2"/>
    <n v="-5.2245555999999999E-2"/>
    <n v="2.5473616000000001E-2"/>
    <n v="0.22926253999999999"/>
    <n v="0.127368078"/>
    <n v="0.255"/>
    <n v="-6.3202653809999996"/>
    <n v="5.6647295529999999"/>
    <n v="-0.36728703899999998"/>
    <n v="2"/>
    <n v="3"/>
    <n v="5"/>
    <x v="4"/>
    <n v="13.71"/>
    <n v="0"/>
    <n v="46.683"/>
    <n v="0"/>
    <n v="5.0000000000000001E-3"/>
    <n v="0.90500000000000003"/>
    <n v="1.109"/>
    <n v="1.1850000000000001"/>
    <n v="0.86499999999999999"/>
    <n v="0.1"/>
    <n v="2.0630000000000002"/>
    <n v="0.31862264699999998"/>
    <x v="4"/>
    <x v="0"/>
  </r>
  <r>
    <n v="31.52"/>
    <n v="2.3E-2"/>
    <n v="6.71"/>
    <n v="0.77800000000000002"/>
    <n v="41.08"/>
    <s v="18-08-30_YC002"/>
    <x v="1"/>
    <x v="107"/>
    <x v="0"/>
    <x v="0"/>
    <x v="0"/>
    <x v="0"/>
    <x v="0"/>
    <n v="4.8733273000000001E-2"/>
    <n v="8.3635714999999999E-2"/>
    <n v="8.9066301E-2"/>
    <n v="0.105190323"/>
    <n v="0.44094287999999998"/>
    <n v="0.2"/>
    <n v="0.17793467800000001"/>
    <n v="0.13"/>
    <n v="-1.1650928E-2"/>
    <n v="-7.8455959999999998E-3"/>
    <n v="-1.3157573999999899E-2"/>
    <n v="4.4094287999999898E-2"/>
    <n v="0.39684859500000003"/>
    <n v="0.22047144199999999"/>
    <n v="0.441"/>
    <n v="-7.2634328320000003"/>
    <n v="8.9897835050000001"/>
    <n v="-1.6138860880000001"/>
    <n v="2"/>
    <n v="1"/>
    <n v="3"/>
    <x v="1"/>
    <n v="13.64"/>
    <n v="0"/>
    <n v="63.243000000000002"/>
    <n v="0"/>
    <n v="5.0000000000000001E-3"/>
    <n v="0.73499999999999999"/>
    <n v="0.86299999999999999"/>
    <n v="0.91900000000000004"/>
    <n v="0.63600000000000001"/>
    <n v="6.4000000000000001E-2"/>
    <n v="1.62"/>
    <n v="0.108797094"/>
    <x v="4"/>
    <x v="0"/>
  </r>
  <r>
    <n v="7.3"/>
    <n v="0.13400000000000001"/>
    <n v="6.5170000000000003"/>
    <n v="0.879"/>
    <n v="10.124000000000001"/>
    <s v="18-08-30_YC002"/>
    <x v="1"/>
    <x v="16"/>
    <x v="0"/>
    <x v="0"/>
    <x v="0"/>
    <x v="0"/>
    <x v="0"/>
    <n v="0.05"/>
    <n v="3.5654966000000003E-2"/>
    <n v="0.15"/>
    <n v="0.15"/>
    <n v="0.52659540000000005"/>
    <n v="0.1"/>
    <n v="7.0000000000000007E-2"/>
    <n v="0.17"/>
    <n v="2.7040642E-2"/>
    <n v="1.2753719999999899E-3"/>
    <n v="0"/>
    <n v="5.2659540999999997E-2"/>
    <n v="0.47393587199999998"/>
    <n v="0.26329770699999999"/>
    <n v="0.52700000000000002"/>
    <n v="-17.449893549999999"/>
    <n v="4.5686630099999999"/>
    <n v="-1.265738568"/>
    <n v="2"/>
    <n v="1"/>
    <n v="3"/>
    <x v="1"/>
    <n v="13.67"/>
    <n v="0"/>
    <n v="13.664999999999999"/>
    <n v="0"/>
    <n v="0.02"/>
    <n v="0.85199999999999998"/>
    <n v="1.034"/>
    <n v="1.091"/>
    <n v="0.79200000000000004"/>
    <n v="8.5999999999999993E-2"/>
    <n v="1.748"/>
    <n v="8.2700875999999895E-2"/>
    <x v="2"/>
    <x v="0"/>
  </r>
  <r>
    <n v="11.81"/>
    <n v="6.3E-2"/>
    <n v="6.6260000000000003"/>
    <n v="0.83399999999999996"/>
    <n v="23.021000000000001"/>
    <s v="18-08-30_YC002"/>
    <x v="1"/>
    <x v="108"/>
    <x v="0"/>
    <x v="0"/>
    <x v="0"/>
    <x v="0"/>
    <x v="0"/>
    <n v="0.05"/>
    <n v="2.47088629999999E-2"/>
    <n v="0.05"/>
    <n v="0.05"/>
    <n v="0.57800673999999996"/>
    <n v="0.1"/>
    <n v="0.03"/>
    <n v="0.14000000000000001"/>
    <n v="2.9410777999999999E-2"/>
    <n v="-1.8079603E-2"/>
    <n v="0"/>
    <n v="5.7800674000000003E-2"/>
    <n v="0.52020606999999996"/>
    <n v="0.28900337199999998"/>
    <n v="0.57799999999999996"/>
    <n v="-21.79290203"/>
    <n v="9.7928160179999999"/>
    <n v="-1.678796723"/>
    <n v="2"/>
    <n v="1"/>
    <n v="3"/>
    <x v="1"/>
    <n v="13.94"/>
    <n v="0"/>
    <n v="32.082999999999998"/>
    <n v="0"/>
    <n v="8.0000000000000002E-3"/>
    <n v="0.79"/>
    <n v="0.90099999999999902"/>
    <n v="1.0309999999999999"/>
    <n v="0.73399999999999999"/>
    <n v="0.08"/>
    <n v="1.7309999999999901"/>
    <n v="0.17160231300000001"/>
    <x v="4"/>
    <x v="0"/>
  </r>
  <r>
    <n v="16.54"/>
    <n v="2.1000000000000001E-2"/>
    <n v="5.5659999999999998"/>
    <n v="1.01"/>
    <n v="57.428999999999903"/>
    <s v="18-08-30_YC002"/>
    <x v="1"/>
    <x v="109"/>
    <x v="0"/>
    <x v="0"/>
    <x v="0"/>
    <x v="0"/>
    <x v="0"/>
    <n v="7.0000000000000007E-2"/>
    <n v="6.6875821000000002E-2"/>
    <n v="7.0000000000000007E-2"/>
    <n v="7.0000000000000007E-2"/>
    <n v="0.26478073000000002"/>
    <n v="0.14000000000000001"/>
    <n v="0.1"/>
    <n v="0.1"/>
    <n v="1.4172333999999899E-2"/>
    <n v="2.4673034999999999E-2"/>
    <n v="-1.3649006E-2"/>
    <n v="2.6478072999999901E-2"/>
    <n v="0.238302657"/>
    <n v="0.13239036500000001"/>
    <n v="0.26500000000000001"/>
    <n v="-8.4801730939999995"/>
    <n v="8.055360426"/>
    <n v="-0.44559712099999998"/>
    <n v="2"/>
    <n v="3"/>
    <n v="5"/>
    <x v="4"/>
    <n v="16.91"/>
    <n v="0"/>
    <n v="94.817999999999998"/>
    <n v="0"/>
    <n v="3.0000000000000001E-3"/>
    <n v="1.006"/>
    <n v="1.446"/>
    <n v="1.3979999999999999"/>
    <n v="1.0289999999999999"/>
    <n v="0.13500000000000001"/>
    <n v="2.4580000000000002"/>
    <n v="5.1316124999999997E-2"/>
    <x v="3"/>
    <x v="4"/>
  </r>
  <r>
    <n v="7.98"/>
    <n v="0.1"/>
    <n v="6.4779999999999998"/>
    <n v="0.48"/>
    <n v="3.431"/>
    <s v="18-08-30_YC002"/>
    <x v="1"/>
    <x v="110"/>
    <x v="0"/>
    <x v="0"/>
    <x v="0"/>
    <x v="0"/>
    <x v="0"/>
    <n v="0.158523263"/>
    <n v="0.18609368600000001"/>
    <n v="0.13471043499999999"/>
    <n v="0.15036839900000001"/>
    <n v="0.31820956"/>
    <n v="0.4"/>
    <n v="0.43013703599999997"/>
    <n v="0.13"/>
    <n v="-3.5372093E-2"/>
    <n v="0.12176155"/>
    <n v="-1.7972985E-2"/>
    <n v="3.1820955999999997E-2"/>
    <n v="0.28638860300000002"/>
    <n v="0.159104779"/>
    <n v="0.318"/>
    <n v="-7.2537619810000002"/>
    <n v="3.236144898"/>
    <n v="-0.40438607999999998"/>
    <n v="1"/>
    <m/>
    <n v="1"/>
    <x v="0"/>
    <n v="23.31"/>
    <n v="0"/>
    <n v="10.387"/>
    <n v="0"/>
    <n v="5.2999999999999999E-2"/>
    <n v="0.41699999999999998"/>
    <n v="0.62"/>
    <n v="0.51200000000000001"/>
    <n v="0.26200000000000001"/>
    <n v="2.1999999999999999E-2"/>
    <n v="1.948"/>
    <n v="0.31737018899999903"/>
    <x v="0"/>
    <x v="0"/>
  </r>
  <r>
    <n v="3.52"/>
    <n v="0.22399999999999901"/>
    <n v="6.9269999999999996"/>
    <n v="0.71299999999999997"/>
    <n v="4.1840000000000002"/>
    <s v="18-08-30_YC002"/>
    <x v="1"/>
    <x v="111"/>
    <x v="0"/>
    <x v="0"/>
    <x v="0"/>
    <x v="0"/>
    <x v="0"/>
    <n v="0.12783941500000001"/>
    <n v="0.160449547"/>
    <n v="0.27315115400000001"/>
    <n v="0.30437402299999999"/>
    <n v="0.57353984999999996"/>
    <n v="0.5"/>
    <n v="0.331584141"/>
    <n v="0.2"/>
    <n v="-3.7896342999999999E-2"/>
    <n v="7.394336E-2"/>
    <n v="9.3033370000000001E-3"/>
    <n v="5.7353985000000003E-2"/>
    <n v="0.51618586799999999"/>
    <n v="0.28676992699999998"/>
    <n v="0.57399999999999995"/>
    <n v="-7.4854590769999998"/>
    <n v="3.1972488160000001"/>
    <n v="-1.283195568"/>
    <n v="2"/>
    <n v="2"/>
    <n v="4"/>
    <x v="3"/>
    <n v="15.51"/>
    <n v="0"/>
    <n v="6.2450000000000001"/>
    <n v="1"/>
    <n v="5.7999999999999899E-2"/>
    <n v="0.67500000000000004"/>
    <n v="0.73899999999999999"/>
    <n v="0.80799999999999905"/>
    <n v="0.52900000000000003"/>
    <n v="4.9000000000000002E-2"/>
    <n v="1.2569999999999999"/>
    <n v="0.22951565299999999"/>
    <x v="0"/>
    <x v="0"/>
  </r>
  <r>
    <n v="69.28"/>
    <n v="1.6E-2"/>
    <n v="6.11"/>
    <n v="0.60099999999999998"/>
    <n v="28.099"/>
    <s v="18-08-30_YC002"/>
    <x v="1"/>
    <x v="30"/>
    <x v="0"/>
    <x v="0"/>
    <x v="0"/>
    <x v="0"/>
    <x v="0"/>
    <n v="5.5109480000000002E-2"/>
    <n v="0.127681194"/>
    <n v="0.111509049"/>
    <n v="0.14309677000000001"/>
    <n v="0.26253813999999998"/>
    <n v="0.3"/>
    <n v="0.84266400500000005"/>
    <n v="0.2"/>
    <n v="-0.11471518999999999"/>
    <n v="2.1629007999999901E-2"/>
    <n v="1.7508539E-2"/>
    <n v="2.6253814E-2"/>
    <n v="0.23628432199999999"/>
    <n v="0.13126906799999999"/>
    <n v="0.26300000000000001"/>
    <n v="-4.9631413970000002"/>
    <n v="5.2966045480000004"/>
    <n v="-0.22120451799999999"/>
    <n v="1"/>
    <m/>
    <n v="1"/>
    <x v="0"/>
    <n v="14.08"/>
    <n v="0"/>
    <n v="67.408000000000001"/>
    <n v="0"/>
    <n v="6.9999999999999897E-3"/>
    <n v="0.53299999999999903"/>
    <n v="0.92500000000000004"/>
    <n v="0.66599999999999904"/>
    <n v="0.40200000000000002"/>
    <n v="3.5999999999999997E-2"/>
    <n v="2.4590000000000001"/>
    <n v="0.60616571100000005"/>
    <x v="4"/>
    <x v="3"/>
  </r>
  <r>
    <n v="0.35"/>
    <n v="1.8009999999999999"/>
    <n v="5.2809999999999997"/>
    <n v="0.98299999999999998"/>
    <n v="2.7089999999999899"/>
    <s v="18-08-30_YC002"/>
    <x v="1"/>
    <x v="112"/>
    <x v="0"/>
    <x v="0"/>
    <x v="0"/>
    <x v="0"/>
    <x v="0"/>
    <n v="4.8747742999999899E-2"/>
    <n v="6.6230000999999997E-2"/>
    <n v="6.9367655E-2"/>
    <n v="7.9065420999999997E-2"/>
    <n v="0.38821137"/>
    <n v="0.16"/>
    <n v="8.3959975999999895E-2"/>
    <n v="0.12"/>
    <n v="-2.8455285E-2"/>
    <n v="-3.0081299999999998E-2"/>
    <n v="-1.9837714999999999E-2"/>
    <n v="3.8821136999999999E-2"/>
    <n v="0.34939023299999999"/>
    <n v="0.194105685"/>
    <n v="0.38799999999999901"/>
    <n v="-7.7947154379999999"/>
    <n v="10.135948020000001"/>
    <n v="-1.513430474"/>
    <n v="3"/>
    <m/>
    <n v="2"/>
    <x v="2"/>
    <n v="13.36"/>
    <n v="0"/>
    <n v="3.14"/>
    <n v="3"/>
    <n v="5.7000000000000002E-2"/>
    <n v="1.0249999999999999"/>
    <n v="1.034"/>
    <n v="1.478"/>
    <n v="1.0649999999999999"/>
    <n v="0.159"/>
    <n v="1.2529999999999999"/>
    <n v="7.8112408999999994E-2"/>
    <x v="1"/>
    <x v="1"/>
  </r>
  <r>
    <n v="72.89"/>
    <n v="1.0999999999999999E-2"/>
    <n v="6.7679999999999998"/>
    <n v="0.48499999999999999"/>
    <n v="29.096999999999898"/>
    <s v="18-08-30_YC002"/>
    <x v="1"/>
    <x v="113"/>
    <x v="0"/>
    <x v="0"/>
    <x v="0"/>
    <x v="0"/>
    <x v="0"/>
    <n v="7.5225978999999998E-2"/>
    <n v="0.118346785"/>
    <n v="0.148986115"/>
    <n v="0.18930819300000001"/>
    <n v="0.34139982000000002"/>
    <n v="0.33"/>
    <n v="0.50081584000000001"/>
    <n v="0.23"/>
    <n v="-0.12835716"/>
    <n v="0.15410687000000001"/>
    <n v="-2.69747789999999E-2"/>
    <n v="3.4139981999999999E-2"/>
    <n v="0.30725983699999998"/>
    <n v="0.17069990899999901"/>
    <n v="0.34100000000000003"/>
    <n v="-6.247678219"/>
    <n v="4.860842817"/>
    <n v="-0.51424921999999995"/>
    <n v="1"/>
    <m/>
    <n v="1"/>
    <x v="0"/>
    <n v="14.27"/>
    <n v="0"/>
    <n v="91.216999999999999"/>
    <n v="0"/>
    <n v="6.0000000000000001E-3"/>
    <n v="0.41699999999999998"/>
    <n v="0.54700000000000004"/>
    <n v="0.51800000000000002"/>
    <n v="0.26800000000000002"/>
    <n v="2.1999999999999999E-2"/>
    <n v="1.605"/>
    <n v="0.44723803099999998"/>
    <x v="3"/>
    <x v="3"/>
  </r>
  <r>
    <n v="13.76"/>
    <n v="5.0999999999999997E-2"/>
    <n v="6.56"/>
    <n v="0.51100000000000001"/>
    <n v="7.9289999999999896"/>
    <s v="18-08-30_YC002"/>
    <x v="1"/>
    <x v="114"/>
    <x v="0"/>
    <x v="0"/>
    <x v="0"/>
    <x v="0"/>
    <x v="0"/>
    <n v="3.5224568999999997E-2"/>
    <n v="7.8748470000000001E-2"/>
    <n v="5.5088810999999897E-2"/>
    <n v="6.3621901999999994E-2"/>
    <n v="0.31098017"/>
    <n v="0.16"/>
    <n v="0.12266587299999999"/>
    <n v="7.0000000000000007E-2"/>
    <n v="-1.5023241999999999E-2"/>
    <n v="1.3348238E-2"/>
    <n v="-6.7486059999999999E-3"/>
    <n v="3.1098016999999999E-2"/>
    <n v="0.27988215399999999"/>
    <n v="0.155490085"/>
    <n v="0.311"/>
    <n v="-17.80010373"/>
    <n v="14.54676737"/>
    <n v="-1.01195827"/>
    <n v="1"/>
    <m/>
    <n v="1"/>
    <x v="0"/>
    <n v="14.04"/>
    <n v="0"/>
    <n v="24.111999999999998"/>
    <n v="0"/>
    <n v="1.7000000000000001E-2"/>
    <n v="0.432"/>
    <n v="0.86499999999999999"/>
    <n v="0.55399999999999905"/>
    <n v="0.30299999999999999"/>
    <n v="2.5999999999999999E-2"/>
    <n v="1.9450000000000001"/>
    <n v="8.7494643999999996E-2"/>
    <x v="0"/>
    <x v="0"/>
  </r>
  <r>
    <n v="10.28"/>
    <n v="3.1E-2"/>
    <n v="5.0259999999999998"/>
    <n v="1.016"/>
    <n v="34.707000000000001"/>
    <s v="18-08-30_YC002"/>
    <x v="1"/>
    <x v="115"/>
    <x v="0"/>
    <x v="0"/>
    <x v="0"/>
    <x v="0"/>
    <x v="0"/>
    <n v="6.8360594999999996E-2"/>
    <n v="0.12508757100000001"/>
    <n v="8.2555685000000004E-2"/>
    <n v="0.123427895"/>
    <n v="0.57965519999999904"/>
    <n v="0.27"/>
    <n v="0.33379215899999998"/>
    <n v="0.13"/>
    <n v="-3.623022E-2"/>
    <n v="7.2641215999999995E-2"/>
    <n v="3.6848479999999901E-3"/>
    <n v="5.7965517000000001E-2"/>
    <n v="0.52168965299999903"/>
    <n v="0.289827585"/>
    <n v="0.57999999999999996"/>
    <n v="-8.4528108629999998"/>
    <n v="7.2902443090000002"/>
    <n v="-1.3580896359999901"/>
    <n v="2"/>
    <n v="3"/>
    <n v="5"/>
    <x v="4"/>
    <n v="15.59"/>
    <n v="0"/>
    <n v="55.792000000000002"/>
    <n v="0"/>
    <n v="5.0000000000000001E-3"/>
    <n v="1.028"/>
    <n v="1.5429999999999999"/>
    <n v="1.379"/>
    <n v="1.03"/>
    <n v="0.13"/>
    <n v="2.786"/>
    <n v="0.23990075"/>
    <x v="3"/>
    <x v="4"/>
  </r>
  <r>
    <n v="27.72"/>
    <n v="3.1E-2"/>
    <n v="6.9770000000000003"/>
    <n v="0.53200000000000003"/>
    <n v="14.185"/>
    <s v="18-08-30_YC002"/>
    <x v="1"/>
    <x v="49"/>
    <x v="0"/>
    <x v="0"/>
    <x v="0"/>
    <x v="0"/>
    <x v="0"/>
    <n v="0.05"/>
    <n v="2.1195383999999901E-2"/>
    <n v="0.1"/>
    <n v="0.1"/>
    <n v="0.36380884000000002"/>
    <n v="0.1"/>
    <n v="7.0000000000000007E-2"/>
    <n v="0.1"/>
    <n v="1.14760119999999E-2"/>
    <n v="-3.4162417E-2"/>
    <n v="0"/>
    <n v="3.6380884000000002E-2"/>
    <n v="0.32742795600000002"/>
    <n v="0.18190442000000001"/>
    <n v="0.36399999999999999"/>
    <n v="-18.12061606"/>
    <n v="8.7873955250000009"/>
    <n v="-0.70319346199999999"/>
    <n v="1"/>
    <m/>
    <n v="1"/>
    <x v="0"/>
    <n v="13.66"/>
    <n v="0"/>
    <n v="35.893999999999998"/>
    <n v="0"/>
    <n v="1.39999999999999E-2"/>
    <n v="0.47599999999999998"/>
    <n v="0.56399999999999995"/>
    <n v="0.57199999999999995"/>
    <n v="0.312"/>
    <n v="2.5999999999999999E-2"/>
    <n v="1.327"/>
    <n v="0.18146593899999999"/>
    <x v="2"/>
    <x v="0"/>
  </r>
  <r>
    <n v="1.37"/>
    <n v="0.66099999999999903"/>
    <n v="7.2060000000000004"/>
    <n v="0.59899999999999998"/>
    <n v="1.329"/>
    <s v="18-08-30_YC002"/>
    <x v="1"/>
    <x v="55"/>
    <x v="0"/>
    <x v="0"/>
    <x v="0"/>
    <x v="0"/>
    <x v="0"/>
    <n v="6.4488685999999906E-2"/>
    <n v="0.123592496"/>
    <n v="7.6078228999999997E-2"/>
    <n v="9.0227373E-2"/>
    <n v="0.59612180000000003"/>
    <n v="0.23"/>
    <n v="0.361041422"/>
    <n v="0.13"/>
    <n v="-1.6621170000000001E-2"/>
    <n v="0.16578142000000001"/>
    <n v="-9.4603489999999998E-3"/>
    <n v="5.9612179000000001E-2"/>
    <n v="0.536509609"/>
    <n v="0.29806089399999902"/>
    <n v="0.59599999999999997"/>
    <n v="-8.0337858939999993"/>
    <n v="8.5400151500000003"/>
    <n v="-1.0834486909999901"/>
    <n v="3"/>
    <m/>
    <n v="2"/>
    <x v="2"/>
    <n v="21.66"/>
    <n v="0"/>
    <n v="1.8419999999999901"/>
    <n v="6"/>
    <n v="0.23399999999999899"/>
    <n v="0.53799999999999903"/>
    <n v="0.49399999999999999"/>
    <n v="0.65599999999999903"/>
    <n v="0.38700000000000001"/>
    <n v="3.4000000000000002E-2"/>
    <n v="0.624"/>
    <n v="0.287537614"/>
    <x v="1"/>
    <x v="1"/>
  </r>
  <r>
    <n v="1.75"/>
    <n v="0.505"/>
    <n v="7.2539999999999996"/>
    <n v="0.72199999999999998"/>
    <n v="2.2530000000000001"/>
    <s v="18-08-30_YC002"/>
    <x v="1"/>
    <x v="116"/>
    <x v="0"/>
    <x v="0"/>
    <x v="0"/>
    <x v="0"/>
    <x v="0"/>
    <n v="0.50522995900000001"/>
    <n v="0.59436615400000004"/>
    <n v="0.37139291899999999"/>
    <n v="0.47866265099999999"/>
    <n v="0.37362732999999998"/>
    <n v="1.23"/>
    <n v="0.69191518599999902"/>
    <n v="0.47"/>
    <n v="-4.3727769999999999E-2"/>
    <n v="9.970039999999999E-4"/>
    <n v="3.7609687000000003E-2"/>
    <n v="3.7362732999999898E-2"/>
    <n v="0.336264601"/>
    <n v="0.18681366699999999"/>
    <n v="0.374"/>
    <n v="-0.82064963700000004"/>
    <n v="2.0456026220000001"/>
    <n v="-0.51791966299999903"/>
    <n v="3"/>
    <m/>
    <n v="2"/>
    <x v="2"/>
    <n v="18.190000000000001"/>
    <n v="0"/>
    <n v="2.7029999999999998"/>
    <n v="2"/>
    <n v="0.13400000000000001"/>
    <n v="0.68599999999999905"/>
    <n v="0.59799999999999998"/>
    <n v="0.82499999999999996"/>
    <n v="0.54799999999999904"/>
    <n v="5.0999999999999997E-2"/>
    <n v="0.77099999999999902"/>
    <n v="0.23501382100000001"/>
    <x v="1"/>
    <x v="1"/>
  </r>
  <r>
    <n v="22.14"/>
    <n v="3.5999999999999997E-2"/>
    <n v="6.742"/>
    <n v="0.38600000000000001"/>
    <n v="6.766"/>
    <s v="18-08-30_YC002"/>
    <x v="1"/>
    <x v="117"/>
    <x v="0"/>
    <x v="0"/>
    <x v="0"/>
    <x v="0"/>
    <x v="0"/>
    <n v="5.6364893999999999E-2"/>
    <n v="9.6316189999999996E-2"/>
    <n v="7.6828562000000003E-2"/>
    <n v="8.4988965E-2"/>
    <n v="0.27211763999999999"/>
    <n v="0.2"/>
    <n v="0.25082930799999997"/>
    <n v="0.1"/>
    <n v="-1.4384797E-2"/>
    <n v="1.2146049999999999E-3"/>
    <n v="3.74632E-3"/>
    <n v="2.7211763999999999E-2"/>
    <n v="0.24490587999999999"/>
    <n v="0.136058822"/>
    <n v="0.27200000000000002"/>
    <n v="-10.471757950000001"/>
    <n v="7.4576981239999904"/>
    <n v="-0.76393396800000002"/>
    <n v="1"/>
    <m/>
    <n v="1"/>
    <x v="0"/>
    <n v="14.1"/>
    <n v="0.01"/>
    <n v="30.69"/>
    <n v="0"/>
    <n v="1.6E-2"/>
    <n v="0.311"/>
    <n v="0.64599999999999902"/>
    <n v="0.40500000000000003"/>
    <n v="0.18099999999999999"/>
    <n v="1.4999999999999999E-2"/>
    <n v="1.6719999999999999"/>
    <n v="0.175291315"/>
    <x v="2"/>
    <x v="3"/>
  </r>
  <r>
    <n v="74.39"/>
    <n v="0.01"/>
    <n v="6.0620000000000003"/>
    <n v="0.45600000000000002"/>
    <n v="26.436999999999902"/>
    <s v="18-08-30_YC002"/>
    <x v="1"/>
    <x v="118"/>
    <x v="0"/>
    <x v="0"/>
    <x v="0"/>
    <x v="0"/>
    <x v="0"/>
    <n v="4.7497576999999999E-2"/>
    <n v="9.4572117999999997E-2"/>
    <n v="9.6844575000000002E-2"/>
    <n v="0.11676415900000001"/>
    <n v="0.28919095"/>
    <n v="0.23"/>
    <n v="0.38171129100000001"/>
    <n v="0.13"/>
    <n v="-6.4372159999999998E-2"/>
    <n v="0.1014193"/>
    <n v="-1.9830049999999999E-3"/>
    <n v="2.8919094999999999E-2"/>
    <n v="0.260271853"/>
    <n v="0.144595474"/>
    <n v="0.28899999999999998"/>
    <n v="-5.8949760449999999"/>
    <n v="6.8543140119999997"/>
    <n v="-0.57419253400000003"/>
    <n v="1"/>
    <m/>
    <n v="1"/>
    <x v="0"/>
    <n v="21.46"/>
    <n v="0.01"/>
    <n v="100.658999999999"/>
    <n v="0"/>
    <n v="6.0000000000000001E-3"/>
    <n v="0.35599999999999998"/>
    <n v="0.74399999999999999"/>
    <n v="0.49199999999999999"/>
    <n v="0.25900000000000001"/>
    <n v="2.1999999999999999E-2"/>
    <n v="2.66"/>
    <n v="0.46892687399999999"/>
    <x v="3"/>
    <x v="3"/>
  </r>
  <r>
    <n v="4.78"/>
    <n v="0.151"/>
    <n v="6.7960000000000003"/>
    <n v="0.77200000000000002"/>
    <n v="6.3250000000000002"/>
    <s v="18-08-30_YC002"/>
    <x v="1"/>
    <x v="119"/>
    <x v="0"/>
    <x v="0"/>
    <x v="0"/>
    <x v="0"/>
    <x v="0"/>
    <n v="0.103256242"/>
    <n v="0.19454622799999999"/>
    <n v="0.12446519"/>
    <n v="0.17158722899999901"/>
    <n v="0.57456666000000001"/>
    <n v="0.4"/>
    <n v="0.3756389"/>
    <n v="0.2"/>
    <n v="-4.1277517E-2"/>
    <n v="4.2610283999999998E-2"/>
    <n v="2.5975460000000001E-3"/>
    <n v="5.7456665999999899E-2"/>
    <n v="0.51710999599999996"/>
    <n v="0.28728333099999998"/>
    <n v="0.57499999999999996"/>
    <n v="-6.1820108829999896"/>
    <n v="4.9389861439999896"/>
    <n v="-1.504113944"/>
    <n v="2"/>
    <n v="1"/>
    <n v="3"/>
    <x v="1"/>
    <n v="14.37"/>
    <n v="0"/>
    <n v="9.0850000000000009"/>
    <n v="0"/>
    <n v="3.9E-2"/>
    <n v="0.749"/>
    <n v="0.82"/>
    <n v="0.9"/>
    <n v="0.61899999999999999"/>
    <n v="0.06"/>
    <n v="1.4630000000000001"/>
    <n v="0.20175182"/>
    <x v="0"/>
    <x v="0"/>
  </r>
  <r>
    <n v="30.79"/>
    <n v="2.5999999999999999E-2"/>
    <n v="7.0029999999999903"/>
    <n v="0.76800000000000002"/>
    <n v="49.832000000000001"/>
    <s v="18-08-30_YC002"/>
    <x v="1"/>
    <x v="120"/>
    <x v="0"/>
    <x v="0"/>
    <x v="0"/>
    <x v="0"/>
    <x v="0"/>
    <n v="3.4117864999999997E-2"/>
    <n v="6.9478825999999994E-2"/>
    <n v="4.6892456999999999E-2"/>
    <n v="8.0919126999999993E-2"/>
    <n v="0.62397230000000004"/>
    <n v="0.16"/>
    <n v="8.7402196000000001E-2"/>
    <n v="0.12"/>
    <n v="-5.4333599999999995E-4"/>
    <n v="-0.12449370999999999"/>
    <n v="-1.3806674E-2"/>
    <n v="6.2397229999999998E-2"/>
    <n v="0.56157506700000004"/>
    <n v="0.31198614800000002"/>
    <n v="0.624"/>
    <n v="-9.5840684300000003"/>
    <n v="13.36564416"/>
    <n v="-2.670217563"/>
    <n v="2"/>
    <n v="1"/>
    <n v="3"/>
    <x v="1"/>
    <n v="13.93"/>
    <n v="0.02"/>
    <n v="71.378999999999905"/>
    <n v="0"/>
    <n v="4.0000000000000001E-3"/>
    <n v="0.69199999999999995"/>
    <n v="0.76500000000000001"/>
    <n v="0.92900000000000005"/>
    <n v="0.64099999999999902"/>
    <n v="6.8000000000000005E-2"/>
    <n v="1.1970000000000001"/>
    <n v="6.6298466E-2"/>
    <x v="4"/>
    <x v="0"/>
  </r>
  <r>
    <n v="12.05"/>
    <n v="6.6000000000000003E-2"/>
    <n v="7.0429999999999904"/>
    <n v="0.61399999999999999"/>
    <n v="10.603"/>
    <s v="18-08-30_YC002"/>
    <x v="1"/>
    <x v="121"/>
    <x v="0"/>
    <x v="0"/>
    <x v="0"/>
    <x v="0"/>
    <x v="0"/>
    <n v="7.4612528999999997E-2"/>
    <n v="0.113964421"/>
    <n v="7.7073084E-2"/>
    <n v="9.8986525999999894E-2"/>
    <n v="0.91115599999999997"/>
    <n v="0.23"/>
    <n v="0.28597499300000001"/>
    <n v="0.2"/>
    <n v="-3.2190450000000002E-2"/>
    <n v="-8.2171180000000007E-3"/>
    <n v="1.9404478999999999E-2"/>
    <n v="9.1115600000000005E-2"/>
    <n v="0.82004039900000003"/>
    <n v="0.45557799900000001"/>
    <n v="0.91099999999999903"/>
    <n v="-3.612449743"/>
    <n v="9.9334852789999992"/>
    <n v="-2.8088414589999999"/>
    <n v="2"/>
    <n v="1"/>
    <n v="3"/>
    <x v="1"/>
    <n v="15.79"/>
    <n v="0"/>
    <n v="23.068999999999999"/>
    <n v="0"/>
    <n v="1.39999999999999E-2"/>
    <n v="0.55700000000000005"/>
    <n v="0.752"/>
    <n v="0.68"/>
    <n v="0.41"/>
    <n v="3.6999999999999998E-2"/>
    <n v="1.1919999999999999"/>
    <n v="0.17108127399999901"/>
    <x v="2"/>
    <x v="0"/>
  </r>
  <r>
    <n v="77.28"/>
    <n v="8.0000000000000002E-3"/>
    <n v="5.101"/>
    <n v="0.40200000000000002"/>
    <n v="22.991999999999901"/>
    <s v="18-08-30_YC002"/>
    <x v="1"/>
    <x v="122"/>
    <x v="0"/>
    <x v="0"/>
    <x v="0"/>
    <x v="0"/>
    <x v="0"/>
    <n v="5.1223062999999999E-2"/>
    <n v="0.108998107"/>
    <n v="0.103218782"/>
    <n v="0.129125085"/>
    <n v="0.30840384999999998"/>
    <n v="0.26"/>
    <n v="0.46452831299999903"/>
    <n v="0.13"/>
    <n v="-4.5315954999999998E-2"/>
    <n v="0.122672"/>
    <n v="5.0957579999999997E-3"/>
    <n v="3.0840385000000001E-2"/>
    <n v="0.27756346500000001"/>
    <n v="0.15420192499999999"/>
    <n v="0.308"/>
    <n v="-6.055875983"/>
    <n v="6.1765726350000003"/>
    <n v="-0.47685401700000002"/>
    <n v="2"/>
    <n v="4"/>
    <n v="6"/>
    <x v="5"/>
    <n v="18.02"/>
    <n v="0"/>
    <n v="116.577"/>
    <n v="0"/>
    <n v="5.0000000000000001E-3"/>
    <n v="0.248"/>
    <n v="1.0449999999999999"/>
    <n v="0.44700000000000001"/>
    <n v="0.254"/>
    <n v="2.3E-2"/>
    <n v="3.8539999999999899"/>
    <n v="0.40774295299999902"/>
    <x v="3"/>
    <x v="5"/>
  </r>
  <r>
    <n v="1.94"/>
    <n v="0.45799999999999902"/>
    <n v="7.23"/>
    <n v="0.71899999999999997"/>
    <n v="2.4390000000000001"/>
    <s v="18-08-30_YC002"/>
    <x v="1"/>
    <x v="123"/>
    <x v="0"/>
    <x v="0"/>
    <x v="0"/>
    <x v="0"/>
    <x v="0"/>
    <n v="0.18358374699999999"/>
    <n v="0.246837376"/>
    <n v="0.42541937799999902"/>
    <n v="0.48083879899999998"/>
    <n v="0.35670888000000001"/>
    <n v="0.8"/>
    <n v="0.454055229"/>
    <n v="0.53"/>
    <n v="-5.2286399999999997E-2"/>
    <n v="4.8973419999999997E-2"/>
    <n v="1.5685042999999999E-2"/>
    <n v="3.5670887999999998E-2"/>
    <n v="0.32103799599999999"/>
    <n v="0.178354442"/>
    <n v="0.35699999999999998"/>
    <n v="-2.7712177119999999"/>
    <n v="1.8355037839999999"/>
    <n v="-0.65893882799999903"/>
    <n v="3"/>
    <m/>
    <n v="2"/>
    <x v="2"/>
    <n v="24.41"/>
    <n v="0"/>
    <n v="2.9950000000000001"/>
    <n v="1"/>
    <n v="0.123"/>
    <n v="0.67900000000000005"/>
    <n v="0.59699999999999998"/>
    <n v="0.81899999999999995"/>
    <n v="0.54500000000000004"/>
    <n v="5.0999999999999997E-2"/>
    <n v="0.71899999999999997"/>
    <n v="0.21066990799999999"/>
    <x v="1"/>
    <x v="1"/>
  </r>
  <r>
    <n v="1.6"/>
    <n v="0.56100000000000005"/>
    <n v="7.2370000000000001"/>
    <n v="0.70799999999999996"/>
    <n v="2.0409999999999999"/>
    <s v="18-08-30_YC002"/>
    <x v="1"/>
    <x v="124"/>
    <x v="0"/>
    <x v="0"/>
    <x v="0"/>
    <x v="0"/>
    <x v="0"/>
    <n v="0.10155182"/>
    <n v="0.32137090899999998"/>
    <n v="0.41041976000000002"/>
    <n v="0.487088612999999"/>
    <n v="0.12668376000000001"/>
    <n v="1.33"/>
    <n v="0.85678899799999997"/>
    <n v="0.37"/>
    <n v="9.4139210000000004E-3"/>
    <n v="7.0479879999999998E-3"/>
    <n v="2.5641377E-2"/>
    <n v="1.2668376E-2"/>
    <n v="0.114015381"/>
    <n v="6.3341878000000004E-2"/>
    <n v="0.127"/>
    <n v="-1.38372964199999"/>
    <n v="1.752708572"/>
    <n v="-0.20929304600000001"/>
    <n v="3"/>
    <m/>
    <n v="2"/>
    <x v="2"/>
    <n v="30.72"/>
    <n v="0"/>
    <n v="2.4409999999999998"/>
    <n v="3"/>
    <n v="0.15"/>
    <n v="0.66599999999999904"/>
    <n v="0.58299999999999996"/>
    <n v="0.80299999999999905"/>
    <n v="0.52400000000000002"/>
    <n v="4.9000000000000002E-2"/>
    <n v="0.69699999999999995"/>
    <n v="0.15614292199999999"/>
    <x v="1"/>
    <x v="1"/>
  </r>
  <r>
    <n v="2.13"/>
    <n v="0.41899999999999998"/>
    <n v="7.22"/>
    <n v="0.69799999999999995"/>
    <n v="2.4849999999999999"/>
    <s v="18-08-30_YC002"/>
    <x v="1"/>
    <x v="125"/>
    <x v="0"/>
    <x v="0"/>
    <x v="0"/>
    <x v="0"/>
    <x v="0"/>
    <n v="0.15"/>
    <n v="7.1124547999999996E-2"/>
    <n v="0.126164743"/>
    <n v="0.21431776299999999"/>
    <n v="0.33025401999999998"/>
    <n v="0.3"/>
    <n v="0.13"/>
    <n v="0.47"/>
    <n v="4.0556500000000001E-3"/>
    <n v="0.14706868000000001"/>
    <n v="-3.971118E-3"/>
    <n v="3.3025402000000002E-2"/>
    <n v="0.297228616"/>
    <n v="0.16512700899999999"/>
    <n v="0.33"/>
    <n v="-5.6164170079999902"/>
    <n v="1.712755483"/>
    <n v="-4.1369505000000001E-2"/>
    <n v="3"/>
    <m/>
    <n v="2"/>
    <x v="2"/>
    <n v="24.43"/>
    <n v="0"/>
    <n v="3.206"/>
    <n v="2"/>
    <n v="0.11599999999999901"/>
    <n v="0.64900000000000002"/>
    <n v="0.58299999999999996"/>
    <n v="0.79"/>
    <n v="0.51500000000000001"/>
    <n v="4.7E-2"/>
    <n v="0.76500000000000001"/>
    <n v="0.31524346600000003"/>
    <x v="1"/>
    <x v="1"/>
  </r>
  <r>
    <n v="2"/>
    <n v="0.44600000000000001"/>
    <n v="7.2229999999999999"/>
    <n v="0.71599999999999997"/>
    <n v="2.4340000000000002"/>
    <s v="18-08-30_YC002"/>
    <x v="1"/>
    <x v="126"/>
    <x v="0"/>
    <x v="0"/>
    <x v="0"/>
    <x v="0"/>
    <x v="0"/>
    <n v="0.34390572600000002"/>
    <n v="0.64196318500000005"/>
    <n v="0.48214442499999999"/>
    <n v="0.55900718799999904"/>
    <n v="0.18953798999999999"/>
    <n v="1.36"/>
    <n v="0.87210591799999904"/>
    <n v="0.54"/>
    <n v="-6.1383716999999997E-2"/>
    <n v="6.9118424999999997E-2"/>
    <n v="1.9648209999999998E-3"/>
    <n v="1.8953799E-2"/>
    <n v="0.170584188"/>
    <n v="9.4768993999999995E-2"/>
    <n v="0.19"/>
    <n v="-1.264222087"/>
    <n v="1.595262746"/>
    <n v="-0.18914943100000001"/>
    <n v="3"/>
    <m/>
    <n v="2"/>
    <x v="2"/>
    <n v="28.65"/>
    <n v="0"/>
    <n v="3.0329999999999999"/>
    <n v="1"/>
    <n v="0.124"/>
    <n v="0.67900000000000005"/>
    <n v="0.59199999999999997"/>
    <n v="0.81200000000000006"/>
    <n v="0.53299999999999903"/>
    <n v="4.9000000000000002E-2"/>
    <n v="0.78299999999999903"/>
    <n v="0.339459697"/>
    <x v="1"/>
    <x v="1"/>
  </r>
  <r>
    <n v="1.63"/>
    <n v="0.55200000000000005"/>
    <n v="7.2329999999999997"/>
    <n v="0.754"/>
    <n v="2.4830000000000001"/>
    <s v="18-08-30_YC002"/>
    <x v="1"/>
    <x v="127"/>
    <x v="0"/>
    <x v="0"/>
    <x v="0"/>
    <x v="0"/>
    <x v="0"/>
    <n v="0.74217282599999901"/>
    <n v="0.78316553899999997"/>
    <n v="0.36444692000000001"/>
    <n v="0.44135527200000002"/>
    <n v="0.31716374000000003"/>
    <n v="1.36"/>
    <n v="0.57779148700000005"/>
    <n v="0.53"/>
    <n v="-0.18906854000000001"/>
    <n v="1.6218103000000001E-2"/>
    <n v="8.9258541999999996E-2"/>
    <n v="3.1716373999999999E-2"/>
    <n v="0.28544736199999998"/>
    <n v="0.15858186799999999"/>
    <n v="0.317"/>
    <n v="-0.98467420900000002"/>
    <n v="1.9903007539999999"/>
    <n v="-0.609189906"/>
    <n v="3"/>
    <m/>
    <n v="2"/>
    <x v="2"/>
    <n v="30.31"/>
    <n v="0"/>
    <n v="3.6219999999999999"/>
    <n v="3"/>
    <n v="0.126"/>
    <n v="0.69699999999999995"/>
    <n v="0.60299999999999998"/>
    <n v="0.88900000000000001"/>
    <n v="0.59699999999999998"/>
    <n v="6.0999999999999999E-2"/>
    <n v="0.66799999999999904"/>
    <n v="0.205800387"/>
    <x v="1"/>
    <x v="1"/>
  </r>
  <r>
    <n v="11.27"/>
    <n v="5.5999999999999897E-2"/>
    <n v="6.6529999999999996"/>
    <n v="0.69699999999999995"/>
    <n v="16.853999999999999"/>
    <s v="18-08-30_YC002"/>
    <x v="1"/>
    <x v="128"/>
    <x v="0"/>
    <x v="0"/>
    <x v="0"/>
    <x v="0"/>
    <x v="0"/>
    <n v="4.6763344999999998E-2"/>
    <n v="0.124183998"/>
    <n v="8.2159429000000006E-2"/>
    <n v="0.116401458"/>
    <n v="0.3999605"/>
    <n v="0.26"/>
    <n v="0.350163852"/>
    <n v="0.1"/>
    <n v="-3.2498559999999902E-3"/>
    <n v="3.7650402999999999E-2"/>
    <n v="3.2114511999999998E-2"/>
    <n v="3.9996048999999999E-2"/>
    <n v="0.35996443899999903"/>
    <n v="0.199980243999999"/>
    <n v="0.4"/>
    <n v="-9.8514043050000009"/>
    <n v="6.991615329"/>
    <n v="-0.83538006499999995"/>
    <n v="2"/>
    <n v="1"/>
    <n v="3"/>
    <x v="1"/>
    <n v="20.56"/>
    <n v="0"/>
    <n v="33.700000000000003"/>
    <n v="0"/>
    <n v="8.0000000000000002E-3"/>
    <n v="0.63600000000000001"/>
    <n v="1.0149999999999999"/>
    <n v="0.80299999999999905"/>
    <n v="0.52800000000000002"/>
    <n v="5.0999999999999997E-2"/>
    <n v="1.573"/>
    <n v="0.22784875299999999"/>
    <x v="4"/>
    <x v="0"/>
  </r>
  <r>
    <n v="8.07"/>
    <n v="7.9000000000000001E-2"/>
    <n v="6.806"/>
    <n v="0.77500000000000002"/>
    <n v="9.4640000000000004"/>
    <s v="18-08-30_YC002"/>
    <x v="1"/>
    <x v="91"/>
    <x v="1"/>
    <x v="0"/>
    <x v="0"/>
    <x v="0"/>
    <x v="0"/>
    <n v="7.0000000000000007E-2"/>
    <n v="7.8574354999999999E-2"/>
    <n v="0.14000000000000001"/>
    <n v="0.14000000000000001"/>
    <n v="0.6716531"/>
    <n v="0.14000000000000001"/>
    <n v="0.1"/>
    <n v="0.1"/>
    <n v="1.1515562999999999E-2"/>
    <n v="-1.7182113999999998E-2"/>
    <n v="-3.4143962999999999E-2"/>
    <n v="6.7165309000000006E-2"/>
    <n v="0.60448778299999995"/>
    <n v="0.335826546"/>
    <n v="0.67200000000000004"/>
    <n v="-11.87121769"/>
    <n v="7.680314407"/>
    <n v="-1.0499844789999999"/>
    <n v="2"/>
    <n v="1"/>
    <n v="3"/>
    <x v="1"/>
    <n v="17.09"/>
    <n v="0"/>
    <n v="15.795999999999999"/>
    <n v="0"/>
    <n v="2.4E-2"/>
    <n v="0.753"/>
    <n v="0.875"/>
    <n v="0.90200000000000002"/>
    <n v="0.628"/>
    <n v="0.06"/>
    <n v="1.4350000000000001"/>
    <n v="-0.47196542399999902"/>
    <x v="0"/>
    <x v="0"/>
  </r>
  <r>
    <n v="10.69"/>
    <n v="6.3E-2"/>
    <n v="6.7629999999999999"/>
    <n v="0.95"/>
    <n v="24.614999999999998"/>
    <s v="18-08-30_YC002"/>
    <x v="1"/>
    <x v="129"/>
    <x v="0"/>
    <x v="0"/>
    <x v="0"/>
    <x v="0"/>
    <x v="0"/>
    <n v="7.3813613E-2"/>
    <n v="0.17063399800000001"/>
    <n v="0.13581597400000001"/>
    <n v="0.17062269699999999"/>
    <n v="0.36030396999999997"/>
    <n v="0.37"/>
    <n v="0.51894937100000005"/>
    <n v="0.27"/>
    <n v="-0.10941634"/>
    <n v="0.14871328"/>
    <n v="8.979328E-3"/>
    <n v="3.6030396999999999E-2"/>
    <n v="0.32427357099999998"/>
    <n v="0.18015198399999999"/>
    <n v="0.36"/>
    <n v="-3.0897270739999998"/>
    <n v="4.6125814389999897"/>
    <n v="-0.55697898000000001"/>
    <n v="2"/>
    <n v="1"/>
    <n v="3"/>
    <x v="1"/>
    <n v="14.96"/>
    <n v="0"/>
    <n v="32.844999999999999"/>
    <n v="0"/>
    <n v="8.0000000000000002E-3"/>
    <n v="0.94699999999999995"/>
    <n v="0.94599999999999995"/>
    <n v="1.2190000000000001"/>
    <n v="0.90500000000000003"/>
    <n v="0.104"/>
    <n v="1.389"/>
    <n v="0.42555703700000003"/>
    <x v="3"/>
    <x v="0"/>
  </r>
  <r>
    <n v="6.75"/>
    <n v="6.4000000000000001E-2"/>
    <n v="6.1210000000000004"/>
    <n v="0.73"/>
    <n v="12.292"/>
    <s v="18-08-30_YC002"/>
    <x v="1"/>
    <x v="130"/>
    <x v="0"/>
    <x v="0"/>
    <x v="0"/>
    <x v="0"/>
    <x v="0"/>
    <n v="8.5875693000000003E-2"/>
    <n v="0.14596321400000001"/>
    <n v="9.8089504999999994E-2"/>
    <n v="0.12698231400000001"/>
    <n v="0.67222329999999997"/>
    <n v="0.3"/>
    <n v="0.26900712900000001"/>
    <n v="0.2"/>
    <n v="-3.1819849999999997E-2"/>
    <n v="-5.897345E-3"/>
    <n v="3.0041399E-2"/>
    <n v="6.7222332999999995E-2"/>
    <n v="0.60500099699999998"/>
    <n v="0.336111665"/>
    <n v="0.67200000000000004"/>
    <n v="-8.1694796899999993"/>
    <n v="6.776846345"/>
    <n v="-2.1148561849999998"/>
    <n v="2"/>
    <n v="1"/>
    <n v="3"/>
    <x v="1"/>
    <n v="16.25"/>
    <n v="0.04"/>
    <n v="24.943000000000001"/>
    <n v="0"/>
    <n v="1.2E-2"/>
    <n v="0.65500000000000003"/>
    <n v="1.246"/>
    <n v="0.86399999999999999"/>
    <n v="0.58299999999999996"/>
    <n v="5.8999999999999997E-2"/>
    <n v="1.8919999999999999"/>
    <n v="0.158792656"/>
    <x v="2"/>
    <x v="0"/>
  </r>
  <r>
    <n v="15.04"/>
    <n v="5.0999999999999997E-2"/>
    <n v="6.12"/>
    <n v="1.4650000000000001"/>
    <n v="65.158000000000001"/>
    <s v="18-08-31_YC003"/>
    <x v="2"/>
    <x v="131"/>
    <x v="0"/>
    <x v="0"/>
    <x v="0"/>
    <x v="0"/>
    <x v="0"/>
    <n v="5.3270717999999898E-2"/>
    <n v="8.0317738999999999E-2"/>
    <n v="5.1299707E-2"/>
    <n v="6.6162707000000001E-2"/>
    <n v="0.95856209999999997"/>
    <n v="0.16"/>
    <n v="0.22842390100000001"/>
    <n v="0.16"/>
    <n v="-5.5367357999999998E-2"/>
    <n v="9.2686660000000001E-3"/>
    <n v="1.7154428999999999E-2"/>
    <n v="9.5856207999999998E-2"/>
    <n v="0.86270586799999904"/>
    <n v="0.47928103799999999"/>
    <n v="0.95899999999999996"/>
    <n v="-7.1938142760000003"/>
    <n v="14.825644029999999"/>
    <n v="-2.8576737410000002"/>
    <n v="2"/>
    <n v="3"/>
    <n v="5"/>
    <x v="4"/>
    <n v="14.63"/>
    <n v="0.02"/>
    <n v="97.82"/>
    <n v="0"/>
    <n v="3.0000000000000001E-3"/>
    <n v="1.71"/>
    <n v="1.0720000000000001"/>
    <n v="2.3530000000000002"/>
    <n v="1.8280000000000001"/>
    <n v="0.27899999999999903"/>
    <n v="1.4550000000000001"/>
    <n v="0.1638869"/>
    <x v="1"/>
    <x v="4"/>
  </r>
  <r>
    <n v="17.63"/>
    <n v="4.9000000000000002E-2"/>
    <n v="7.0410000000000004"/>
    <n v="0.57199999999999995"/>
    <n v="15.593999999999999"/>
    <s v="18-08-31_YC003"/>
    <x v="2"/>
    <x v="132"/>
    <x v="0"/>
    <x v="0"/>
    <x v="0"/>
    <x v="0"/>
    <x v="0"/>
    <n v="0.16449665399999999"/>
    <n v="0.211286312"/>
    <n v="0.12345365799999999"/>
    <n v="0.159407032"/>
    <n v="0.32367521999999999"/>
    <n v="0.43"/>
    <n v="0.366674587"/>
    <n v="0.17"/>
    <n v="-5.270644E-2"/>
    <n v="1.5915578E-2"/>
    <n v="4.10202E-2"/>
    <n v="3.2367522000000003E-2"/>
    <n v="0.29130769400000001"/>
    <n v="0.16183760799999999"/>
    <n v="0.32400000000000001"/>
    <n v="-4.4759453950000001"/>
    <n v="5.7262207289999996"/>
    <n v="-0.73576855500000005"/>
    <n v="1"/>
    <m/>
    <n v="1"/>
    <x v="0"/>
    <n v="19.649999999999999"/>
    <n v="0"/>
    <n v="32.286000000000001"/>
    <n v="0"/>
    <n v="0.01"/>
    <n v="0.499"/>
    <n v="0.68899999999999995"/>
    <n v="0.63300000000000001"/>
    <n v="0.371"/>
    <n v="3.3000000000000002E-2"/>
    <n v="1.153"/>
    <n v="0.25057615899999902"/>
    <x v="2"/>
    <x v="0"/>
  </r>
  <r>
    <n v="55.53"/>
    <n v="1.2999999999999999E-2"/>
    <n v="6.4050000000000002"/>
    <n v="0.76099999999999901"/>
    <n v="60.970999999999997"/>
    <s v="18-08-31_YC003"/>
    <x v="2"/>
    <x v="133"/>
    <x v="0"/>
    <x v="0"/>
    <x v="0"/>
    <x v="0"/>
    <x v="0"/>
    <n v="0.19768327499999999"/>
    <n v="0.42362092400000001"/>
    <n v="0.18470182499999999"/>
    <n v="0.259368669"/>
    <n v="0.26531246000000003"/>
    <n v="0.77"/>
    <n v="0.78794545999999999"/>
    <n v="0.4"/>
    <n v="-0.22169032999999999"/>
    <n v="1.5404487999999999E-2"/>
    <n v="5.8822302E-2"/>
    <n v="2.6531246000000001E-2"/>
    <n v="0.23878121699999999"/>
    <n v="0.13265623199999901"/>
    <n v="0.26500000000000001"/>
    <n v="-0.56665120899999999"/>
    <n v="3.8309999449999999"/>
    <n v="-0.22542562499999999"/>
    <n v="1"/>
    <m/>
    <n v="1"/>
    <x v="0"/>
    <n v="15.39"/>
    <n v="0.01"/>
    <n v="101.684"/>
    <n v="0"/>
    <n v="4.0000000000000001E-3"/>
    <n v="0.73599999999999999"/>
    <n v="0.85299999999999998"/>
    <n v="0.88200000000000001"/>
    <n v="0.60699999999999998"/>
    <n v="5.7999999999999899E-2"/>
    <n v="1.6930000000000001"/>
    <n v="0.37254089200000001"/>
    <x v="3"/>
    <x v="3"/>
  </r>
  <r>
    <n v="1.46"/>
    <n v="0.58299999999999996"/>
    <n v="7.1829999999999998"/>
    <n v="0.78700000000000003"/>
    <n v="2.4409999999999998"/>
    <s v="18-08-31_YC003"/>
    <x v="2"/>
    <x v="134"/>
    <x v="0"/>
    <x v="0"/>
    <x v="0"/>
    <x v="0"/>
    <x v="0"/>
    <n v="0.12913074699999999"/>
    <n v="0.27261919299999998"/>
    <n v="0.37028667399999998"/>
    <n v="0.44107267299999903"/>
    <n v="0.1415747"/>
    <n v="0.8"/>
    <n v="0.35409839500000001"/>
    <n v="0.4"/>
    <n v="8.0031799999999995E-4"/>
    <n v="3.0289739999999998E-3"/>
    <n v="-1.1441051000000001E-2"/>
    <n v="1.415747E-2"/>
    <n v="0.12741722599999999"/>
    <n v="7.0787348E-2"/>
    <n v="0.14199999999999999"/>
    <n v="-0.92944526999999999"/>
    <n v="1.9724300319999899"/>
    <n v="-0.41708859100000001"/>
    <n v="3"/>
    <m/>
    <n v="2"/>
    <x v="2"/>
    <n v="22.25"/>
    <n v="0"/>
    <n v="2.5950000000000002"/>
    <n v="2"/>
    <n v="0.125"/>
    <n v="0.752"/>
    <n v="0.65700000000000003"/>
    <n v="0.92500000000000004"/>
    <n v="0.64700000000000002"/>
    <n v="6.4000000000000001E-2"/>
    <n v="0.79099999999999904"/>
    <n v="1.4509589199999999"/>
    <x v="1"/>
    <x v="1"/>
  </r>
  <r>
    <n v="1.77"/>
    <n v="0.504"/>
    <n v="7.2859999999999996"/>
    <n v="0.78599999999999903"/>
    <n v="2.8339999999999899"/>
    <s v="18-08-31_YC003"/>
    <x v="2"/>
    <x v="135"/>
    <x v="0"/>
    <x v="0"/>
    <x v="0"/>
    <x v="0"/>
    <x v="0"/>
    <n v="0.23670218000000001"/>
    <n v="0.30027991500000001"/>
    <n v="0.564346177"/>
    <n v="0.65302740500000001"/>
    <n v="0.32390790000000003"/>
    <n v="1.04"/>
    <n v="0.45419500299999999"/>
    <n v="0.47"/>
    <n v="-1.07963319999999E-2"/>
    <n v="3.7445012E-2"/>
    <n v="-9.1166900000000002E-3"/>
    <n v="3.2390791000000002E-2"/>
    <n v="0.29151712099999999"/>
    <n v="0.16195395600000001"/>
    <n v="0.32400000000000001"/>
    <n v="-3.2637063510000002"/>
    <n v="1.366120456"/>
    <n v="-0.62987150000000003"/>
    <n v="3"/>
    <m/>
    <n v="2"/>
    <x v="2"/>
    <n v="30.29"/>
    <n v="0"/>
    <n v="3.1259999999999999"/>
    <n v="1"/>
    <n v="0.1"/>
    <n v="0.74099999999999999"/>
    <n v="0.64099999999999902"/>
    <n v="0.92200000000000004"/>
    <n v="0.64"/>
    <n v="6.3E-2"/>
    <n v="0.750999999999999"/>
    <n v="0.222828683999999"/>
    <x v="1"/>
    <x v="1"/>
  </r>
  <r>
    <n v="1.7"/>
    <n v="0.48899999999999999"/>
    <n v="7.2"/>
    <n v="0.81899999999999995"/>
    <n v="2.9569999999999999"/>
    <s v="18-08-31_YC003"/>
    <x v="2"/>
    <x v="136"/>
    <x v="0"/>
    <x v="0"/>
    <x v="0"/>
    <x v="0"/>
    <x v="0"/>
    <n v="0.23858343100000001"/>
    <n v="0.30710032900000001"/>
    <n v="0.43788349299999901"/>
    <n v="0.55561069200000002"/>
    <n v="0.31093899999999902"/>
    <n v="0.94"/>
    <n v="0.56255724900000004"/>
    <n v="0.46"/>
    <n v="-1.615494E-2"/>
    <n v="9.4722479999999998E-2"/>
    <n v="-1.5943433999999999E-2"/>
    <n v="3.1093901E-2"/>
    <n v="0.27984511299999998"/>
    <n v="0.15546950699999901"/>
    <n v="0.311"/>
    <n v="-2.294722374"/>
    <n v="1.5955804099999999"/>
    <n v="-0.394108766"/>
    <n v="3"/>
    <m/>
    <n v="2"/>
    <x v="2"/>
    <n v="42.91"/>
    <n v="0"/>
    <n v="3.1709999999999998"/>
    <n v="2"/>
    <n v="9.4E-2"/>
    <n v="0.79400000000000004"/>
    <n v="0.68400000000000005"/>
    <n v="0.97199999999999998"/>
    <n v="0.68700000000000006"/>
    <n v="6.9000000000000006E-2"/>
    <n v="0.81299999999999994"/>
    <n v="0.30249080099999998"/>
    <x v="1"/>
    <x v="1"/>
  </r>
  <r>
    <n v="3.91"/>
    <n v="0.11699999999999899"/>
    <n v="6.0720000000000001"/>
    <n v="0.98899999999999999"/>
    <n v="15.58"/>
    <s v="18-08-31_YC003"/>
    <x v="2"/>
    <x v="137"/>
    <x v="0"/>
    <x v="0"/>
    <x v="0"/>
    <x v="0"/>
    <x v="0"/>
    <n v="0.10573102299999999"/>
    <n v="0.151110615"/>
    <n v="0.18019644100000001"/>
    <n v="0.223481128999999"/>
    <n v="0.55601709999999904"/>
    <n v="0.4"/>
    <n v="0.31636078200000001"/>
    <n v="0.26"/>
    <n v="-4.3763515000000003E-2"/>
    <n v="6.4711400000000002E-2"/>
    <n v="1.1583888000000001E-2"/>
    <n v="5.5601709999999999E-2"/>
    <n v="0.50041539099999999"/>
    <n v="0.27800855000000002"/>
    <n v="0.55600000000000005"/>
    <n v="-6.1862148469999996"/>
    <n v="4.5812086139999897"/>
    <n v="-1.2644490420000001"/>
    <n v="2"/>
    <n v="1"/>
    <n v="3"/>
    <x v="1"/>
    <n v="14.38"/>
    <n v="0"/>
    <n v="22.260999999999999"/>
    <n v="0"/>
    <n v="0.01"/>
    <n v="1.022"/>
    <n v="1.3019999999999901"/>
    <n v="1.3019999999999901"/>
    <n v="0.97299999999999998"/>
    <n v="0.11599999999999901"/>
    <n v="1.99"/>
    <n v="0.232412428"/>
    <x v="2"/>
    <x v="0"/>
  </r>
  <r>
    <n v="1.44"/>
    <n v="0.63600000000000001"/>
    <n v="7.2910000000000004"/>
    <n v="0.77099999999999902"/>
    <n v="2.3250000000000002"/>
    <s v="18-08-31_YC003"/>
    <x v="2"/>
    <x v="4"/>
    <x v="0"/>
    <x v="0"/>
    <x v="0"/>
    <x v="0"/>
    <x v="0"/>
    <n v="0.26374881500000003"/>
    <n v="0.41486973100000002"/>
    <n v="0.28588404299999998"/>
    <n v="0.39572748000000002"/>
    <n v="0.77643430000000002"/>
    <n v="0.87"/>
    <n v="0.47945261099999997"/>
    <n v="0.47"/>
    <n v="-9.7470950000000008E-3"/>
    <n v="-4.2727080000000001E-3"/>
    <n v="1.3964236E-2"/>
    <n v="7.7643429999999999E-2"/>
    <n v="0.69879087200000001"/>
    <n v="0.38821715099999998"/>
    <n v="0.77599999999999902"/>
    <n v="-1.610401982"/>
    <n v="2.4831131339999999"/>
    <n v="-2.1902158040000002"/>
    <n v="3"/>
    <m/>
    <n v="2"/>
    <x v="2"/>
    <n v="37.549999999999997"/>
    <n v="0"/>
    <n v="2.4119999999999999"/>
    <n v="2"/>
    <n v="0.13200000000000001"/>
    <n v="0.72799999999999998"/>
    <n v="0.59399999999999997"/>
    <n v="0.89900000000000002"/>
    <n v="0.61799999999999999"/>
    <n v="0.06"/>
    <n v="0.57399999999999995"/>
    <n v="0.15657683"/>
    <x v="1"/>
    <x v="1"/>
  </r>
  <r>
    <n v="1.65"/>
    <n v="0.54"/>
    <n v="7.3039999999999896"/>
    <n v="0.75700000000000001"/>
    <n v="2.4830000000000001"/>
    <s v="18-08-31_YC003"/>
    <x v="2"/>
    <x v="5"/>
    <x v="0"/>
    <x v="0"/>
    <x v="0"/>
    <x v="0"/>
    <x v="0"/>
    <n v="0.18207693"/>
    <n v="0.24887578599999999"/>
    <n v="0.345966675"/>
    <n v="0.44041403899999998"/>
    <n v="0.40356055000000002"/>
    <n v="0.74"/>
    <n v="0.34232490399999999"/>
    <n v="0.37"/>
    <n v="-1.9602893E-2"/>
    <n v="-8.1014329999999999E-3"/>
    <n v="-1.6785029999999999E-2"/>
    <n v="4.0356055000000002E-2"/>
    <n v="0.36320449399999999"/>
    <n v="0.20178027500000001"/>
    <n v="0.40399999999999903"/>
    <n v="-4.7245537239999997"/>
    <n v="2.206164872"/>
    <n v="-0.99728515599999901"/>
    <n v="3"/>
    <m/>
    <n v="2"/>
    <x v="2"/>
    <n v="44.26"/>
    <n v="0"/>
    <n v="2.7509999999999999"/>
    <n v="4"/>
    <n v="0.11899999999999999"/>
    <n v="0.70799999999999996"/>
    <n v="0.61"/>
    <n v="0.88099999999999901"/>
    <n v="0.6"/>
    <n v="5.7999999999999899E-2"/>
    <n v="0.70799999999999996"/>
    <n v="0.174261587"/>
    <x v="1"/>
    <x v="1"/>
  </r>
  <r>
    <n v="1.84"/>
    <n v="0.47899999999999998"/>
    <n v="7.2690000000000001"/>
    <n v="0.746"/>
    <n v="2.6579999999999999"/>
    <s v="18-08-31_YC003"/>
    <x v="2"/>
    <x v="6"/>
    <x v="0"/>
    <x v="0"/>
    <x v="0"/>
    <x v="0"/>
    <x v="0"/>
    <n v="0.18156001099999999"/>
    <n v="0.23899086999999999"/>
    <n v="0.34792240499999999"/>
    <n v="0.44076822100000002"/>
    <n v="0.32238692000000002"/>
    <n v="0.74"/>
    <n v="0.400635877999999"/>
    <n v="0.47"/>
    <n v="-3.7879493E-2"/>
    <n v="2.3534901E-2"/>
    <n v="5.8954289999999998E-3"/>
    <n v="3.2238691999999999E-2"/>
    <n v="0.29014822800000001"/>
    <n v="0.16119346000000001"/>
    <n v="0.32200000000000001"/>
    <n v="-2.844090907"/>
    <n v="2.078496404"/>
    <n v="-0.62064905799999903"/>
    <n v="3"/>
    <m/>
    <n v="2"/>
    <x v="2"/>
    <n v="40.1"/>
    <n v="0"/>
    <n v="3.073"/>
    <n v="2"/>
    <n v="0.105"/>
    <n v="0.69099999999999995"/>
    <n v="0.61699999999999999"/>
    <n v="0.86799999999999999"/>
    <n v="0.59399999999999997"/>
    <n v="5.7999999999999899E-2"/>
    <n v="0.71099999999999997"/>
    <n v="0.25748731000000002"/>
    <x v="1"/>
    <x v="1"/>
  </r>
  <r>
    <n v="1.52"/>
    <n v="0.57799999999999996"/>
    <n v="7.2249999999999996"/>
    <n v="0.80599999999999905"/>
    <n v="2.62"/>
    <s v="18-08-31_YC003"/>
    <x v="2"/>
    <x v="7"/>
    <x v="0"/>
    <x v="0"/>
    <x v="0"/>
    <x v="0"/>
    <x v="0"/>
    <n v="0.34225096299999902"/>
    <n v="0.39443876299999903"/>
    <n v="0.136690439"/>
    <n v="0.17597428899999901"/>
    <n v="0.31236671999999999"/>
    <n v="0.63"/>
    <n v="0.72731296700000003"/>
    <n v="0.2"/>
    <n v="-1.6102676999999999E-2"/>
    <n v="1.6848689E-2"/>
    <n v="4.2193000000000001E-2"/>
    <n v="3.1236672E-2"/>
    <n v="0.28113005200000002"/>
    <n v="0.15618336199999999"/>
    <n v="0.312"/>
    <n v="-5.7126657379999903"/>
    <n v="5.0078538989999997"/>
    <n v="-0.57525408600000005"/>
    <n v="3"/>
    <m/>
    <n v="2"/>
    <x v="2"/>
    <n v="21.75"/>
    <n v="0"/>
    <n v="2.70399999999999"/>
    <n v="2"/>
    <n v="0.114"/>
    <n v="0.76800000000000002"/>
    <n v="0.64900000000000002"/>
    <n v="0.95499999999999996"/>
    <n v="0.67400000000000004"/>
    <n v="6.7000000000000004E-2"/>
    <n v="0.78599999999999903"/>
    <n v="0.27331177899999998"/>
    <x v="1"/>
    <x v="1"/>
  </r>
  <r>
    <n v="1.03"/>
    <n v="0.89800000000000002"/>
    <n v="7.3419999999999996"/>
    <n v="0.73899999999999999"/>
    <n v="1.75199999999999"/>
    <s v="18-08-31_YC003"/>
    <x v="2"/>
    <x v="8"/>
    <x v="0"/>
    <x v="0"/>
    <x v="0"/>
    <x v="0"/>
    <x v="0"/>
    <n v="0.191769369"/>
    <n v="0.352880415"/>
    <n v="0.36014497099999998"/>
    <n v="0.44858321400000001"/>
    <n v="0.29313558000000001"/>
    <n v="0.87"/>
    <n v="0.48509517000000002"/>
    <n v="0.44"/>
    <n v="-7.5574659999999997E-3"/>
    <n v="3.8823473999999997E-2"/>
    <n v="4.9539429999999997E-3"/>
    <n v="2.9313557999999899E-2"/>
    <n v="0.26382202500000002"/>
    <n v="0.146567792"/>
    <n v="0.29299999999999998"/>
    <n v="-2.4499800180000002"/>
    <n v="1.73996758199999"/>
    <n v="-0.83392341000000003"/>
    <n v="3"/>
    <m/>
    <n v="2"/>
    <x v="2"/>
    <n v="53.03"/>
    <n v="0"/>
    <n v="1.7209999999999901"/>
    <n v="7"/>
    <n v="0.188"/>
    <n v="0.67599999999999905"/>
    <n v="0.58199999999999996"/>
    <n v="0.85799999999999998"/>
    <n v="0.58199999999999996"/>
    <n v="5.5999999999999897E-2"/>
    <n v="0.54299999999999904"/>
    <n v="0.19714549100000001"/>
    <x v="1"/>
    <x v="1"/>
  </r>
  <r>
    <n v="11.85"/>
    <n v="2.1999999999999999E-2"/>
    <n v="3.4289999999999998"/>
    <n v="0.64400000000000002"/>
    <n v="14.609"/>
    <s v="18-08-31_YC003"/>
    <x v="2"/>
    <x v="138"/>
    <x v="0"/>
    <x v="0"/>
    <x v="0"/>
    <x v="0"/>
    <x v="0"/>
    <n v="2.6977967999999901E-2"/>
    <n v="5.9412512000000001E-2"/>
    <n v="6.9852020000000001E-2"/>
    <n v="8.6884593999999996E-2"/>
    <n v="0.22389787"/>
    <n v="0.16"/>
    <n v="0.14725680899999999"/>
    <n v="0.12"/>
    <n v="-5.0406299999999999E-3"/>
    <n v="-2.5635850000000002E-3"/>
    <n v="-3.7434028000000001E-2"/>
    <n v="2.2389787000000001E-2"/>
    <n v="0.201508087"/>
    <n v="0.111948937"/>
    <n v="0.22399999999999901"/>
    <n v="-8.9417641149999998"/>
    <n v="9.6914161239999999"/>
    <n v="-0.78542560699999997"/>
    <n v="2"/>
    <n v="3"/>
    <n v="5"/>
    <x v="4"/>
    <n v="26.06"/>
    <n v="0"/>
    <n v="46.103999999999999"/>
    <n v="0"/>
    <n v="0.01"/>
    <n v="0.47299999999999998"/>
    <n v="2.823"/>
    <n v="0.81599999999999995"/>
    <n v="0.53100000000000003"/>
    <n v="6.4000000000000001E-2"/>
    <n v="5.117"/>
    <n v="0.11934858"/>
    <x v="2"/>
    <x v="4"/>
  </r>
  <r>
    <n v="8.1999999999999993"/>
    <n v="7.8E-2"/>
    <n v="6.351"/>
    <n v="0.76900000000000002"/>
    <n v="11.321999999999999"/>
    <s v="18-08-31_YC003"/>
    <x v="2"/>
    <x v="139"/>
    <x v="0"/>
    <x v="0"/>
    <x v="0"/>
    <x v="0"/>
    <x v="0"/>
    <n v="0.12153409699999999"/>
    <n v="0.16825627600000001"/>
    <n v="0.117335439"/>
    <n v="0.15069387300000001"/>
    <n v="0.51038459999999997"/>
    <n v="0.36"/>
    <n v="0.30497102399999998"/>
    <n v="0.17"/>
    <n v="-3.2169553999999899E-2"/>
    <n v="2.1213671E-2"/>
    <n v="1.4699624999999999E-2"/>
    <n v="5.1038462E-2"/>
    <n v="0.45934615699999998"/>
    <n v="0.25519230999999998"/>
    <n v="0.51"/>
    <n v="-6.2439509759999998"/>
    <n v="4.7879259809999999"/>
    <n v="-1.3165623559999999"/>
    <n v="2"/>
    <n v="1"/>
    <n v="3"/>
    <x v="1"/>
    <n v="22.87"/>
    <n v="0"/>
    <n v="18.606999999999999"/>
    <n v="0"/>
    <n v="1.9E-2"/>
    <n v="0.71799999999999997"/>
    <n v="1.0049999999999999"/>
    <n v="0.90900000000000003"/>
    <n v="0.629"/>
    <n v="6.3E-2"/>
    <n v="2.0030000000000001"/>
    <n v="0.198642825"/>
    <x v="0"/>
    <x v="0"/>
  </r>
  <r>
    <n v="2.96"/>
    <n v="0.22399999999999901"/>
    <n v="6.78"/>
    <n v="0.93799999999999994"/>
    <n v="7.4969999999999999"/>
    <s v="18-08-31_YC003"/>
    <x v="2"/>
    <x v="15"/>
    <x v="0"/>
    <x v="0"/>
    <x v="0"/>
    <x v="0"/>
    <x v="0"/>
    <n v="0.114710784"/>
    <n v="0.153782485"/>
    <n v="0.211870746"/>
    <n v="0.259352103"/>
    <n v="0.74299890000000002"/>
    <n v="0.43"/>
    <n v="0.29167693300000003"/>
    <n v="0.26"/>
    <n v="-6.810339E-2"/>
    <n v="4.4687471999999999E-2"/>
    <n v="-3.7488150999999997E-2"/>
    <n v="7.4299889999999993E-2"/>
    <n v="0.66869900799999904"/>
    <n v="0.37149944899999998"/>
    <n v="0.74299999999999999"/>
    <n v="-6.5332993739999896"/>
    <n v="4.541305747"/>
    <n v="-2.0777911040000001"/>
    <n v="2"/>
    <n v="2"/>
    <n v="4"/>
    <x v="3"/>
    <n v="16.46"/>
    <n v="0"/>
    <n v="9.1150000000000002"/>
    <n v="0"/>
    <n v="2.79999999999999E-2"/>
    <n v="0.93799999999999994"/>
    <n v="0.95899999999999996"/>
    <n v="1.1879999999999999"/>
    <n v="0.877"/>
    <n v="9.8000000000000004E-2"/>
    <n v="1.4039999999999999"/>
    <n v="0.188171385"/>
    <x v="3"/>
    <x v="2"/>
  </r>
  <r>
    <n v="11.62"/>
    <n v="6.5000000000000002E-2"/>
    <n v="6.9370000000000003"/>
    <n v="0.75900000000000001"/>
    <n v="14.061"/>
    <s v="18-08-31_YC003"/>
    <x v="2"/>
    <x v="108"/>
    <x v="0"/>
    <x v="0"/>
    <x v="0"/>
    <x v="0"/>
    <x v="0"/>
    <n v="0.112231830999999"/>
    <n v="0.14388472999999999"/>
    <n v="0.17051861699999901"/>
    <n v="0.19611521899999901"/>
    <n v="0.52902879999999997"/>
    <n v="0.36"/>
    <n v="0.29164656699999902"/>
    <n v="0.17"/>
    <n v="-2.9450951E-2"/>
    <n v="1.1587633E-2"/>
    <n v="-3.9745166999999998E-2"/>
    <n v="5.2902877000000001E-2"/>
    <n v="0.47612589599999999"/>
    <n v="0.26451438700000002"/>
    <n v="0.52900000000000003"/>
    <n v="-7.905532343"/>
    <n v="4.6107270409999996"/>
    <n v="-1.3787014500000001"/>
    <n v="2"/>
    <n v="1"/>
    <n v="3"/>
    <x v="1"/>
    <n v="15.91"/>
    <n v="0"/>
    <n v="22.603000000000002"/>
    <n v="0"/>
    <n v="1.4999999999999999E-2"/>
    <n v="0.70899999999999996"/>
    <n v="0.79299999999999904"/>
    <n v="0.88800000000000001"/>
    <n v="0.61099999999999999"/>
    <n v="0.06"/>
    <n v="1.256"/>
    <n v="0.18689839"/>
    <x v="2"/>
    <x v="0"/>
  </r>
  <r>
    <n v="23.47"/>
    <n v="3.4000000000000002E-2"/>
    <n v="5.2549999999999999"/>
    <n v="0.92299999999999904"/>
    <n v="26.011999999999901"/>
    <s v="18-08-31_YC003"/>
    <x v="2"/>
    <x v="109"/>
    <x v="0"/>
    <x v="0"/>
    <x v="0"/>
    <x v="0"/>
    <x v="0"/>
    <n v="4.4090841999999998E-2"/>
    <n v="8.6574398999999996E-2"/>
    <n v="5.0837530999999998E-2"/>
    <n v="5.7807483E-2"/>
    <n v="0.42463111999999997"/>
    <n v="0.16"/>
    <n v="0.14954086899999999"/>
    <n v="0.16"/>
    <n v="2.2593499999999998E-3"/>
    <n v="2.1463494999999999E-2"/>
    <n v="9.9303440000000007E-3"/>
    <n v="4.2463111999999997E-2"/>
    <n v="0.38216800699999998"/>
    <n v="0.21231555899999999"/>
    <n v="0.42499999999999999"/>
    <n v="-16.244368420000001"/>
    <n v="15.61707842"/>
    <n v="-1.649619014"/>
    <n v="2"/>
    <n v="3"/>
    <n v="5"/>
    <x v="4"/>
    <n v="13.55"/>
    <n v="0"/>
    <n v="43.073999999999998"/>
    <n v="0"/>
    <n v="6.9999999999999897E-3"/>
    <n v="0.89400000000000002"/>
    <n v="1.6259999999999999"/>
    <n v="1.1909999999999901"/>
    <n v="0.873"/>
    <n v="0.10199999999999999"/>
    <n v="2.9249999999999998"/>
    <n v="9.3132906000000001E-2"/>
    <x v="4"/>
    <x v="4"/>
  </r>
  <r>
    <n v="2.0699999999999998"/>
    <n v="0.104"/>
    <n v="6.2409999999999997"/>
    <n v="0.85699999999999998"/>
    <n v="10.877000000000001"/>
    <s v="18-08-31_YC003"/>
    <x v="2"/>
    <x v="110"/>
    <x v="0"/>
    <x v="0"/>
    <x v="0"/>
    <x v="0"/>
    <x v="0"/>
    <n v="3.2820020999999998E-2"/>
    <n v="6.3565155999999998E-2"/>
    <n v="7.1696677E-2"/>
    <n v="8.2237282999999994E-2"/>
    <n v="0.23761479999999899"/>
    <n v="0.16"/>
    <n v="0.17067086100000001"/>
    <n v="0.12"/>
    <n v="-1.1663141E-2"/>
    <n v="-5.3639909999999999E-2"/>
    <n v="-2.7345365E-2"/>
    <n v="2.3761480000000001E-2"/>
    <n v="0.21385331599999999"/>
    <n v="0.11880739799999999"/>
    <n v="0.23799999999999999"/>
    <n v="-7.9818537359999997"/>
    <n v="9.5629316029999991"/>
    <n v="-0.917089873"/>
    <n v="2"/>
    <n v="1"/>
    <n v="3"/>
    <x v="1"/>
    <n v="13.07"/>
    <n v="0"/>
    <n v="15.443"/>
    <n v="0"/>
    <n v="0.02"/>
    <n v="0.83599999999999997"/>
    <n v="1.153"/>
    <n v="1.046"/>
    <n v="0.75"/>
    <n v="7.9000000000000001E-2"/>
    <n v="2.1549999999999998"/>
    <n v="-0.71474162900000004"/>
    <x v="0"/>
    <x v="0"/>
  </r>
  <r>
    <n v="17.600000000000001"/>
    <n v="4.8000000000000001E-2"/>
    <n v="6.556"/>
    <n v="0.57699999999999996"/>
    <n v="13.036"/>
    <s v="18-08-31_YC003"/>
    <x v="2"/>
    <x v="140"/>
    <x v="0"/>
    <x v="0"/>
    <x v="0"/>
    <x v="0"/>
    <x v="0"/>
    <n v="0.05"/>
    <n v="4.8142965999999898E-2"/>
    <n v="0.05"/>
    <n v="0.05"/>
    <n v="0.60044390000000003"/>
    <n v="0.1"/>
    <n v="7.0000000000000007E-2"/>
    <n v="7.0000000000000007E-2"/>
    <n v="1.7139353E-2"/>
    <n v="-0.14736954999999999"/>
    <n v="0"/>
    <n v="6.0044390000000003E-2"/>
    <n v="0.54039950999999997"/>
    <n v="0.30022195000000002"/>
    <n v="0.6"/>
    <n v="-16.563816410000001"/>
    <n v="10.24022832"/>
    <n v="-1.7396764999999901"/>
    <n v="1"/>
    <m/>
    <n v="1"/>
    <x v="0"/>
    <n v="22.36"/>
    <n v="0"/>
    <n v="26.611999999999998"/>
    <n v="0"/>
    <n v="1.4999999999999999E-2"/>
    <n v="0.5"/>
    <n v="0.67799999999999905"/>
    <n v="0.64099999999999902"/>
    <n v="0.379"/>
    <n v="3.4000000000000002E-2"/>
    <n v="2.0299999999999998"/>
    <n v="1.4835955159999901"/>
    <x v="0"/>
    <x v="0"/>
  </r>
  <r>
    <n v="15.79"/>
    <n v="3.6999999999999998E-2"/>
    <n v="6.5539999999999896"/>
    <n v="0.98099999999999998"/>
    <n v="40.141999999999904"/>
    <s v="18-08-31_YC003"/>
    <x v="2"/>
    <x v="141"/>
    <x v="0"/>
    <x v="0"/>
    <x v="0"/>
    <x v="0"/>
    <x v="0"/>
    <n v="0.15874334900000001"/>
    <n v="0.21383327199999999"/>
    <n v="0.235636178"/>
    <n v="0.25302880300000002"/>
    <n v="0.33875018000000001"/>
    <n v="0.5"/>
    <n v="0.38752120499999998"/>
    <n v="0.2"/>
    <n v="-6.2323402999999999E-2"/>
    <n v="2.2342939999999999E-2"/>
    <n v="-4.5474067999999999E-2"/>
    <n v="3.3875018E-2"/>
    <n v="0.304875165"/>
    <n v="0.169375092"/>
    <n v="0.33899999999999902"/>
    <n v="-6.6545577329999999"/>
    <n v="2.7457383979999999"/>
    <n v="-0.76431291999999995"/>
    <n v="2"/>
    <n v="3"/>
    <n v="5"/>
    <x v="4"/>
    <n v="14.63"/>
    <n v="0.01"/>
    <n v="57.228000000000002"/>
    <n v="0"/>
    <n v="4.0000000000000001E-3"/>
    <n v="0.98599999999999999"/>
    <n v="1.0759999999999901"/>
    <n v="1.278"/>
    <n v="0.95299999999999996"/>
    <n v="0.111999999999999"/>
    <n v="1.63"/>
    <n v="0.19600442399999901"/>
    <x v="3"/>
    <x v="0"/>
  </r>
  <r>
    <n v="77.849999999999994"/>
    <n v="8.0000000000000002E-3"/>
    <n v="5.4189999999999996"/>
    <n v="0.39399999999999902"/>
    <n v="22.481999999999999"/>
    <s v="18-08-31_YC003"/>
    <x v="2"/>
    <x v="142"/>
    <x v="0"/>
    <x v="0"/>
    <x v="0"/>
    <x v="0"/>
    <x v="0"/>
    <n v="6.9971525999999895E-2"/>
    <n v="0.175145456"/>
    <n v="0.11676418399999999"/>
    <n v="0.147232692"/>
    <n v="0.27178759999999902"/>
    <n v="0.36"/>
    <n v="0.66351958300000002"/>
    <n v="0.17"/>
    <n v="-3.8501725000000001E-2"/>
    <n v="0.14443311"/>
    <n v="2.9308555E-2"/>
    <n v="2.7178760999999999E-2"/>
    <n v="0.24460885199999999"/>
    <n v="0.13589380700000001"/>
    <n v="0.27200000000000002"/>
    <n v="-6.4100753129999903"/>
    <n v="4.1799989980000003"/>
    <n v="-0.30178945200000001"/>
    <n v="2"/>
    <n v="4"/>
    <n v="6"/>
    <x v="5"/>
    <n v="24.51"/>
    <n v="0"/>
    <n v="121.64100000000001"/>
    <n v="0"/>
    <n v="4.0000000000000001E-3"/>
    <n v="0.28000000000000003"/>
    <n v="1.0049999999999999"/>
    <n v="0.42699999999999999"/>
    <n v="0.222"/>
    <n v="0.02"/>
    <n v="3.508"/>
    <n v="0.52131520600000003"/>
    <x v="3"/>
    <x v="5"/>
  </r>
  <r>
    <n v="62.17"/>
    <n v="0.01"/>
    <n v="4.68"/>
    <n v="0.41199999999999998"/>
    <n v="19.930999999999901"/>
    <s v="18-08-31_YC003"/>
    <x v="2"/>
    <x v="143"/>
    <x v="0"/>
    <x v="0"/>
    <x v="0"/>
    <x v="0"/>
    <x v="0"/>
    <n v="8.7302851000000001E-2"/>
    <n v="0.19356916399999999"/>
    <n v="0.124662436999999"/>
    <n v="0.16986315299999999"/>
    <n v="0.43721336"/>
    <n v="0.4"/>
    <n v="0.62731936799999999"/>
    <n v="0.23"/>
    <n v="-0.157001"/>
    <n v="0.21517289000000001"/>
    <n v="2.1818054E-2"/>
    <n v="4.3721336E-2"/>
    <n v="0.39349202500000002"/>
    <n v="0.218606681"/>
    <n v="0.437"/>
    <n v="-4.615868936"/>
    <n v="4.5453571879999997"/>
    <n v="-0.49134324000000001"/>
    <n v="2"/>
    <n v="4"/>
    <n v="6"/>
    <x v="5"/>
    <n v="16.649999999999999"/>
    <n v="0"/>
    <n v="96.230999999999995"/>
    <n v="0"/>
    <n v="6.0000000000000001E-3"/>
    <n v="0.28499999999999998"/>
    <n v="1.2509999999999999"/>
    <n v="0.46100000000000002"/>
    <n v="0.25600000000000001"/>
    <n v="2.4E-2"/>
    <n v="5.1100000000000003"/>
    <n v="0.43925757500000001"/>
    <x v="3"/>
    <x v="5"/>
  </r>
  <r>
    <n v="1.49"/>
    <n v="0.57799999999999996"/>
    <n v="7.1959999999999997"/>
    <n v="0.77"/>
    <n v="2.4019999999999899"/>
    <s v="18-08-31_YC003"/>
    <x v="2"/>
    <x v="144"/>
    <x v="0"/>
    <x v="0"/>
    <x v="0"/>
    <x v="0"/>
    <x v="0"/>
    <n v="0.24837121100000001"/>
    <n v="0.344446009"/>
    <n v="0.38595153500000001"/>
    <n v="0.49460644999999998"/>
    <n v="0.51299269999999997"/>
    <n v="0.9"/>
    <n v="0.459053032999999"/>
    <n v="0.6"/>
    <n v="-9.6379660000000006E-2"/>
    <n v="-6.401432E-2"/>
    <n v="-1.2576172E-2"/>
    <n v="5.1299267999999898E-2"/>
    <n v="0.46169341200000003"/>
    <n v="0.25649633999999999"/>
    <n v="0.51300000000000001"/>
    <n v="-1.7442180679999999"/>
    <n v="1.9512549450000001"/>
    <n v="-1.1484404209999901"/>
    <n v="3"/>
    <m/>
    <n v="2"/>
    <x v="2"/>
    <n v="26.69"/>
    <n v="0"/>
    <n v="2.597"/>
    <n v="1"/>
    <n v="0.121"/>
    <n v="0.74"/>
    <n v="0.65700000000000003"/>
    <n v="0.89900000000000002"/>
    <n v="0.621"/>
    <n v="6.0999999999999999E-2"/>
    <n v="0.80599999999999905"/>
    <n v="0.17859551699999901"/>
    <x v="1"/>
    <x v="1"/>
  </r>
  <r>
    <n v="14.93"/>
    <n v="3.9E-2"/>
    <n v="6.4950000000000001"/>
    <n v="0.92599999999999905"/>
    <n v="33.433"/>
    <s v="18-08-31_YC003"/>
    <x v="2"/>
    <x v="20"/>
    <x v="0"/>
    <x v="0"/>
    <x v="0"/>
    <x v="0"/>
    <x v="0"/>
    <n v="3.9317107999999899E-2"/>
    <n v="8.1701733999999998E-2"/>
    <n v="8.9380982999999997E-2"/>
    <n v="0.10146185099999901"/>
    <n v="0.22373033000000001"/>
    <n v="0.2"/>
    <n v="0.14777939900000001"/>
    <n v="0.1"/>
    <n v="-1.7568133999999999E-2"/>
    <n v="3.714265E-3"/>
    <n v="-1.6523371999999901E-2"/>
    <n v="2.23730329999999E-2"/>
    <n v="0.20135729299999999"/>
    <n v="0.111865163"/>
    <n v="0.22399999999999901"/>
    <n v="-8.476083783"/>
    <n v="7.7511999639999898"/>
    <n v="-0.770150534"/>
    <n v="2"/>
    <n v="3"/>
    <n v="5"/>
    <x v="4"/>
    <n v="13.75"/>
    <n v="0"/>
    <n v="46.982999999999997"/>
    <n v="0"/>
    <n v="6.0000000000000001E-3"/>
    <n v="0.92599999999999905"/>
    <n v="1.0609999999999999"/>
    <n v="1.167"/>
    <n v="0.86099999999999999"/>
    <n v="9.6000000000000002E-2"/>
    <n v="1.7929999999999999"/>
    <n v="9.7736676999999994E-2"/>
    <x v="4"/>
    <x v="0"/>
  </r>
  <r>
    <n v="9.5"/>
    <n v="7.3999999999999996E-2"/>
    <n v="6.7"/>
    <n v="0.87"/>
    <n v="26.206"/>
    <s v="18-08-31_YC003"/>
    <x v="2"/>
    <x v="21"/>
    <x v="0"/>
    <x v="0"/>
    <x v="0"/>
    <x v="0"/>
    <x v="0"/>
    <n v="5.2497015999999903E-2"/>
    <n v="0.11025378299999999"/>
    <n v="9.1723766999999998E-2"/>
    <n v="0.12868508400000001"/>
    <n v="0.40294108000000001"/>
    <n v="0.26"/>
    <n v="0.317669066"/>
    <n v="0.14000000000000001"/>
    <n v="-1.02789919999999E-2"/>
    <n v="2.1303651999999999E-2"/>
    <n v="1.1612330000000001E-2"/>
    <n v="4.0294107999999898E-2"/>
    <n v="0.36264697000000001"/>
    <n v="0.201470538999999"/>
    <n v="0.40299999999999903"/>
    <n v="-10.60483885"/>
    <n v="6.8162098479999997"/>
    <n v="-1.0268863319999999"/>
    <n v="2"/>
    <n v="1"/>
    <n v="3"/>
    <x v="1"/>
    <n v="21.59"/>
    <n v="0"/>
    <n v="44.984999999999999"/>
    <n v="0"/>
    <n v="4.0000000000000001E-3"/>
    <n v="0.79900000000000004"/>
    <n v="0.95199999999999996"/>
    <n v="1.153"/>
    <n v="0.81"/>
    <n v="0.10199999999999999"/>
    <n v="1.5449999999999999"/>
    <n v="0.202132645"/>
    <x v="1"/>
    <x v="0"/>
  </r>
  <r>
    <n v="73.25"/>
    <n v="8.0000000000000002E-3"/>
    <n v="5.3369999999999997"/>
    <n v="0.53299999999999903"/>
    <n v="35.363999999999997"/>
    <s v="18-08-31_YC003"/>
    <x v="2"/>
    <x v="23"/>
    <x v="0"/>
    <x v="0"/>
    <x v="0"/>
    <x v="0"/>
    <x v="0"/>
    <n v="3.7433312999999899E-2"/>
    <n v="9.2652860000000004E-2"/>
    <n v="8.5894250999999894E-2"/>
    <n v="0.128021788"/>
    <n v="0.26552838000000001"/>
    <n v="0.24"/>
    <n v="0.36983033500000001"/>
    <n v="0.13"/>
    <n v="-1.6753817000000001E-2"/>
    <n v="8.1507355000000004E-2"/>
    <n v="-2.4177502999999999E-2"/>
    <n v="2.6552837999999999E-2"/>
    <n v="0.23897554300000001"/>
    <n v="0.13276419"/>
    <n v="0.26600000000000001"/>
    <n v="-7.6870275049999996"/>
    <n v="6.9649918990000002"/>
    <n v="-0.54632773199999995"/>
    <n v="2"/>
    <n v="4"/>
    <n v="6"/>
    <x v="5"/>
    <n v="15.93"/>
    <n v="0.01"/>
    <n v="121.89700000000001"/>
    <n v="0"/>
    <n v="4.0000000000000001E-3"/>
    <n v="0.41199999999999998"/>
    <n v="1.177"/>
    <n v="0.60199999999999998"/>
    <n v="0.36699999999999999"/>
    <n v="3.4000000000000002E-2"/>
    <n v="3.3039999999999998"/>
    <n v="0.36317887900000001"/>
    <x v="3"/>
    <x v="5"/>
  </r>
  <r>
    <n v="28.66"/>
    <n v="2.4E-2"/>
    <n v="6.6959999999999997"/>
    <n v="0.74399999999999999"/>
    <n v="33.234999999999999"/>
    <s v="18-08-31_YC003"/>
    <x v="2"/>
    <x v="145"/>
    <x v="0"/>
    <x v="0"/>
    <x v="0"/>
    <x v="0"/>
    <x v="0"/>
    <n v="9.6796198E-2"/>
    <n v="0.127602361"/>
    <n v="0.14461789799999999"/>
    <n v="0.207705948"/>
    <n v="0.51705579999999995"/>
    <n v="0.36"/>
    <n v="0.36981435200000001"/>
    <n v="0.2"/>
    <n v="-4.5161689999999997E-2"/>
    <n v="0.10556762"/>
    <n v="-4.8627899999999996E-3"/>
    <n v="5.1705580999999903E-2"/>
    <n v="0.465350229"/>
    <n v="0.258527905"/>
    <n v="0.51700000000000002"/>
    <n v="-7.0553981410000004"/>
    <n v="4.9383947160000004"/>
    <n v="-1.0480574600000001"/>
    <n v="2"/>
    <n v="1"/>
    <n v="3"/>
    <x v="1"/>
    <n v="26.71"/>
    <n v="0"/>
    <n v="56.622999999999998"/>
    <n v="0"/>
    <n v="6.0000000000000001E-3"/>
    <n v="0.70299999999999996"/>
    <n v="0.88200000000000001"/>
    <n v="0.86099999999999999"/>
    <n v="0.58099999999999996"/>
    <n v="5.5999999999999897E-2"/>
    <n v="1.665"/>
    <n v="0.27007279299999998"/>
    <x v="4"/>
    <x v="0"/>
  </r>
  <r>
    <n v="87.02"/>
    <n v="8.0000000000000002E-3"/>
    <n v="6.3789999999999996"/>
    <n v="0.45299999999999901"/>
    <n v="30.123000000000001"/>
    <s v="18-08-31_YC003"/>
    <x v="2"/>
    <x v="28"/>
    <x v="0"/>
    <x v="0"/>
    <x v="0"/>
    <x v="0"/>
    <x v="0"/>
    <n v="7.0558624E-2"/>
    <n v="0.13988753700000001"/>
    <n v="0.119912923"/>
    <n v="0.16013822999999999"/>
    <n v="0.3997424"/>
    <n v="0.33"/>
    <n v="0.51201618000000004"/>
    <n v="0.3"/>
    <n v="-7.6480746000000002E-2"/>
    <n v="0.17579995000000001"/>
    <n v="6.9278569999999999E-3"/>
    <n v="3.9974239000000002E-2"/>
    <n v="0.35976815499999998"/>
    <n v="0.199871197"/>
    <n v="0.4"/>
    <n v="-2.0505986850000002"/>
    <n v="5.2714279890000002"/>
    <n v="-0.57127250399999996"/>
    <n v="1"/>
    <m/>
    <n v="1"/>
    <x v="0"/>
    <n v="22.3"/>
    <n v="0"/>
    <n v="110.64100000000001"/>
    <n v="0"/>
    <n v="6.0000000000000001E-3"/>
    <n v="0.35"/>
    <n v="0.60899999999999999"/>
    <n v="0.48599999999999999"/>
    <n v="0.25900000000000001"/>
    <n v="2.1999999999999999E-2"/>
    <n v="1.849"/>
    <n v="0.46148774399999998"/>
    <x v="3"/>
    <x v="3"/>
  </r>
  <r>
    <n v="7.92"/>
    <n v="9.2999999999999999E-2"/>
    <n v="6.73"/>
    <n v="0.72499999999999998"/>
    <n v="9.2590000000000003"/>
    <s v="18-08-31_YC003"/>
    <x v="2"/>
    <x v="146"/>
    <x v="0"/>
    <x v="0"/>
    <x v="0"/>
    <x v="0"/>
    <x v="0"/>
    <n v="4.9420912999999997E-2"/>
    <n v="9.0148681999999994E-2"/>
    <n v="8.4566903999999998E-2"/>
    <n v="9.5580044000000003E-2"/>
    <n v="0.35811943000000002"/>
    <n v="0.2"/>
    <n v="0.17325001700000001"/>
    <n v="0.14000000000000001"/>
    <n v="-1.7517567000000001E-2"/>
    <n v="1.4009511000000001E-2"/>
    <n v="-1.8041274E-2"/>
    <n v="3.5811942999999999E-2"/>
    <n v="0.322307485"/>
    <n v="0.17905971399999901"/>
    <n v="0.35799999999999998"/>
    <n v="-15.54856959"/>
    <n v="9.4966416519999992"/>
    <n v="-1.1803884609999999"/>
    <n v="2"/>
    <n v="1"/>
    <n v="3"/>
    <x v="1"/>
    <n v="14.81"/>
    <n v="0.03"/>
    <n v="14.704000000000001"/>
    <n v="0"/>
    <n v="2.3E-2"/>
    <n v="0.66500000000000004"/>
    <n v="0.81599999999999995"/>
    <n v="0.84699999999999998"/>
    <n v="0.57199999999999995"/>
    <n v="5.5999999999999897E-2"/>
    <n v="1.655"/>
    <n v="0.110538209"/>
    <x v="3"/>
    <x v="0"/>
  </r>
  <r>
    <n v="5.48"/>
    <n v="0.11899999999999999"/>
    <n v="6.3760000000000003"/>
    <n v="0.76099999999999901"/>
    <n v="8.42"/>
    <s v="18-08-31_YC003"/>
    <x v="2"/>
    <x v="32"/>
    <x v="0"/>
    <x v="0"/>
    <x v="0"/>
    <x v="0"/>
    <x v="0"/>
    <n v="4.2333897999999898E-2"/>
    <n v="7.4500532999999994E-2"/>
    <n v="5.8096440999999999E-2"/>
    <n v="7.4371659000000007E-2"/>
    <n v="0.67012537000000005"/>
    <n v="0.16"/>
    <n v="0.120157545"/>
    <n v="0.12"/>
    <n v="-8.6455679999999993E-3"/>
    <n v="3.8517403999999998E-2"/>
    <n v="-7.0812459999999898E-3"/>
    <n v="6.7012536999999997E-2"/>
    <n v="0.60311282899999996"/>
    <n v="0.33506268299999997"/>
    <n v="0.67"/>
    <n v="-16.52881584"/>
    <n v="11.47081753"/>
    <n v="-2.5828917649999998"/>
    <n v="2"/>
    <n v="1"/>
    <n v="3"/>
    <x v="1"/>
    <n v="16.350000000000001"/>
    <n v="0"/>
    <n v="12.342000000000001"/>
    <n v="0"/>
    <n v="2.7E-2"/>
    <n v="0.7"/>
    <n v="0.99099999999999999"/>
    <n v="0.90599999999999903"/>
    <n v="0.621"/>
    <n v="6.4000000000000001E-2"/>
    <n v="2.14"/>
    <n v="7.9389894000000003E-2"/>
    <x v="3"/>
    <x v="0"/>
  </r>
  <r>
    <n v="27.74"/>
    <n v="2.7E-2"/>
    <n v="6.5729999999999897"/>
    <n v="0.71599999999999997"/>
    <n v="31.866"/>
    <s v="18-08-31_YC003"/>
    <x v="2"/>
    <x v="147"/>
    <x v="0"/>
    <x v="0"/>
    <x v="0"/>
    <x v="0"/>
    <x v="0"/>
    <n v="7.6237423999999998E-2"/>
    <n v="0.13029254600000001"/>
    <n v="9.6516379999999999E-2"/>
    <n v="0.108739902"/>
    <n v="0.34978767999999999"/>
    <n v="0.26"/>
    <n v="0.24326033899999999"/>
    <n v="0.1"/>
    <n v="-1.2119751E-2"/>
    <n v="6.8874299999999999E-3"/>
    <n v="-6.5291200000000002E-3"/>
    <n v="3.4978768E-2"/>
    <n v="0.314808914"/>
    <n v="0.17489384099999999"/>
    <n v="0.35"/>
    <n v="-7.9811530609999997"/>
    <n v="5.9409539200000001"/>
    <n v="-1.117988489"/>
    <n v="2"/>
    <n v="1"/>
    <n v="3"/>
    <x v="1"/>
    <n v="13.77"/>
    <n v="0.02"/>
    <n v="51.588000000000001"/>
    <n v="0"/>
    <n v="6.0000000000000001E-3"/>
    <n v="0.65200000000000002"/>
    <n v="0.82399999999999995"/>
    <n v="0.82899999999999996"/>
    <n v="0.55100000000000005"/>
    <n v="5.3999999999999999E-2"/>
    <n v="1.823"/>
    <n v="0.14525669499999999"/>
    <x v="2"/>
    <x v="0"/>
  </r>
  <r>
    <n v="11.9"/>
    <n v="5.5E-2"/>
    <n v="6.282"/>
    <n v="0.68099999999999905"/>
    <n v="12.718"/>
    <s v="18-08-31_YC003"/>
    <x v="2"/>
    <x v="148"/>
    <x v="0"/>
    <x v="0"/>
    <x v="0"/>
    <x v="0"/>
    <x v="0"/>
    <n v="5.6641751999999997E-2"/>
    <n v="9.0484811999999998E-2"/>
    <n v="0.10344887999999999"/>
    <n v="0.121254791"/>
    <n v="0.33867397999999999"/>
    <n v="0.23"/>
    <n v="0.23576799699999901"/>
    <n v="0.1"/>
    <n v="-1.1654243999999999E-2"/>
    <n v="1.7119262E-2"/>
    <n v="-3.5783629999999898E-3"/>
    <n v="3.3867398E-2"/>
    <n v="0.30480658100000002"/>
    <n v="0.16933698999999999"/>
    <n v="0.33899999999999902"/>
    <n v="-9.2832848489999993"/>
    <n v="6.8930243259999999"/>
    <n v="-1.0388601709999901"/>
    <n v="2"/>
    <n v="1"/>
    <n v="3"/>
    <x v="1"/>
    <n v="18.89"/>
    <n v="0"/>
    <n v="25.713000000000001"/>
    <n v="0"/>
    <n v="1.2999999999999999E-2"/>
    <n v="0.60699999999999998"/>
    <n v="1.014"/>
    <n v="0.78900000000000003"/>
    <n v="0.51700000000000002"/>
    <n v="5.0999999999999997E-2"/>
    <n v="2.339"/>
    <n v="0.17056574899999999"/>
    <x v="2"/>
    <x v="0"/>
  </r>
  <r>
    <n v="9.7799999999999994"/>
    <n v="7.5999999999999998E-2"/>
    <n v="6.7189999999999896"/>
    <n v="0.83"/>
    <n v="16.364000000000001"/>
    <s v="18-08-31_YC003"/>
    <x v="2"/>
    <x v="149"/>
    <x v="0"/>
    <x v="0"/>
    <x v="0"/>
    <x v="0"/>
    <x v="0"/>
    <n v="5.4099524000000003E-2"/>
    <n v="0.10660857999999999"/>
    <n v="9.2337743E-2"/>
    <n v="0.104772643"/>
    <n v="0.28255668"/>
    <n v="0.23"/>
    <n v="0.19181066199999999"/>
    <n v="0.1"/>
    <n v="-1.1594236000000001E-2"/>
    <n v="7.8528409999999993E-3"/>
    <n v="-1.22963569999999E-2"/>
    <n v="2.8255667999999901E-2"/>
    <n v="0.25430101500000002"/>
    <n v="0.141278341"/>
    <n v="0.28299999999999997"/>
    <n v="-9.3161371499999994"/>
    <n v="6.6647008339999996"/>
    <n v="-0.89601425899999998"/>
    <n v="2"/>
    <n v="1"/>
    <n v="3"/>
    <x v="1"/>
    <n v="13.68"/>
    <n v="0.02"/>
    <n v="22.603000000000002"/>
    <n v="0"/>
    <n v="1.2E-2"/>
    <n v="0.79400000000000004"/>
    <n v="0.86499999999999999"/>
    <n v="1.002"/>
    <n v="0.70899999999999996"/>
    <n v="7.3999999999999996E-2"/>
    <n v="1.599"/>
    <n v="0.13282325"/>
    <x v="2"/>
    <x v="0"/>
  </r>
  <r>
    <n v="0.87"/>
    <n v="0.85699999999999998"/>
    <n v="4.8819999999999997"/>
    <n v="1.1220000000000001"/>
    <n v="3.226"/>
    <s v="18-08-31_YC003"/>
    <x v="2"/>
    <x v="150"/>
    <x v="0"/>
    <x v="0"/>
    <x v="0"/>
    <x v="0"/>
    <x v="0"/>
    <n v="0.13500000000000001"/>
    <n v="9.1677022999999996E-2"/>
    <n v="0.10765970800000001"/>
    <n v="0.16465650199999901"/>
    <n v="0.3032222"/>
    <n v="0.27"/>
    <n v="0.17"/>
    <n v="0.2"/>
    <n v="1.9556715999999998E-2"/>
    <n v="7.9903150000000006E-2"/>
    <n v="-1.0375908999999999E-2"/>
    <n v="3.0322221E-2"/>
    <n v="0.27289998799999998"/>
    <n v="0.151611105"/>
    <n v="0.30299999999999999"/>
    <n v="-6.0823075319999997"/>
    <n v="4.1098329299999996"/>
    <n v="-0.48261720299999999"/>
    <n v="3"/>
    <m/>
    <n v="2"/>
    <x v="2"/>
    <n v="13.45"/>
    <n v="0"/>
    <n v="2.472"/>
    <n v="1"/>
    <n v="0.13100000000000001"/>
    <n v="1.288"/>
    <n v="1.0189999999999999"/>
    <n v="1.4850000000000001"/>
    <n v="1.165"/>
    <n v="0.13600000000000001"/>
    <n v="1.8619999999999901"/>
    <n v="8.2452515000000004E-2"/>
    <x v="3"/>
    <x v="1"/>
  </r>
  <r>
    <n v="9.68"/>
    <n v="7.8E-2"/>
    <n v="6.6689999999999996"/>
    <n v="0.71"/>
    <n v="11.005999999999901"/>
    <s v="18-08-31_YC003"/>
    <x v="2"/>
    <x v="151"/>
    <x v="0"/>
    <x v="0"/>
    <x v="0"/>
    <x v="0"/>
    <x v="0"/>
    <n v="7.0000000000000007E-2"/>
    <n v="5.3179564999999998E-2"/>
    <n v="7.0000000000000007E-2"/>
    <n v="7.0000000000000007E-2"/>
    <n v="0.19530779000000001"/>
    <n v="0.14000000000000001"/>
    <n v="7.0000000000000007E-2"/>
    <n v="0.1"/>
    <n v="-1.601786E-3"/>
    <n v="1.5889014999999999E-2"/>
    <n v="-2.6156826000000001E-2"/>
    <n v="1.9530778999999901E-2"/>
    <n v="0.17577701199999901"/>
    <n v="9.7653895999999907E-2"/>
    <n v="0.19500000000000001"/>
    <n v="-9.264940051"/>
    <n v="7.8103451909999997"/>
    <n v="-0.124406511"/>
    <n v="2"/>
    <n v="1"/>
    <n v="3"/>
    <x v="1"/>
    <n v="14.44"/>
    <n v="0"/>
    <n v="17.956"/>
    <n v="0"/>
    <n v="1.9E-2"/>
    <n v="0.66400000000000003"/>
    <n v="0.82099999999999995"/>
    <n v="0.81200000000000006"/>
    <n v="0.53400000000000003"/>
    <n v="5.0999999999999997E-2"/>
    <n v="1.7769999999999999"/>
    <n v="0.27278750299999999"/>
    <x v="2"/>
    <x v="0"/>
  </r>
  <r>
    <n v="5.81"/>
    <n v="7.1999999999999995E-2"/>
    <n v="5.7610000000000001"/>
    <n v="1.018"/>
    <n v="24.033999999999999"/>
    <s v="18-08-31_YC003"/>
    <x v="2"/>
    <x v="35"/>
    <x v="0"/>
    <x v="0"/>
    <x v="0"/>
    <x v="0"/>
    <x v="0"/>
    <n v="3.1646116000000002E-2"/>
    <n v="5.2137574999999999E-2"/>
    <n v="7.5872999999999996E-2"/>
    <n v="9.5328851999999895E-2"/>
    <n v="0.25318667"/>
    <n v="0.16"/>
    <n v="0.20232725500000001"/>
    <n v="0.1"/>
    <n v="-1.3872641E-2"/>
    <n v="1.9996292999999998E-2"/>
    <n v="-2.9396374999999999E-2"/>
    <n v="2.5318667E-2"/>
    <n v="0.22786800600000001"/>
    <n v="0.126593336"/>
    <n v="0.253"/>
    <n v="-8.9129373370000007"/>
    <n v="9.5204198140000003"/>
    <n v="-0.73644089800000001"/>
    <n v="2"/>
    <n v="3"/>
    <n v="5"/>
    <x v="4"/>
    <n v="14.31"/>
    <n v="0"/>
    <n v="35.646999999999998"/>
    <n v="0"/>
    <n v="6.9999999999999897E-3"/>
    <n v="1.0309999999999999"/>
    <n v="1.474"/>
    <n v="1.3959999999999999"/>
    <n v="1.026"/>
    <n v="0.13300000000000001"/>
    <n v="2.331"/>
    <n v="0.17177779600000001"/>
    <x v="3"/>
    <x v="0"/>
  </r>
  <r>
    <n v="87.62"/>
    <n v="8.9999999999999993E-3"/>
    <n v="5.9160000000000004"/>
    <n v="0.374"/>
    <n v="21.559000000000001"/>
    <s v="18-08-31_YC003"/>
    <x v="2"/>
    <x v="152"/>
    <x v="0"/>
    <x v="0"/>
    <x v="0"/>
    <x v="0"/>
    <x v="0"/>
    <n v="3.6753372999999999E-2"/>
    <n v="8.1889368000000004E-2"/>
    <n v="7.8016258000000005E-2"/>
    <n v="0.102611569"/>
    <n v="0.30670217"/>
    <n v="0.2"/>
    <n v="0.27563068499999999"/>
    <n v="0.1"/>
    <n v="-1.2035763E-2"/>
    <n v="4.952898E-2"/>
    <n v="-2.0925817999999999E-2"/>
    <n v="3.0670217E-2"/>
    <n v="0.27603195000000003"/>
    <n v="0.153351083"/>
    <n v="0.307"/>
    <n v="-7.8932030879999999"/>
    <n v="8.5807911249999993"/>
    <n v="-0.72813505999999995"/>
    <n v="1"/>
    <m/>
    <n v="1"/>
    <x v="0"/>
    <n v="16.260000000000002"/>
    <n v="0"/>
    <n v="111.19"/>
    <n v="0"/>
    <n v="6.0000000000000001E-3"/>
    <n v="0.26300000000000001"/>
    <n v="0.67099999999999904"/>
    <n v="0.39700000000000002"/>
    <n v="0.19"/>
    <n v="1.6E-2"/>
    <n v="2.72"/>
    <n v="0.25291767999999998"/>
    <x v="3"/>
    <x v="3"/>
  </r>
  <r>
    <n v="1.83"/>
    <n v="0.437999999999999"/>
    <n v="7.077"/>
    <n v="0.79099999999999904"/>
    <n v="2.94199999999999"/>
    <s v="18-08-31_YC003"/>
    <x v="2"/>
    <x v="153"/>
    <x v="0"/>
    <x v="0"/>
    <x v="0"/>
    <x v="0"/>
    <x v="0"/>
    <n v="7.8348955999999997E-2"/>
    <n v="0.139409427"/>
    <n v="6.1019420999999997E-2"/>
    <n v="7.4509240000000004E-2"/>
    <n v="1.1067256999999999"/>
    <n v="0.23"/>
    <n v="0.39452589700000001"/>
    <n v="0.1"/>
    <n v="4.1326254999999999E-2"/>
    <n v="0.35213545000000002"/>
    <n v="1.2741901999999999E-2"/>
    <n v="0.110672569"/>
    <n v="0.99605312299999904"/>
    <n v="0.55336284599999996"/>
    <n v="1.107"/>
    <n v="-10.39656123"/>
    <n v="11.35202717"/>
    <n v="-1.9859248619999901"/>
    <n v="3"/>
    <m/>
    <n v="2"/>
    <x v="2"/>
    <n v="24.52"/>
    <n v="0"/>
    <n v="3.355"/>
    <n v="2"/>
    <n v="0.1"/>
    <n v="0.754"/>
    <n v="0.72599999999999998"/>
    <n v="0.93299999999999905"/>
    <n v="0.65200000000000002"/>
    <n v="6.5000000000000002E-2"/>
    <n v="1.077"/>
    <n v="0.28966440999999998"/>
    <x v="1"/>
    <x v="1"/>
  </r>
  <r>
    <n v="29.54"/>
    <n v="2.5000000000000001E-2"/>
    <n v="5.2409999999999997"/>
    <n v="0.85"/>
    <n v="31.314"/>
    <s v="18-08-31_YC003"/>
    <x v="2"/>
    <x v="40"/>
    <x v="0"/>
    <x v="0"/>
    <x v="0"/>
    <x v="0"/>
    <x v="0"/>
    <n v="3.2322937000000003E-2"/>
    <n v="0.10120159199999899"/>
    <n v="9.8234800999999997E-2"/>
    <n v="0.12925336000000001"/>
    <n v="0.15895202999999999"/>
    <n v="0.26"/>
    <n v="0.54786904400000003"/>
    <n v="0.13"/>
    <n v="2.4811350000000002E-3"/>
    <n v="7.2559999999999999E-2"/>
    <n v="6.4447289999999997E-3"/>
    <n v="1.5895203E-2"/>
    <n v="0.143056825"/>
    <n v="7.9476013999999998E-2"/>
    <n v="0.159"/>
    <n v="-8.9250699250000007"/>
    <n v="5.5668933819999999"/>
    <n v="-0.16567583399999999"/>
    <n v="2"/>
    <n v="3"/>
    <n v="5"/>
    <x v="4"/>
    <n v="14.29"/>
    <n v="0"/>
    <n v="54.515999999999998"/>
    <n v="0"/>
    <n v="6.9999999999999897E-3"/>
    <n v="0.81699999999999995"/>
    <n v="1.50199999999999"/>
    <n v="1.0549999999999999"/>
    <n v="0.75700000000000001"/>
    <n v="8.3000000000000004E-2"/>
    <n v="3.202"/>
    <n v="0.39254283499999998"/>
    <x v="3"/>
    <x v="4"/>
  </r>
  <r>
    <n v="70.98"/>
    <n v="1.2E-2"/>
    <n v="6.1260000000000003"/>
    <n v="0.375"/>
    <n v="17.329000000000001"/>
    <s v="18-08-31_YC003"/>
    <x v="2"/>
    <x v="154"/>
    <x v="0"/>
    <x v="0"/>
    <x v="0"/>
    <x v="0"/>
    <x v="0"/>
    <n v="0.10245422699999999"/>
    <n v="0.156806743"/>
    <n v="0.181175698"/>
    <n v="0.21688481399999901"/>
    <n v="0.37832737"/>
    <n v="0.4"/>
    <n v="0.38803360799999997"/>
    <n v="0.23"/>
    <n v="-7.4585509999999994E-2"/>
    <n v="0.10597209"/>
    <n v="-1.6271292E-2"/>
    <n v="3.7832736999999998E-2"/>
    <n v="0.34049463299999999"/>
    <n v="0.189163685"/>
    <n v="0.377999999999999"/>
    <n v="-6.3337502170000004"/>
    <n v="4.0498276149999999"/>
    <n v="-0.72414582599999999"/>
    <n v="1"/>
    <m/>
    <n v="1"/>
    <x v="0"/>
    <n v="16.38"/>
    <n v="0.01"/>
    <n v="84.616"/>
    <n v="0"/>
    <n v="8.0000000000000002E-3"/>
    <n v="0.29199999999999998"/>
    <n v="0.54700000000000004"/>
    <n v="0.39399999999999902"/>
    <n v="0.17699999999999999"/>
    <n v="1.39999999999999E-2"/>
    <n v="2.5950000000000002"/>
    <n v="0.331608982"/>
    <x v="3"/>
    <x v="3"/>
  </r>
  <r>
    <n v="1.4"/>
    <n v="0.60499999999999998"/>
    <n v="7.1509999999999998"/>
    <n v="0.77099999999999902"/>
    <n v="2.2730000000000001"/>
    <s v="18-08-31_YC003"/>
    <x v="2"/>
    <x v="155"/>
    <x v="0"/>
    <x v="0"/>
    <x v="0"/>
    <x v="0"/>
    <x v="0"/>
    <n v="7.7762307000000003E-2"/>
    <n v="0.17222011000000001"/>
    <n v="8.2241265999999993E-2"/>
    <n v="0.10356699699999999"/>
    <n v="0.59263279999999996"/>
    <n v="0.3"/>
    <n v="0.46491164899999998"/>
    <n v="0.14000000000000001"/>
    <n v="-3.3670235E-2"/>
    <n v="0.165466"/>
    <n v="6.4641484999999999E-2"/>
    <n v="5.9263277000000003E-2"/>
    <n v="0.53336949299999903"/>
    <n v="0.29631638500000002"/>
    <n v="0.59299999999999997"/>
    <n v="-7.8782533770000001"/>
    <n v="6.5440650309999997"/>
    <n v="-1.0810789409999999"/>
    <n v="3"/>
    <m/>
    <n v="2"/>
    <x v="2"/>
    <n v="22.22"/>
    <n v="0"/>
    <n v="2.452"/>
    <n v="1"/>
    <n v="0.13800000000000001"/>
    <n v="0.75599999999999901"/>
    <n v="0.66400000000000003"/>
    <n v="0.9"/>
    <n v="0.62"/>
    <n v="0.06"/>
    <n v="0.84899999999999998"/>
    <n v="0.31766333399999902"/>
    <x v="1"/>
    <x v="1"/>
  </r>
  <r>
    <n v="126.49"/>
    <n v="6.0000000000000001E-3"/>
    <n v="5.8659999999999997"/>
    <n v="0.36699999999999999"/>
    <n v="28.922999999999998"/>
    <s v="18-08-31_YC003"/>
    <x v="2"/>
    <x v="59"/>
    <x v="0"/>
    <x v="0"/>
    <x v="0"/>
    <x v="0"/>
    <x v="0"/>
    <n v="5.9224208E-2"/>
    <n v="0.128153459"/>
    <n v="0.11364915"/>
    <n v="0.14391488799999999"/>
    <n v="0.30987769999999998"/>
    <n v="0.3"/>
    <n v="0.45069612999999997"/>
    <n v="0.2"/>
    <n v="-1.0564842E-2"/>
    <n v="0.114577465"/>
    <n v="2.5468085000000001E-2"/>
    <n v="3.0987768999999998E-2"/>
    <n v="0.27888992400000001"/>
    <n v="0.15493884699999999"/>
    <n v="0.31"/>
    <n v="-5.9171433850000001"/>
    <n v="5.4792882939999998"/>
    <n v="-0.50724820400000004"/>
    <n v="1"/>
    <m/>
    <n v="1"/>
    <x v="0"/>
    <n v="16.25"/>
    <n v="0"/>
    <n v="152.96700000000001"/>
    <n v="0"/>
    <n v="4.0000000000000001E-3"/>
    <n v="0.26"/>
    <n v="0.64500000000000002"/>
    <n v="0.38799999999999901"/>
    <n v="0.183"/>
    <n v="1.4999999999999999E-2"/>
    <n v="2.7969999999999899"/>
    <n v="0.38771316700000003"/>
    <x v="3"/>
    <x v="3"/>
  </r>
  <r>
    <n v="35.03"/>
    <n v="1.2999999999999999E-2"/>
    <n v="4.6660000000000004"/>
    <n v="0.70899999999999996"/>
    <n v="36.991"/>
    <s v="18-08-31_YC003"/>
    <x v="2"/>
    <x v="156"/>
    <x v="0"/>
    <x v="0"/>
    <x v="0"/>
    <x v="0"/>
    <x v="0"/>
    <n v="5.9889035E-2"/>
    <n v="0.15428752500000001"/>
    <n v="0.133225278"/>
    <n v="0.173809623"/>
    <n v="0.28416940000000002"/>
    <n v="0.36"/>
    <n v="0.64443693599999996"/>
    <n v="0.24"/>
    <n v="-0.12703513999999999"/>
    <n v="0.15898113999999999"/>
    <n v="5.7153500000000001E-3"/>
    <n v="2.8416941000000001E-2"/>
    <n v="0.25575246499999998"/>
    <n v="0.14208470300000001"/>
    <n v="0.28399999999999997"/>
    <n v="-3.968623794"/>
    <n v="4.4525846270000002"/>
    <n v="-0.32872243800000001"/>
    <n v="2"/>
    <n v="4"/>
    <n v="6"/>
    <x v="5"/>
    <n v="14.08"/>
    <n v="0.01"/>
    <n v="83.596000000000004"/>
    <n v="0"/>
    <n v="6.0000000000000001E-3"/>
    <n v="0.62"/>
    <n v="1.7069999999999901"/>
    <n v="0.85399999999999998"/>
    <n v="0.57299999999999995"/>
    <n v="6.0999999999999999E-2"/>
    <n v="4.327"/>
    <n v="0.51148834700000001"/>
    <x v="3"/>
    <x v="4"/>
  </r>
  <r>
    <n v="68.489999999999995"/>
    <n v="0.01"/>
    <n v="5.8860000000000001"/>
    <n v="0.60699999999999998"/>
    <n v="41.436"/>
    <s v="18-08-31_YC003"/>
    <x v="2"/>
    <x v="61"/>
    <x v="0"/>
    <x v="0"/>
    <x v="0"/>
    <x v="0"/>
    <x v="0"/>
    <n v="0.168088407"/>
    <n v="0.41074115899999902"/>
    <n v="0.15339338299999999"/>
    <n v="0.19136784100000001"/>
    <n v="0.23705055"/>
    <n v="0.66"/>
    <n v="0.88091756399999999"/>
    <n v="0.27"/>
    <n v="-0.10781627000000001"/>
    <n v="1.0482613999999999E-2"/>
    <n v="6.4195633000000002E-2"/>
    <n v="2.3705054999999999E-2"/>
    <n v="0.213345493"/>
    <n v="0.118525274"/>
    <n v="0.23699999999999999"/>
    <n v="-4.1178448019999996"/>
    <n v="4.6314008180000004"/>
    <n v="-0.22849553"/>
    <n v="2"/>
    <n v="4"/>
    <n v="6"/>
    <x v="5"/>
    <n v="14.82"/>
    <n v="0.01"/>
    <n v="105.88500000000001"/>
    <n v="0"/>
    <n v="5.0000000000000001E-3"/>
    <n v="0.53900000000000003"/>
    <n v="0.98599999999999999"/>
    <n v="0.68599999999999905"/>
    <n v="0.43099999999999999"/>
    <n v="0.04"/>
    <n v="2.8079999999999998"/>
    <n v="0.42571909799999902"/>
    <x v="3"/>
    <x v="5"/>
  </r>
  <r>
    <n v="18.690000000000001"/>
    <n v="0.02"/>
    <n v="4.383"/>
    <n v="0.66299999999999903"/>
    <n v="22.486000000000001"/>
    <s v="18-08-31_YC003"/>
    <x v="2"/>
    <x v="157"/>
    <x v="0"/>
    <x v="0"/>
    <x v="0"/>
    <x v="0"/>
    <x v="0"/>
    <n v="8.4492986999999894E-2"/>
    <n v="0.16016502099999999"/>
    <n v="9.1577299000000001E-2"/>
    <n v="0.118812051999999"/>
    <n v="0.6761914"/>
    <n v="0.3"/>
    <n v="0.49581982399999902"/>
    <n v="0.16"/>
    <n v="-0.121255999999999"/>
    <n v="0.24767971"/>
    <n v="1.9864384999999998E-2"/>
    <n v="6.7619138999999995E-2"/>
    <n v="0.60857225100000001"/>
    <n v="0.33809569499999997"/>
    <n v="0.67599999999999905"/>
    <n v="-5.1513546239999997"/>
    <n v="7.0311588979999904"/>
    <n v="-1.024554677"/>
    <n v="2"/>
    <n v="3"/>
    <n v="5"/>
    <x v="4"/>
    <n v="26.11"/>
    <n v="0"/>
    <n v="60.338000000000001"/>
    <n v="0"/>
    <n v="6.0000000000000001E-3"/>
    <n v="0.41799999999999998"/>
    <n v="2.0489999999999999"/>
    <n v="0.89300000000000002"/>
    <n v="0.60299999999999998"/>
    <n v="0.08"/>
    <n v="4.1360000000000001"/>
    <n v="0.35909652600000003"/>
    <x v="2"/>
    <x v="4"/>
  </r>
  <r>
    <n v="78.13"/>
    <n v="1.2E-2"/>
    <n v="6.8259999999999996"/>
    <n v="0.39299999999999902"/>
    <n v="21.988"/>
    <s v="18-08-31_YC003"/>
    <x v="2"/>
    <x v="158"/>
    <x v="0"/>
    <x v="0"/>
    <x v="0"/>
    <x v="0"/>
    <x v="0"/>
    <n v="8.7357278999999996E-2"/>
    <n v="0.13776787300000001"/>
    <n v="0.160183784"/>
    <n v="0.19721019100000001"/>
    <n v="0.32987902000000002"/>
    <n v="0.36"/>
    <n v="0.42442595399999999"/>
    <n v="0.2"/>
    <n v="-7.4366390000000004E-2"/>
    <n v="0.11300319"/>
    <n v="-2.3713585999999998E-2"/>
    <n v="3.2987902E-2"/>
    <n v="0.29689111400000001"/>
    <n v="0.16493950800000001"/>
    <n v="0.33"/>
    <n v="-6.5636567259999996"/>
    <n v="4.3350414510000004"/>
    <n v="-0.58760256200000005"/>
    <n v="1"/>
    <m/>
    <n v="1"/>
    <x v="0"/>
    <n v="19.190000000000001"/>
    <n v="0.02"/>
    <n v="91.598999999999904"/>
    <n v="0"/>
    <n v="6.0000000000000001E-3"/>
    <n v="0.33200000000000002"/>
    <n v="0.43099999999999999"/>
    <n v="0.41099999999999998"/>
    <n v="0.18099999999999999"/>
    <n v="1.39999999999999E-2"/>
    <n v="1.4039999999999999"/>
    <n v="0.389478031"/>
    <x v="4"/>
    <x v="3"/>
  </r>
  <r>
    <n v="21.99"/>
    <n v="3.2000000000000001E-2"/>
    <n v="6.4870000000000001"/>
    <n v="0.79299999999999904"/>
    <n v="32.097000000000001"/>
    <s v="18-08-31_YC003"/>
    <x v="2"/>
    <x v="159"/>
    <x v="0"/>
    <x v="0"/>
    <x v="0"/>
    <x v="0"/>
    <x v="0"/>
    <n v="3.1859548000000001E-2"/>
    <n v="9.9663117999999995E-2"/>
    <n v="8.4693015999999996E-2"/>
    <n v="0.107166896"/>
    <n v="0.17782245999999999"/>
    <n v="0.23"/>
    <n v="0.28318660000000001"/>
    <n v="0.13"/>
    <n v="-1.45228069999999E-2"/>
    <n v="3.5540465E-2"/>
    <n v="5.1212700000000002E-4"/>
    <n v="1.7782246000000002E-2"/>
    <n v="0.16004020999999999"/>
    <n v="8.8911227999999995E-2"/>
    <n v="0.17799999999999999"/>
    <n v="-8.0994994729999998"/>
    <n v="6.4663678109999996"/>
    <n v="-0.40863639499999999"/>
    <n v="2"/>
    <n v="1"/>
    <n v="3"/>
    <x v="1"/>
    <n v="16.55"/>
    <n v="0.03"/>
    <n v="48.23"/>
    <n v="0"/>
    <n v="6.0000000000000001E-3"/>
    <n v="0.749"/>
    <n v="0.93299999999999905"/>
    <n v="0.94399999999999995"/>
    <n v="0.65799999999999903"/>
    <n v="6.7000000000000004E-2"/>
    <n v="1.9330000000000001"/>
    <n v="0.26673939499999999"/>
    <x v="4"/>
    <x v="0"/>
  </r>
  <r>
    <n v="0.38"/>
    <n v="1.8680000000000001"/>
    <n v="6.0129999999999999"/>
    <n v="1.1819999999999999"/>
    <n v="4.6139999999999999"/>
    <s v="18-08-31_YC003"/>
    <x v="2"/>
    <x v="160"/>
    <x v="0"/>
    <x v="0"/>
    <x v="0"/>
    <x v="0"/>
    <x v="0"/>
    <n v="4.8397210999999898E-2"/>
    <n v="8.7311690999999997E-2"/>
    <n v="4.7443067999999998E-2"/>
    <n v="5.7829841999999999E-2"/>
    <n v="0.80536750000000001"/>
    <n v="0.16"/>
    <n v="0.195743205"/>
    <n v="0.1"/>
    <n v="-3.9691612000000001E-2"/>
    <n v="-8.5254919999999904E-3"/>
    <n v="4.1829269000000002E-2"/>
    <n v="8.0536753000000003E-2"/>
    <n v="0.72483077599999901"/>
    <n v="0.40268376500000003"/>
    <n v="0.80500000000000005"/>
    <n v="-7.5469966139999896"/>
    <n v="14.32252033"/>
    <n v="-2.3366133119999999"/>
    <n v="3"/>
    <m/>
    <n v="2"/>
    <x v="2"/>
    <n v="33.31"/>
    <n v="0"/>
    <n v="59.420999999999999"/>
    <n v="0"/>
    <n v="2E-3"/>
    <n v="1.2209999999999901"/>
    <n v="1.0429999999999999"/>
    <n v="2.528"/>
    <n v="1.3859999999999999"/>
    <n v="0.35799999999999998"/>
    <n v="1.591"/>
    <n v="0.14493857499999999"/>
    <x v="1"/>
    <x v="1"/>
  </r>
  <r>
    <n v="0.94"/>
    <n v="0.79599999999999904"/>
    <n v="6.6550000000000002"/>
    <n v="0.97599999999999998"/>
    <n v="3.6579999999999999"/>
    <s v="18-08-31_YC003"/>
    <x v="2"/>
    <x v="161"/>
    <x v="0"/>
    <x v="0"/>
    <x v="0"/>
    <x v="0"/>
    <x v="0"/>
    <n v="7.1092900000000001E-2"/>
    <n v="7.6952431000000002E-2"/>
    <n v="0.338081252"/>
    <n v="0.385755556"/>
    <n v="0.43323043"/>
    <n v="0.5"/>
    <n v="7.0000000000000007E-2"/>
    <n v="0.33"/>
    <n v="5.4033190000000002E-3"/>
    <n v="4.4577382999999998E-2"/>
    <n v="-3.3990286000000001E-2"/>
    <n v="4.3323042999999999E-2"/>
    <n v="0.38990738699999999"/>
    <n v="0.216615215"/>
    <n v="0.433"/>
    <n v="-2.2283768469999998"/>
    <n v="2.8623205860000001"/>
    <n v="-0.116851528"/>
    <n v="3"/>
    <m/>
    <n v="2"/>
    <x v="2"/>
    <n v="22.91"/>
    <n v="0"/>
    <n v="4.3330000000000002"/>
    <n v="1"/>
    <n v="0.06"/>
    <n v="0.93099999999999905"/>
    <n v="0.92500000000000004"/>
    <n v="1.3089999999999999"/>
    <n v="0.96199999999999997"/>
    <n v="0.12"/>
    <n v="1.2170000000000001"/>
    <n v="0.19908487599999999"/>
    <x v="1"/>
    <x v="1"/>
  </r>
  <r>
    <n v="15.75"/>
    <n v="0.04"/>
    <n v="6.5879999999999903"/>
    <n v="0.88900000000000001"/>
    <n v="29.061999999999902"/>
    <s v="18-08-31_YC003"/>
    <x v="2"/>
    <x v="72"/>
    <x v="0"/>
    <x v="0"/>
    <x v="0"/>
    <x v="0"/>
    <x v="0"/>
    <n v="8.5102886999999905E-2"/>
    <n v="0.18269423500000001"/>
    <n v="0.112243144"/>
    <n v="0.14321821600000001"/>
    <n v="0.37615063999999998"/>
    <n v="0.36"/>
    <n v="0.41661738700000001"/>
    <n v="0.2"/>
    <n v="-5.1927785999999997E-2"/>
    <n v="7.0898230000000007E-2"/>
    <n v="3.3124289000000001E-2"/>
    <n v="3.7615063999999997E-2"/>
    <n v="0.33853557400000001"/>
    <n v="0.18807531899999999"/>
    <n v="0.376"/>
    <n v="-4.52746212"/>
    <n v="4.528477487"/>
    <n v="-0.78097957200000001"/>
    <n v="2"/>
    <n v="3"/>
    <n v="5"/>
    <x v="4"/>
    <n v="14.41"/>
    <n v="0.01"/>
    <n v="41.956000000000003"/>
    <n v="0"/>
    <n v="6.9999999999999897E-3"/>
    <n v="0.89700000000000002"/>
    <n v="0.98299999999999998"/>
    <n v="1.0979999999999901"/>
    <n v="0.80299999999999905"/>
    <n v="8.5999999999999993E-2"/>
    <n v="1.675"/>
    <n v="0.247707183"/>
    <x v="4"/>
    <x v="0"/>
  </r>
  <r>
    <n v="1"/>
    <n v="0.84099999999999997"/>
    <n v="7.1120000000000001"/>
    <n v="0.83699999999999997"/>
    <n v="2.1909999999999998"/>
    <s v="18-08-31_YC003"/>
    <x v="2"/>
    <x v="162"/>
    <x v="0"/>
    <x v="0"/>
    <x v="0"/>
    <x v="0"/>
    <x v="0"/>
    <n v="0.16500000000000001"/>
    <n v="8.6124133000000005E-2"/>
    <n v="0.119902146999999"/>
    <n v="0.23339407399999901"/>
    <n v="0.88395979999999996"/>
    <n v="0.33"/>
    <n v="0.17"/>
    <n v="0.6"/>
    <n v="-2.7676969999999999E-2"/>
    <n v="-4.4171865999999997E-2"/>
    <n v="3.6487652999999898E-2"/>
    <n v="8.8395976999999903E-2"/>
    <n v="0.79556379300000002"/>
    <n v="0.44197988500000002"/>
    <n v="0.88400000000000001"/>
    <n v="-6.5027182950000002"/>
    <n v="1.3690737509999999"/>
    <n v="-1.5358240459999899"/>
    <n v="3"/>
    <m/>
    <n v="2"/>
    <x v="2"/>
    <n v="21.85"/>
    <n v="0"/>
    <n v="2.036"/>
    <n v="1"/>
    <n v="0.13300000000000001"/>
    <n v="0.77900000000000003"/>
    <n v="0.70599999999999996"/>
    <n v="1.016"/>
    <n v="0.72599999999999998"/>
    <n v="7.5999999999999998E-2"/>
    <n v="0.879"/>
    <n v="0.29409767999999997"/>
    <x v="1"/>
    <x v="1"/>
  </r>
  <r>
    <n v="12.52"/>
    <n v="6.3E-2"/>
    <n v="6.9950000000000001"/>
    <n v="0.71199999999999997"/>
    <n v="13.35"/>
    <s v="18-08-31_YC003"/>
    <x v="2"/>
    <x v="163"/>
    <x v="0"/>
    <x v="0"/>
    <x v="0"/>
    <x v="0"/>
    <x v="0"/>
    <n v="0.10078606"/>
    <n v="0.13019301899999999"/>
    <n v="0.23978793899999901"/>
    <n v="0.26913878199999902"/>
    <n v="0.70526886"/>
    <n v="0.43"/>
    <n v="0.31979437399999999"/>
    <n v="0.27"/>
    <n v="-6.4395859999999999E-2"/>
    <n v="7.5019500000000003E-2"/>
    <n v="3.5112662999999898E-2"/>
    <n v="7.0526885999999997E-2"/>
    <n v="0.63474197399999999"/>
    <n v="0.35263443"/>
    <n v="0.70499999999999996"/>
    <n v="-6.9934067799999999"/>
    <n v="4.1695102180000001"/>
    <n v="-1.7151546280000001"/>
    <n v="2"/>
    <n v="1"/>
    <n v="3"/>
    <x v="1"/>
    <n v="20.8"/>
    <n v="0.02"/>
    <n v="22.474"/>
    <n v="0"/>
    <n v="1.6E-2"/>
    <n v="0.66"/>
    <n v="0.745"/>
    <n v="0.81399999999999995"/>
    <n v="0.53900000000000003"/>
    <n v="5.0999999999999997E-2"/>
    <n v="1.1879999999999999"/>
    <n v="0.21886691"/>
    <x v="2"/>
    <x v="0"/>
  </r>
  <r>
    <n v="0.74"/>
    <n v="0.85699999999999998"/>
    <n v="6.4079999999999897"/>
    <n v="1.1000000000000001"/>
    <n v="4.8"/>
    <s v="18-08-31_YC003"/>
    <x v="2"/>
    <x v="164"/>
    <x v="0"/>
    <x v="0"/>
    <x v="0"/>
    <x v="0"/>
    <x v="0"/>
    <n v="8.7565254999999995E-2"/>
    <n v="0.37656969799999901"/>
    <n v="0.32539595500000001"/>
    <n v="0.41921578500000001"/>
    <n v="0.11676428"/>
    <n v="0.9"/>
    <n v="1.0481073519999999"/>
    <n v="0.43"/>
    <n v="1.6474677E-2"/>
    <n v="1.15322739999999E-2"/>
    <n v="1.6151657999999999E-2"/>
    <n v="1.1676428000000001E-2"/>
    <n v="0.105087849"/>
    <n v="5.8382139E-2"/>
    <n v="0.11699999999999899"/>
    <n v="-1.303328533"/>
    <n v="2.2944175310000001"/>
    <n v="-0.12300699900000001"/>
    <n v="3"/>
    <m/>
    <n v="2"/>
    <x v="2"/>
    <n v="23.09"/>
    <n v="0"/>
    <n v="7.8"/>
    <n v="0"/>
    <n v="2.1000000000000001E-2"/>
    <n v="1.1159999999999899"/>
    <n v="1.0389999999999999"/>
    <n v="1.63699999999999"/>
    <n v="1.1859999999999999"/>
    <n v="0.17399999999999999"/>
    <n v="1.391"/>
    <n v="0.604171448"/>
    <x v="1"/>
    <x v="1"/>
  </r>
  <r>
    <n v="52.91"/>
    <n v="1.4999999999999999E-2"/>
    <n v="6.4210000000000003"/>
    <n v="0.51400000000000001"/>
    <n v="24.129000000000001"/>
    <s v="18-08-31_YC003"/>
    <x v="2"/>
    <x v="165"/>
    <x v="0"/>
    <x v="0"/>
    <x v="0"/>
    <x v="0"/>
    <x v="0"/>
    <n v="6.5902187000000001E-2"/>
    <n v="0.113325229"/>
    <n v="0.10603048499999999"/>
    <n v="0.122492315"/>
    <n v="0.30176759999999903"/>
    <n v="0.26"/>
    <n v="0.447405263"/>
    <n v="0.16"/>
    <n v="-6.2193267000000003E-2"/>
    <n v="0.11326568599999901"/>
    <n v="4.1362739999999997E-3"/>
    <n v="3.01767589999999E-2"/>
    <n v="0.27159082899999998"/>
    <n v="0.15088379399999999"/>
    <n v="0.30199999999999999"/>
    <n v="-5.0726252379999996"/>
    <n v="5.8330491159999998"/>
    <n v="-0.53886955000000003"/>
    <n v="1"/>
    <m/>
    <n v="1"/>
    <x v="0"/>
    <n v="14.21"/>
    <n v="0.02"/>
    <n v="70.408999999999907"/>
    <n v="0"/>
    <n v="8.0000000000000002E-3"/>
    <n v="0.44799999999999901"/>
    <n v="0.64300000000000002"/>
    <n v="0.55399999999999905"/>
    <n v="0.30099999999999999"/>
    <n v="2.5000000000000001E-2"/>
    <n v="1.954"/>
    <n v="0.39203702799999901"/>
    <x v="4"/>
    <x v="3"/>
  </r>
  <r>
    <n v="22.7"/>
    <n v="3.2000000000000001E-2"/>
    <n v="7.0739999999999998"/>
    <n v="0.94199999999999995"/>
    <n v="85.525000000000006"/>
    <s v="18-08-31_YC003"/>
    <x v="2"/>
    <x v="82"/>
    <x v="0"/>
    <x v="0"/>
    <x v="0"/>
    <x v="0"/>
    <x v="0"/>
    <n v="6.6317835000000006E-2"/>
    <n v="0.115656387"/>
    <n v="8.4439054E-2"/>
    <n v="0.10153483199999901"/>
    <n v="0.72287095000000001"/>
    <n v="0.23"/>
    <n v="0.25555540199999999"/>
    <n v="0.13"/>
    <n v="-2.973106E-2"/>
    <n v="5.6274637999999898E-2"/>
    <n v="-2.6098469999999999E-2"/>
    <n v="7.2287094999999996E-2"/>
    <n v="0.65058385100000005"/>
    <n v="0.36143547299999901"/>
    <n v="0.72299999999999998"/>
    <n v="-7.4791411449999998"/>
    <n v="9.2211061819999998"/>
    <n v="-1.988295524"/>
    <n v="2"/>
    <n v="3"/>
    <n v="5"/>
    <x v="4"/>
    <n v="25.12"/>
    <n v="0.05"/>
    <n v="120.357"/>
    <n v="0"/>
    <n v="2E-3"/>
    <n v="0.93500000000000005"/>
    <n v="0.875"/>
    <n v="1.3129999999999999"/>
    <n v="0.97499999999999998"/>
    <n v="0.128"/>
    <n v="0.58899999999999997"/>
    <n v="0.167070149"/>
    <x v="1"/>
    <x v="4"/>
  </r>
  <r>
    <n v="1.17"/>
    <n v="0.76"/>
    <n v="7.194"/>
    <n v="0.76900000000000002"/>
    <n v="2.1059999999999999"/>
    <s v="18-08-31_YC003"/>
    <x v="2"/>
    <x v="166"/>
    <x v="0"/>
    <x v="0"/>
    <x v="0"/>
    <x v="0"/>
    <x v="0"/>
    <n v="0.20800496600000001"/>
    <n v="0.31238629600000001"/>
    <n v="0.29910937500000001"/>
    <n v="0.393297542"/>
    <n v="0.43276601999999997"/>
    <n v="0.77"/>
    <n v="0.43055008099999997"/>
    <n v="0.47"/>
    <n v="-4.0268563E-2"/>
    <n v="-4.5008859999999998E-2"/>
    <n v="-1.48922439999999E-2"/>
    <n v="4.3276601999999997E-2"/>
    <n v="0.38948941799999998"/>
    <n v="0.21638300999999999"/>
    <n v="0.433"/>
    <n v="-1.494138996"/>
    <n v="2.1988763200000001"/>
    <n v="-0.99823422099999903"/>
    <n v="3"/>
    <m/>
    <n v="2"/>
    <x v="2"/>
    <n v="33.770000000000003"/>
    <n v="0"/>
    <n v="2.1160000000000001"/>
    <n v="2"/>
    <n v="0.151"/>
    <n v="0.72499999999999998"/>
    <n v="0.64800000000000002"/>
    <n v="0.91099999999999903"/>
    <n v="0.63500000000000001"/>
    <n v="6.4000000000000001E-2"/>
    <n v="0.79799999999999904"/>
    <n v="0.186808378"/>
    <x v="1"/>
    <x v="1"/>
  </r>
  <r>
    <n v="33.01"/>
    <n v="2.5000000000000001E-2"/>
    <n v="6.9560000000000004"/>
    <n v="0.64300000000000002"/>
    <n v="29.511999999999901"/>
    <s v="18-08-31_YC003"/>
    <x v="2"/>
    <x v="167"/>
    <x v="0"/>
    <x v="0"/>
    <x v="0"/>
    <x v="0"/>
    <x v="0"/>
    <n v="4.0460307000000001E-2"/>
    <n v="7.4885320999999894E-2"/>
    <n v="5.9138639999999999E-2"/>
    <n v="7.1892209999999998E-2"/>
    <n v="0.50914939999999997"/>
    <n v="0.16"/>
    <n v="0.207439555"/>
    <n v="0.16"/>
    <n v="1.0652836000000001E-2"/>
    <n v="1.5840403999999999E-2"/>
    <n v="-1.05965419999999E-2"/>
    <n v="5.0914937E-2"/>
    <n v="0.458234435"/>
    <n v="0.25457468599999999"/>
    <n v="0.50900000000000001"/>
    <n v="-9.9019418760000004"/>
    <n v="11.87478374"/>
    <n v="-1.6273409350000001"/>
    <n v="1"/>
    <m/>
    <n v="1"/>
    <x v="0"/>
    <n v="21.97"/>
    <n v="0"/>
    <n v="54.183"/>
    <n v="0"/>
    <n v="6.9999999999999897E-3"/>
    <n v="0.57499999999999996"/>
    <n v="0.69699999999999995"/>
    <n v="0.72399999999999998"/>
    <n v="0.45299999999999901"/>
    <n v="4.2000000000000003E-2"/>
    <n v="1.3519999999999901"/>
    <n v="0.14825939899999999"/>
    <x v="4"/>
    <x v="3"/>
  </r>
  <r>
    <n v="10.42"/>
    <n v="4.2000000000000003E-2"/>
    <n v="5.1920000000000002"/>
    <n v="0.78500000000000003"/>
    <n v="18.966999999999999"/>
    <s v="18-08-31_YC003"/>
    <x v="2"/>
    <x v="168"/>
    <x v="0"/>
    <x v="0"/>
    <x v="0"/>
    <x v="0"/>
    <x v="0"/>
    <n v="4.5383582999999998E-2"/>
    <n v="6.6409087000000006E-2"/>
    <n v="6.2611196999999993E-2"/>
    <n v="8.1188394999999997E-2"/>
    <n v="0.56364035999999995"/>
    <n v="0.16"/>
    <n v="0.221215938999999"/>
    <n v="0.12"/>
    <n v="-1.09809419999999E-2"/>
    <n v="1.88051739999999E-2"/>
    <n v="-1.8096589E-2"/>
    <n v="5.6364035999999999E-2"/>
    <n v="0.50727632"/>
    <n v="0.28182017799999998"/>
    <n v="0.56399999999999995"/>
    <n v="-8.1884843329999999"/>
    <n v="11.66246477"/>
    <n v="-1.6520648790000001"/>
    <n v="2"/>
    <n v="1"/>
    <n v="3"/>
    <x v="1"/>
    <n v="17.600000000000001"/>
    <n v="0.03"/>
    <n v="34.295999999999999"/>
    <n v="0"/>
    <n v="0.01"/>
    <n v="0.71699999999999997"/>
    <n v="1.63"/>
    <n v="0.95599999999999996"/>
    <n v="0.66"/>
    <n v="7.0999999999999994E-2"/>
    <n v="3.633"/>
    <n v="0.184181077"/>
    <x v="4"/>
    <x v="0"/>
  </r>
  <r>
    <n v="14.3"/>
    <n v="4.7E-2"/>
    <n v="6.742"/>
    <n v="0.875999999999999"/>
    <n v="26.951000000000001"/>
    <s v="18-08-31_YC003"/>
    <x v="2"/>
    <x v="169"/>
    <x v="0"/>
    <x v="0"/>
    <x v="0"/>
    <x v="0"/>
    <x v="0"/>
    <n v="6.5219633999999999E-2"/>
    <n v="0.17450031699999999"/>
    <n v="0.13608656499999999"/>
    <n v="0.18300266100000001"/>
    <n v="0.27196442999999998"/>
    <n v="0.4"/>
    <n v="0.42439737399999999"/>
    <n v="0.2"/>
    <n v="-4.9824920000000002E-2"/>
    <n v="7.4812240000000002E-2"/>
    <n v="2.41735329999999E-2"/>
    <n v="2.71964429999999E-2"/>
    <n v="0.24476798799999999"/>
    <n v="0.13598221499999999"/>
    <n v="0.27200000000000002"/>
    <n v="-7.1549235999999903"/>
    <n v="4.0466614310000004"/>
    <n v="-0.51053557299999996"/>
    <n v="2"/>
    <n v="3"/>
    <n v="5"/>
    <x v="4"/>
    <n v="14.78"/>
    <n v="0.04"/>
    <n v="38.156999999999996"/>
    <n v="0"/>
    <n v="8.0000000000000002E-3"/>
    <n v="0.85699999999999998"/>
    <n v="0.94499999999999995"/>
    <n v="1.0780000000000001"/>
    <n v="0.78099999999999903"/>
    <n v="8.4000000000000005E-2"/>
    <n v="1.514"/>
    <n v="0.29217728300000001"/>
    <x v="4"/>
    <x v="0"/>
  </r>
  <r>
    <n v="21.17"/>
    <n v="4.2000000000000003E-2"/>
    <n v="6.7469999999999999"/>
    <n v="0.56000000000000005"/>
    <n v="12.648999999999999"/>
    <s v="18-08-31_YC003"/>
    <x v="2"/>
    <x v="88"/>
    <x v="0"/>
    <x v="0"/>
    <x v="0"/>
    <x v="0"/>
    <x v="0"/>
    <n v="4.2566127000000002E-2"/>
    <n v="7.4278038000000005E-2"/>
    <n v="6.1857765000000002E-2"/>
    <n v="6.9260121999999993E-2"/>
    <n v="0.27046831999999998"/>
    <n v="0.16"/>
    <n v="0.118956876999999"/>
    <n v="0.12"/>
    <n v="-8.9215500000000005E-4"/>
    <n v="1.3765621E-2"/>
    <n v="-1.8562443000000001E-2"/>
    <n v="2.7046832E-2"/>
    <n v="0.24342149199999999"/>
    <n v="0.13523416199999999"/>
    <n v="0.27"/>
    <n v="-17.340688530000001"/>
    <n v="13.962115349999999"/>
    <n v="-1.1901124940000001"/>
    <n v="1"/>
    <m/>
    <n v="1"/>
    <x v="0"/>
    <n v="14.78"/>
    <n v="0"/>
    <n v="27.893999999999998"/>
    <n v="0"/>
    <n v="1.6E-2"/>
    <n v="0.48499999999999999"/>
    <n v="0.61"/>
    <n v="0.61399999999999999"/>
    <n v="0.35299999999999998"/>
    <n v="3.1E-2"/>
    <n v="1.456"/>
    <n v="8.0166387999999894E-2"/>
    <x v="2"/>
    <x v="0"/>
  </r>
  <r>
    <n v="23.88"/>
    <n v="3.5999999999999997E-2"/>
    <n v="6.8710000000000004"/>
    <n v="0.49399999999999999"/>
    <n v="10.503"/>
    <s v="18-08-31_YC003"/>
    <x v="2"/>
    <x v="170"/>
    <x v="0"/>
    <x v="0"/>
    <x v="0"/>
    <x v="0"/>
    <x v="0"/>
    <n v="6.8445013999999998E-2"/>
    <n v="0.12404562099999999"/>
    <n v="9.4609014000000005E-2"/>
    <n v="0.116740179"/>
    <n v="0.53093725000000003"/>
    <n v="0.26"/>
    <n v="0.341041392"/>
    <n v="0.2"/>
    <n v="-3.5579226999999998E-2"/>
    <n v="8.5181214000000005E-2"/>
    <n v="1.774912E-2"/>
    <n v="5.3093725000000001E-2"/>
    <n v="0.47784352899999999"/>
    <n v="0.26546862700000001"/>
    <n v="0.53100000000000003"/>
    <n v="-4.4060162689999904"/>
    <n v="7.1591383049999999"/>
    <n v="-1.1185771799999999"/>
    <n v="1"/>
    <m/>
    <n v="1"/>
    <x v="0"/>
    <n v="16.260000000000002"/>
    <n v="0"/>
    <n v="30.146999999999998"/>
    <n v="0"/>
    <n v="1.7000000000000001E-2"/>
    <n v="0.434"/>
    <n v="0.53200000000000003"/>
    <n v="0.52700000000000002"/>
    <n v="0.27300000000000002"/>
    <n v="2.3E-2"/>
    <n v="1.46"/>
    <n v="0.246490973999999"/>
    <x v="0"/>
    <x v="0"/>
  </r>
  <r>
    <n v="22.28"/>
    <n v="2.3E-2"/>
    <n v="5.9189999999999996"/>
    <n v="0.84399999999999997"/>
    <n v="42.076999999999998"/>
    <s v="18-08-31_YC003"/>
    <x v="2"/>
    <x v="171"/>
    <x v="0"/>
    <x v="0"/>
    <x v="0"/>
    <x v="0"/>
    <x v="0"/>
    <n v="0.10399428599999901"/>
    <n v="0.14099182399999999"/>
    <n v="0.102495351"/>
    <n v="0.12590649800000001"/>
    <n v="0.41309604"/>
    <n v="0.3"/>
    <n v="0.323819152"/>
    <n v="0.13"/>
    <n v="-2.7054767999999899E-2"/>
    <n v="5.3512584000000002E-2"/>
    <n v="2.1621301999999998E-2"/>
    <n v="4.1309604E-2"/>
    <n v="0.371786436"/>
    <n v="0.20654802"/>
    <n v="0.41299999999999998"/>
    <n v="-7.5099570579999897"/>
    <n v="5.4452975119999998"/>
    <n v="-1.0519303840000001"/>
    <n v="2"/>
    <n v="1"/>
    <n v="3"/>
    <x v="1"/>
    <n v="15.88"/>
    <n v="0"/>
    <n v="69.022999999999996"/>
    <n v="0"/>
    <n v="4.0000000000000001E-3"/>
    <n v="0.81499999999999995"/>
    <n v="1.2529999999999999"/>
    <n v="1.036"/>
    <n v="0.74"/>
    <n v="7.9000000000000001E-2"/>
    <n v="2.4019999999999899"/>
    <n v="0.22802550699999999"/>
    <x v="4"/>
    <x v="0"/>
  </r>
  <r>
    <n v="37.11"/>
    <n v="1.39999999999999E-2"/>
    <n v="5.21"/>
    <n v="0.82199999999999995"/>
    <n v="94.356999999999999"/>
    <s v="18-08-31_YC003"/>
    <x v="2"/>
    <x v="172"/>
    <x v="0"/>
    <x v="0"/>
    <x v="0"/>
    <x v="0"/>
    <x v="0"/>
    <n v="0.05"/>
    <n v="3.1675751000000002E-2"/>
    <n v="0.05"/>
    <n v="0.05"/>
    <n v="0.25043957999999999"/>
    <n v="0.1"/>
    <n v="7.0000000000000007E-2"/>
    <n v="7.0000000000000007E-2"/>
    <n v="8.5672379999999996E-3"/>
    <n v="-1.6445215999999999E-2"/>
    <n v="0"/>
    <n v="2.5043957999999901E-2"/>
    <n v="0.22539562599999999"/>
    <n v="0.125219792"/>
    <n v="0.25"/>
    <n v="-11.39745712"/>
    <n v="9.8499064809999997"/>
    <n v="-0.83140868499999998"/>
    <n v="2"/>
    <n v="3"/>
    <n v="5"/>
    <x v="4"/>
    <n v="19.87"/>
    <n v="0"/>
    <n v="150.97899999999899"/>
    <n v="0"/>
    <n v="2E-3"/>
    <n v="0.75599999999999901"/>
    <n v="1.4650000000000001"/>
    <n v="1.032"/>
    <n v="0.72799999999999998"/>
    <n v="8.3000000000000004E-2"/>
    <n v="3.55"/>
    <n v="0.24743885699999901"/>
    <x v="4"/>
    <x v="4"/>
  </r>
  <r>
    <n v="21.73"/>
    <n v="3.9E-2"/>
    <n v="7.0339999999999998"/>
    <n v="0.55200000000000005"/>
    <n v="16.861999999999998"/>
    <s v="18-08-31_YC003"/>
    <x v="2"/>
    <x v="173"/>
    <x v="0"/>
    <x v="0"/>
    <x v="0"/>
    <x v="0"/>
    <x v="0"/>
    <n v="0.18359254"/>
    <n v="0.205011363999999"/>
    <n v="0.114113959"/>
    <n v="0.148411822"/>
    <n v="0.32049749999999999"/>
    <n v="0.43"/>
    <n v="0.32369709499999999"/>
    <n v="0.17"/>
    <n v="-5.5879912999999899E-2"/>
    <n v="1.5498102999999999E-2"/>
    <n v="2.0232447000000001E-2"/>
    <n v="3.2049751000000001E-2"/>
    <n v="0.288447762"/>
    <n v="0.16024875599999999"/>
    <n v="0.32"/>
    <n v="-6.534915679"/>
    <n v="6.6365728800000001"/>
    <n v="-0.72840387799999995"/>
    <n v="1"/>
    <m/>
    <n v="1"/>
    <x v="0"/>
    <n v="21.15"/>
    <n v="0"/>
    <n v="37.363"/>
    <n v="0"/>
    <n v="8.9999999999999993E-3"/>
    <n v="0.48499999999999999"/>
    <n v="0.67400000000000004"/>
    <n v="0.60299999999999998"/>
    <n v="0.34399999999999997"/>
    <n v="0.03"/>
    <n v="1.1259999999999999"/>
    <n v="0.24784631399999901"/>
    <x v="2"/>
    <x v="0"/>
  </r>
  <r>
    <n v="0.5"/>
    <n v="1.1319999999999999"/>
    <n v="5.7529999999999903"/>
    <n v="1.012"/>
    <n v="3.726"/>
    <s v="18-08-31_YC004"/>
    <x v="3"/>
    <x v="133"/>
    <x v="0"/>
    <x v="0"/>
    <x v="0"/>
    <x v="0"/>
    <x v="0"/>
    <n v="8.4155366999999995E-2"/>
    <n v="0.17617448399999999"/>
    <n v="9.1504881999999996E-2"/>
    <n v="0.12071916199999901"/>
    <n v="0.29984438000000002"/>
    <n v="0.33"/>
    <n v="0.410456127"/>
    <n v="0.16"/>
    <n v="-3.8452987000000001E-2"/>
    <n v="8.2907309999999998E-2"/>
    <n v="3.0315849999999998E-2"/>
    <n v="2.9984437999999999E-2"/>
    <n v="0.26985994600000002"/>
    <n v="0.14992219199999901"/>
    <n v="0.3"/>
    <n v="-4.4168819639999999"/>
    <n v="4.5585011519999998"/>
    <n v="-0.40554944199999998"/>
    <n v="3"/>
    <m/>
    <n v="2"/>
    <x v="2"/>
    <n v="13.74"/>
    <n v="0"/>
    <n v="4.4770000000000003"/>
    <n v="0"/>
    <n v="4.9000000000000002E-2"/>
    <n v="0.92500000000000004"/>
    <n v="0.91299999999999903"/>
    <n v="1.4569999999999901"/>
    <n v="1.052"/>
    <n v="0.14799999999999999"/>
    <n v="1.2689999999999999"/>
    <n v="0.36734826999999998"/>
    <x v="1"/>
    <x v="1"/>
  </r>
  <r>
    <n v="10.039999999999999"/>
    <n v="7.6999999999999999E-2"/>
    <n v="6.7839999999999998"/>
    <n v="0.59499999999999997"/>
    <n v="7.5119999999999996"/>
    <s v="18-08-31_YC004"/>
    <x v="3"/>
    <x v="174"/>
    <x v="0"/>
    <x v="0"/>
    <x v="0"/>
    <x v="0"/>
    <x v="0"/>
    <n v="0.116754335"/>
    <n v="0.171281767"/>
    <n v="0.120706408"/>
    <n v="0.195061808"/>
    <n v="0.67351614999999998"/>
    <n v="0.4"/>
    <n v="0.35411711799999901"/>
    <n v="0.23"/>
    <n v="-5.1448385999999999E-2"/>
    <n v="4.9659815000000003E-2"/>
    <n v="4.5869492999999997E-2"/>
    <n v="6.7351615000000004E-2"/>
    <n v="0.606164539"/>
    <n v="0.33675807699999999"/>
    <n v="0.67400000000000004"/>
    <n v="-5.7686900259999998"/>
    <n v="5.0659938120000003"/>
    <n v="-1.564008496"/>
    <n v="2"/>
    <n v="1"/>
    <n v="3"/>
    <x v="1"/>
    <n v="17.739999999999998"/>
    <n v="0"/>
    <n v="16.646999999999998"/>
    <n v="0"/>
    <n v="2.4E-2"/>
    <n v="0.53"/>
    <n v="0.755"/>
    <n v="0.65500000000000003"/>
    <n v="0.38900000000000001"/>
    <n v="3.4000000000000002E-2"/>
    <n v="1.5489999999999999"/>
    <n v="0.214391891"/>
    <x v="0"/>
    <x v="0"/>
  </r>
  <r>
    <n v="148.15"/>
    <n v="6.0000000000000001E-3"/>
    <n v="6.7309999999999999"/>
    <n v="0.24299999999999999"/>
    <n v="15.956"/>
    <s v="18-08-31_YC004"/>
    <x v="3"/>
    <x v="175"/>
    <x v="0"/>
    <x v="0"/>
    <x v="0"/>
    <x v="0"/>
    <x v="0"/>
    <n v="5.4522892000000003E-2"/>
    <n v="0.10692519"/>
    <n v="8.6968034E-2"/>
    <n v="0.10347293"/>
    <n v="0.41807136"/>
    <n v="0.23"/>
    <n v="0.38195711900000001"/>
    <n v="0.17"/>
    <n v="-4.2700755999999999E-2"/>
    <n v="0.11857756"/>
    <n v="1.2902112E-2"/>
    <n v="4.1807136000000002E-2"/>
    <n v="0.37626422299999901"/>
    <n v="0.20903568"/>
    <n v="0.41799999999999998"/>
    <n v="-5.6991271049999996"/>
    <n v="7.516235344"/>
    <n v="-0.86213516899999998"/>
    <n v="1"/>
    <m/>
    <n v="1"/>
    <x v="0"/>
    <n v="22.8"/>
    <n v="0"/>
    <n v="158.83199999999999"/>
    <n v="0"/>
    <n v="5.0000000000000001E-3"/>
    <n v="0.185"/>
    <n v="0.30099999999999999"/>
    <n v="0.248"/>
    <n v="7.5999999999999998E-2"/>
    <n v="6.0000000000000001E-3"/>
    <n v="1.6119999999999901"/>
    <n v="0.36273344499999999"/>
    <x v="3"/>
    <x v="3"/>
  </r>
  <r>
    <n v="116.53"/>
    <n v="8.9999999999999993E-3"/>
    <n v="6.343"/>
    <n v="0.58399999999999996"/>
    <n v="45.278999999999897"/>
    <s v="18-08-31_YC004"/>
    <x v="3"/>
    <x v="3"/>
    <x v="0"/>
    <x v="0"/>
    <x v="0"/>
    <x v="0"/>
    <x v="0"/>
    <n v="8.0768392999999994E-2"/>
    <n v="0.13523174699999899"/>
    <n v="0.12968200099999999"/>
    <n v="0.16819799299999999"/>
    <n v="0.45282429999999901"/>
    <n v="0.33"/>
    <n v="0.43273339399999999"/>
    <n v="0.27"/>
    <n v="-7.7722385999999893E-2"/>
    <n v="0.15565419999999999"/>
    <n v="-7.3847050000000001E-3"/>
    <n v="4.5282428999999999E-2"/>
    <n v="0.407541865"/>
    <n v="0.22641214699999901"/>
    <n v="0.45299999999999901"/>
    <n v="-2.5997488660000001"/>
    <n v="5.3352637060000001"/>
    <n v="-0.77208706099999902"/>
    <n v="1"/>
    <m/>
    <n v="1"/>
    <x v="0"/>
    <n v="13.6"/>
    <n v="0"/>
    <n v="113.09099999999999"/>
    <n v="0"/>
    <n v="5.0000000000000001E-3"/>
    <n v="0.52800000000000002"/>
    <n v="0.76599999999999902"/>
    <n v="0.64400000000000002"/>
    <n v="0.38700000000000001"/>
    <n v="3.4000000000000002E-2"/>
    <n v="1.901"/>
    <n v="0.37788600100000003"/>
    <x v="3"/>
    <x v="3"/>
  </r>
  <r>
    <n v="1.72"/>
    <n v="0.505"/>
    <n v="6.484"/>
    <n v="1.3149999999999999"/>
    <n v="12.038"/>
    <s v="18-08-31_YC004"/>
    <x v="3"/>
    <x v="176"/>
    <x v="0"/>
    <x v="0"/>
    <x v="0"/>
    <x v="0"/>
    <x v="0"/>
    <n v="0.71146323499999997"/>
    <n v="0.79247593400000005"/>
    <n v="0.38917716899999999"/>
    <n v="0.48092995299999902"/>
    <n v="0.17224263000000001"/>
    <n v="1.63"/>
    <n v="0.54290917500000002"/>
    <n v="0.4"/>
    <n v="-5.2453842000000001E-2"/>
    <n v="4.3658125999999998E-2"/>
    <n v="-1.41314E-4"/>
    <n v="1.7224263E-2"/>
    <n v="0.15501836399999999"/>
    <n v="8.6121313000000005E-2"/>
    <n v="0.17199999999999999"/>
    <n v="-2.6317666929999999"/>
    <n v="2.0037147700000002"/>
    <n v="-0.38667299999999999"/>
    <n v="2"/>
    <n v="2"/>
    <n v="4"/>
    <x v="3"/>
    <n v="22.27"/>
    <n v="0"/>
    <n v="136.233"/>
    <n v="0"/>
    <n v="2E-3"/>
    <n v="1.5489999999999999"/>
    <n v="0.88400000000000001"/>
    <n v="3.0710000000000002"/>
    <n v="1.67"/>
    <n v="0.45799999999999902"/>
    <n v="0.65700000000000003"/>
    <n v="0.31016974600000002"/>
    <x v="1"/>
    <x v="2"/>
  </r>
  <r>
    <n v="71.81"/>
    <n v="1.2E-2"/>
    <n v="6.6959999999999997"/>
    <n v="0.38799999999999901"/>
    <n v="19.120999999999999"/>
    <s v="18-08-31_YC004"/>
    <x v="3"/>
    <x v="27"/>
    <x v="0"/>
    <x v="0"/>
    <x v="0"/>
    <x v="0"/>
    <x v="0"/>
    <n v="6.0189465999999997E-2"/>
    <n v="0.10526730099999999"/>
    <n v="0.100407461999999"/>
    <n v="0.13127972900000001"/>
    <n v="0.34132582"/>
    <n v="0.26"/>
    <n v="0.369820023"/>
    <n v="0.17"/>
    <n v="-3.249635E-2"/>
    <n v="0.11773681"/>
    <n v="3.478507E-3"/>
    <n v="3.4132582000000002E-2"/>
    <n v="0.30719323799999998"/>
    <n v="0.17066291"/>
    <n v="0.34100000000000003"/>
    <n v="-6.0921776529999896"/>
    <n v="6.2121129809999998"/>
    <n v="-0.73148491599999999"/>
    <n v="1"/>
    <m/>
    <n v="1"/>
    <x v="0"/>
    <n v="24.03"/>
    <n v="0"/>
    <n v="85.423999999999893"/>
    <n v="0"/>
    <n v="6.9999999999999897E-3"/>
    <n v="0.318"/>
    <n v="0.48399999999999999"/>
    <n v="0.40600000000000003"/>
    <n v="0.18"/>
    <n v="1.39999999999999E-2"/>
    <n v="1.718"/>
    <n v="0.43823072200000002"/>
    <x v="2"/>
    <x v="3"/>
  </r>
  <r>
    <n v="5.47"/>
    <n v="0.128"/>
    <n v="6.609"/>
    <n v="0.70499999999999996"/>
    <n v="6.7949999999999999"/>
    <s v="18-08-31_YC004"/>
    <x v="3"/>
    <x v="114"/>
    <x v="0"/>
    <x v="0"/>
    <x v="0"/>
    <x v="0"/>
    <x v="0"/>
    <n v="9.1431493000000003E-2"/>
    <n v="0.151004902"/>
    <n v="0.120909789"/>
    <n v="0.15868673999999999"/>
    <n v="0.4636479"/>
    <n v="0.34"/>
    <n v="0.31798626200000002"/>
    <n v="0.23"/>
    <n v="-4.2298204999999998E-2"/>
    <n v="3.9923715999999998E-2"/>
    <n v="2.5976387E-2"/>
    <n v="4.6364790000000003E-2"/>
    <n v="0.41728311200000001"/>
    <n v="0.231823951"/>
    <n v="0.46399999999999902"/>
    <n v="-4.9162419179999999"/>
    <n v="5.2184938389999997"/>
    <n v="-1.066520379"/>
    <n v="2"/>
    <n v="1"/>
    <n v="3"/>
    <x v="1"/>
    <n v="14.45"/>
    <n v="0.03"/>
    <n v="11.276"/>
    <n v="0"/>
    <n v="2.8999999999999901E-2"/>
    <n v="0.65500000000000003"/>
    <n v="0.88300000000000001"/>
    <n v="0.80900000000000005"/>
    <n v="0.53100000000000003"/>
    <n v="5.0999999999999997E-2"/>
    <n v="1.7949999999999999"/>
    <n v="0.21105911099999999"/>
    <x v="0"/>
    <x v="0"/>
  </r>
  <r>
    <n v="28.16"/>
    <n v="1.7999999999999999E-2"/>
    <n v="3.972"/>
    <n v="0.46600000000000003"/>
    <n v="13.29"/>
    <s v="18-08-31_YC004"/>
    <x v="3"/>
    <x v="49"/>
    <x v="0"/>
    <x v="0"/>
    <x v="0"/>
    <x v="0"/>
    <x v="0"/>
    <n v="6.9717780999999895E-2"/>
    <n v="0.125936942"/>
    <n v="8.4889685000000006E-2"/>
    <n v="0.11633004699999901"/>
    <n v="0.63837403000000004"/>
    <n v="0.26"/>
    <n v="0.45687136"/>
    <n v="0.16"/>
    <n v="-0.22235149999999901"/>
    <n v="0.23897012000000001"/>
    <n v="7.55967599999999E-3"/>
    <n v="6.3837403000000001E-2"/>
    <n v="0.57453662799999905"/>
    <n v="0.31918701500000002"/>
    <n v="0.63800000000000001"/>
    <n v="-5.0761119819999996"/>
    <n v="7.7848868029999903"/>
    <n v="-1.0098323009999901"/>
    <n v="2"/>
    <n v="4"/>
    <n v="6"/>
    <x v="5"/>
    <n v="18.850000000000001"/>
    <n v="0"/>
    <n v="57.801000000000002"/>
    <n v="0"/>
    <n v="8.9999999999999993E-3"/>
    <n v="0.311"/>
    <n v="2.0129999999999999"/>
    <n v="0.56200000000000006"/>
    <n v="0.32799999999999901"/>
    <n v="3.7999999999999999E-2"/>
    <n v="5.08"/>
    <n v="0.37358709000000001"/>
    <x v="2"/>
    <x v="5"/>
  </r>
  <r>
    <n v="0.85"/>
    <n v="0.84799999999999998"/>
    <n v="5.7229999999999999"/>
    <n v="1.06"/>
    <n v="6.3679999999999897"/>
    <s v="18-08-31_YC004"/>
    <x v="3"/>
    <x v="177"/>
    <x v="0"/>
    <x v="0"/>
    <x v="0"/>
    <x v="0"/>
    <x v="0"/>
    <n v="0.11291335299999999"/>
    <n v="0.190590173999999"/>
    <n v="0.30928348300000003"/>
    <n v="0.40347266700000001"/>
    <n v="0.31063289999999999"/>
    <n v="0.8"/>
    <n v="0.64274485000000003"/>
    <n v="0.47"/>
    <n v="-2.8860759E-2"/>
    <n v="4.5569620000000003E-3"/>
    <n v="-1.9640053000000001E-2"/>
    <n v="3.1063291E-2"/>
    <n v="0.27956962299999999"/>
    <n v="0.15531645699999999"/>
    <n v="0.311"/>
    <n v="-1.30379796"/>
    <n v="2.4146317319999899"/>
    <n v="-0.16843017299999999"/>
    <n v="3"/>
    <m/>
    <n v="2"/>
    <x v="2"/>
    <n v="14.04"/>
    <n v="0"/>
    <n v="17.844999999999999"/>
    <n v="0"/>
    <n v="8.9999999999999993E-3"/>
    <n v="1.0740000000000001"/>
    <n v="1.042"/>
    <n v="1.7090000000000001"/>
    <n v="1.1299999999999999"/>
    <n v="0.19600000000000001"/>
    <n v="1.883"/>
    <n v="0.27522438199999999"/>
    <x v="1"/>
    <x v="1"/>
  </r>
  <r>
    <n v="39.19"/>
    <n v="2.1999999999999999E-2"/>
    <n v="7.0659999999999998"/>
    <n v="0.51700000000000002"/>
    <n v="19.084"/>
    <s v="18-08-31_YC004"/>
    <x v="3"/>
    <x v="127"/>
    <x v="0"/>
    <x v="0"/>
    <x v="0"/>
    <x v="0"/>
    <x v="0"/>
    <n v="0.28180682200000001"/>
    <n v="0.31650616300000001"/>
    <n v="0.104162554"/>
    <n v="0.11765645199999999"/>
    <n v="0.11325822000000001"/>
    <n v="0.5"/>
    <n v="0.56831802300000001"/>
    <n v="0.16"/>
    <n v="-2.17986139999999E-2"/>
    <n v="5.1805849999999997E-3"/>
    <n v="-2.420611E-3"/>
    <n v="1.1325821999999999E-2"/>
    <n v="0.10193239799999999"/>
    <n v="5.6629110000000003E-2"/>
    <n v="0.113"/>
    <n v="-4.068672415"/>
    <n v="7.5961411999999999"/>
    <n v="-0.13940432799999999"/>
    <n v="1"/>
    <m/>
    <n v="1"/>
    <x v="0"/>
    <n v="17.010000000000002"/>
    <n v="0"/>
    <n v="49.895000000000003"/>
    <n v="0"/>
    <n v="0.01"/>
    <n v="0.46299999999999902"/>
    <n v="0.51300000000000001"/>
    <n v="0.55399999999999905"/>
    <n v="0.29499999999999998"/>
    <n v="2.5000000000000001E-2"/>
    <n v="1.177"/>
    <n v="0.38011687700000002"/>
    <x v="2"/>
    <x v="3"/>
  </r>
  <r>
    <n v="0.48"/>
    <n v="1.736"/>
    <n v="4.1070000000000002"/>
    <n v="0.89599999999999902"/>
    <n v="1.9369999999999901"/>
    <s v="18-08-31_YC004"/>
    <x v="3"/>
    <x v="178"/>
    <x v="0"/>
    <x v="0"/>
    <x v="0"/>
    <x v="0"/>
    <x v="0"/>
    <n v="0.101039873"/>
    <n v="0.26590975100000003"/>
    <n v="0.12721658699999999"/>
    <n v="0.15070652199999901"/>
    <n v="0.27399999999999902"/>
    <n v="0.46"/>
    <n v="0.60186766000000003"/>
    <n v="0.24"/>
    <n v="-0.108571425"/>
    <n v="1.25714289999999E-2"/>
    <n v="4.0932099E-2"/>
    <n v="2.7399998999999901E-2"/>
    <n v="0.24659998999999999"/>
    <n v="0.13699999500000001"/>
    <n v="0.27399999999999902"/>
    <n v="-3.6067843439999998"/>
    <n v="5.4757991070000003"/>
    <n v="-0.53805614000000002"/>
    <n v="3"/>
    <m/>
    <n v="2"/>
    <x v="2"/>
    <n v="12.92"/>
    <n v="0"/>
    <n v="1.27"/>
    <n v="9"/>
    <n v="0.16899999999999901"/>
    <n v="0.94499999999999995"/>
    <n v="0.749"/>
    <n v="1.169"/>
    <n v="0.86299999999999999"/>
    <n v="0.10199999999999999"/>
    <n v="1.194"/>
    <n v="0.34942363100000001"/>
    <x v="3"/>
    <x v="1"/>
  </r>
  <r>
    <n v="2.17"/>
    <n v="0.23300000000000001"/>
    <n v="5.8889999999999896"/>
    <n v="0.83699999999999997"/>
    <n v="4.5419999999999998"/>
    <s v="18-08-31_YC004"/>
    <x v="3"/>
    <x v="179"/>
    <x v="0"/>
    <x v="0"/>
    <x v="0"/>
    <x v="0"/>
    <x v="0"/>
    <n v="0.218964825"/>
    <n v="0.26060146299999998"/>
    <n v="8.8342030000000002E-2"/>
    <n v="0.126993305"/>
    <n v="0.48891709999999899"/>
    <n v="0.43"/>
    <n v="0.35843920299999998"/>
    <n v="0.215"/>
    <n v="-3.6542640000000001E-2"/>
    <n v="8.9627939999999996E-3"/>
    <n v="6.8567138E-2"/>
    <n v="4.8891710999999997E-2"/>
    <n v="0.44002540099999998"/>
    <n v="0.24445855599999999"/>
    <n v="0.48899999999999999"/>
    <n v="-11.58807118"/>
    <n v="7.6351688060000003"/>
    <n v="-1.440763343"/>
    <n v="2"/>
    <n v="2"/>
    <n v="4"/>
    <x v="3"/>
    <n v="15.97"/>
    <n v="0"/>
    <n v="6.3629999999999898"/>
    <n v="1"/>
    <n v="0.05"/>
    <n v="0.79400000000000004"/>
    <n v="1.258"/>
    <n v="1.026"/>
    <n v="0.72699999999999998"/>
    <n v="7.8E-2"/>
    <n v="2.4219999999999899"/>
    <n v="0.14772734900000001"/>
    <x v="1"/>
    <x v="2"/>
  </r>
  <r>
    <n v="8.39"/>
    <n v="8.6999999999999994E-2"/>
    <n v="6.6579999999999897"/>
    <n v="0.66"/>
    <n v="7.2770000000000001"/>
    <s v="18-08-31_YC004"/>
    <x v="3"/>
    <x v="84"/>
    <x v="0"/>
    <x v="0"/>
    <x v="0"/>
    <x v="0"/>
    <x v="0"/>
    <n v="7.1748566999999999E-2"/>
    <n v="0.13640957300000001"/>
    <n v="0.100078686999999"/>
    <n v="0.13746668199999901"/>
    <n v="0.48012315999999999"/>
    <n v="0.3"/>
    <n v="0.36205827099999999"/>
    <n v="0.17"/>
    <n v="-2.5838211E-2"/>
    <n v="7.6382324000000001E-2"/>
    <n v="2.8994565E-2"/>
    <n v="4.8012315999999999E-2"/>
    <n v="0.43211084599999999"/>
    <n v="0.240061581"/>
    <n v="0.48"/>
    <n v="-6.1736027489999996"/>
    <n v="6.2595360409999996"/>
    <n v="-0.87257655000000001"/>
    <n v="2"/>
    <n v="1"/>
    <n v="3"/>
    <x v="1"/>
    <n v="13.92"/>
    <n v="0.01"/>
    <n v="13.657999999999999"/>
    <n v="0"/>
    <n v="3.2000000000000001E-2"/>
    <n v="0.61099999999999999"/>
    <n v="0.75599999999999901"/>
    <n v="0.73699999999999999"/>
    <n v="0.46399999999999902"/>
    <n v="4.2000000000000003E-2"/>
    <n v="1.6890000000000001"/>
    <n v="0.25212686600000001"/>
    <x v="0"/>
    <x v="0"/>
  </r>
  <r>
    <n v="5.82"/>
    <n v="0.13400000000000001"/>
    <n v="6.8170000000000002"/>
    <n v="0.63"/>
    <n v="5.0640000000000001"/>
    <s v="18-08-31_YC004"/>
    <x v="3"/>
    <x v="180"/>
    <x v="0"/>
    <x v="0"/>
    <x v="0"/>
    <x v="0"/>
    <x v="0"/>
    <n v="0.111011201999999"/>
    <n v="0.180364208"/>
    <n v="0.110935534"/>
    <n v="0.15570530899999999"/>
    <n v="0.57153237000000001"/>
    <n v="0.37"/>
    <n v="0.33161732700000002"/>
    <n v="0.2"/>
    <n v="-4.7868818E-2"/>
    <n v="5.9178278000000001E-2"/>
    <n v="4.1674030000000001E-2"/>
    <n v="5.7153237000000003E-2"/>
    <n v="0.51437913199999996"/>
    <n v="0.28576618399999998"/>
    <n v="0.57199999999999995"/>
    <n v="-5.190084498"/>
    <n v="5.0789054399999998"/>
    <n v="-1.444436703"/>
    <n v="2"/>
    <n v="1"/>
    <n v="3"/>
    <x v="1"/>
    <n v="27.75"/>
    <n v="0"/>
    <n v="9.4339999999999993"/>
    <n v="1"/>
    <n v="4.2000000000000003E-2"/>
    <n v="0.57499999999999996"/>
    <n v="0.73199999999999998"/>
    <n v="0.70199999999999996"/>
    <n v="0.433"/>
    <n v="3.9E-2"/>
    <n v="1.51"/>
    <n v="0.21159017299999999"/>
    <x v="0"/>
    <x v="0"/>
  </r>
  <r>
    <n v="16.21"/>
    <n v="2.1999999999999999E-2"/>
    <n v="5.08"/>
    <n v="1.0129999999999999"/>
    <n v="79.179000000000002"/>
    <s v="18-08-31_YC004"/>
    <x v="3"/>
    <x v="181"/>
    <x v="0"/>
    <x v="0"/>
    <x v="0"/>
    <x v="0"/>
    <x v="0"/>
    <n v="8.5000000000000006E-2"/>
    <n v="9.3435989999999997E-2"/>
    <n v="0.17"/>
    <n v="0.17"/>
    <n v="0.96199419999999902"/>
    <n v="0.17"/>
    <n v="0.1"/>
    <n v="0.13"/>
    <n v="3.8795659999999901E-3"/>
    <n v="-5.9768809999999999E-2"/>
    <n v="-3.64633599999999E-3"/>
    <n v="9.6199416999999995E-2"/>
    <n v="0.86579475400000006"/>
    <n v="0.48099708600000002"/>
    <n v="0.96199999999999997"/>
    <n v="-13.171067819999999"/>
    <n v="5.2170698350000002"/>
    <n v="0"/>
    <n v="2"/>
    <n v="3"/>
    <n v="5"/>
    <x v="4"/>
    <n v="15.74"/>
    <n v="0"/>
    <n v="114.232"/>
    <n v="0"/>
    <n v="2E-3"/>
    <n v="1.012"/>
    <n v="1.696"/>
    <n v="1.39699999999999"/>
    <n v="1.022"/>
    <n v="0.13400000000000001"/>
    <n v="3.3479999999999999"/>
    <n v="0.113947467"/>
    <x v="3"/>
    <x v="4"/>
  </r>
  <r>
    <n v="63.57"/>
    <n v="1.4999999999999999E-2"/>
    <n v="6.9610000000000003"/>
    <n v="0.31"/>
    <n v="11.265999999999901"/>
    <s v="18-08-31_YC004"/>
    <x v="3"/>
    <x v="90"/>
    <x v="0"/>
    <x v="0"/>
    <x v="0"/>
    <x v="0"/>
    <x v="0"/>
    <n v="4.4603215000000002E-2"/>
    <n v="8.5557320999999895E-2"/>
    <n v="0.10114588400000001"/>
    <n v="0.12517852099999999"/>
    <n v="0.26185405"/>
    <n v="0.23"/>
    <n v="0.43668612299999998"/>
    <n v="0.13"/>
    <n v="-5.9754482999999997E-2"/>
    <n v="0.111377984"/>
    <n v="-5.7573219999999996E-3"/>
    <n v="2.6185404999999998E-2"/>
    <n v="0.23566864699999901"/>
    <n v="0.130927026"/>
    <n v="0.26200000000000001"/>
    <n v="-6.7651490460000003"/>
    <n v="6.6944936970000004"/>
    <n v="-0.49203311100000002"/>
    <n v="1"/>
    <m/>
    <n v="1"/>
    <x v="0"/>
    <n v="15.36"/>
    <n v="0.01"/>
    <n v="68.596999999999994"/>
    <n v="0"/>
    <n v="0.01"/>
    <n v="0.26100000000000001"/>
    <n v="0.29299999999999998"/>
    <n v="0.31900000000000001"/>
    <n v="0.113"/>
    <n v="8.9999999999999993E-3"/>
    <n v="1.194"/>
    <n v="0.443577626"/>
    <x v="3"/>
    <x v="3"/>
  </r>
  <r>
    <n v="1.3"/>
    <n v="0.629"/>
    <n v="7.0960000000000001"/>
    <n v="0.79700000000000004"/>
    <n v="2.3460000000000001"/>
    <s v="18-08-31_YC004"/>
    <x v="3"/>
    <x v="182"/>
    <x v="0"/>
    <x v="0"/>
    <x v="0"/>
    <x v="0"/>
    <x v="0"/>
    <n v="0.74127164999999995"/>
    <n v="0.78513941499999995"/>
    <n v="0.38118283799999902"/>
    <n v="0.42113109900000001"/>
    <n v="0.21005393999999999"/>
    <n v="1.33"/>
    <n v="0.96637834"/>
    <n v="0.36"/>
    <n v="-4.0513220000000003E-2"/>
    <n v="8.527672E-2"/>
    <n v="-2.0814459E-2"/>
    <n v="2.1005394E-2"/>
    <n v="0.18904854199999899"/>
    <n v="0.105026968"/>
    <n v="0.21"/>
    <n v="-2.5269569509999998"/>
    <n v="2.6778328760000001"/>
    <n v="-0.22320163800000001"/>
    <n v="3"/>
    <m/>
    <n v="2"/>
    <x v="2"/>
    <n v="16.420000000000002"/>
    <n v="0"/>
    <n v="2.423"/>
    <n v="4"/>
    <n v="0.13500000000000001"/>
    <n v="0.750999999999999"/>
    <n v="0.69"/>
    <n v="0.94"/>
    <n v="0.65200000000000002"/>
    <n v="6.5000000000000002E-2"/>
    <n v="0.94799999999999995"/>
    <n v="0.36792185100000002"/>
    <x v="1"/>
    <x v="1"/>
  </r>
  <r>
    <n v="1.02"/>
    <n v="0.878"/>
    <n v="7.0449999999999999"/>
    <n v="0.81499999999999995"/>
    <n v="1.998"/>
    <s v="18-08-31_YC004"/>
    <x v="3"/>
    <x v="172"/>
    <x v="0"/>
    <x v="0"/>
    <x v="0"/>
    <x v="0"/>
    <x v="0"/>
    <n v="0.17882931499999999"/>
    <n v="0.217836582"/>
    <n v="0.39191173400000001"/>
    <n v="0.45261687"/>
    <n v="0.25476882000000001"/>
    <n v="0.76"/>
    <n v="0.286257763"/>
    <n v="0.56999999999999995"/>
    <n v="-6.7596400000000001E-2"/>
    <n v="5.8559127000000002E-2"/>
    <n v="-2.2271554999999998E-2"/>
    <n v="2.5476881999999999E-2"/>
    <n v="0.229291937"/>
    <n v="0.127384409"/>
    <n v="0.255"/>
    <n v="-3.0557905810000001"/>
    <n v="1.742167201"/>
    <n v="-0.661699488"/>
    <n v="3"/>
    <m/>
    <n v="2"/>
    <x v="2"/>
    <n v="17.850000000000001"/>
    <n v="0"/>
    <n v="1.843"/>
    <n v="3"/>
    <n v="0.17100000000000001"/>
    <n v="0.79099999999999904"/>
    <n v="0.68200000000000005"/>
    <n v="0.97799999999999998"/>
    <n v="0.69599999999999995"/>
    <n v="7.0999999999999994E-2"/>
    <n v="0.87"/>
    <n v="34.772688129999999"/>
    <x v="1"/>
    <x v="1"/>
  </r>
  <r>
    <n v="2.81"/>
    <n v="0.192"/>
    <n v="6.1589999999999998"/>
    <n v="1.141"/>
    <n v="14.419"/>
    <s v="18-09-03_YC005"/>
    <x v="4"/>
    <x v="131"/>
    <x v="0"/>
    <x v="0"/>
    <x v="0"/>
    <x v="0"/>
    <x v="0"/>
    <n v="8.2057057000000003E-2"/>
    <n v="0.19450900099999999"/>
    <n v="9.0895377999999999E-2"/>
    <n v="0.11011520399999999"/>
    <n v="0.35844237000000001"/>
    <n v="0.33"/>
    <n v="0.35137436399999999"/>
    <n v="0.13"/>
    <n v="-2.1421500999999999E-2"/>
    <n v="2.5285976000000002E-2"/>
    <n v="6.2742749E-2"/>
    <n v="3.5844237000000001E-2"/>
    <n v="0.32259812999999998"/>
    <n v="0.17922118300000001"/>
    <n v="0.35799999999999998"/>
    <n v="-11.523403719999999"/>
    <n v="6.1988108159999999"/>
    <n v="-1.003413909"/>
    <n v="2"/>
    <n v="2"/>
    <n v="4"/>
    <x v="3"/>
    <n v="19.84"/>
    <n v="0"/>
    <n v="24.18"/>
    <n v="0"/>
    <n v="8.0000000000000002E-3"/>
    <n v="1.2250000000000001"/>
    <n v="1.2070000000000001"/>
    <n v="1.7490000000000001"/>
    <n v="1.272"/>
    <n v="0.193"/>
    <n v="1.744"/>
    <n v="0.17741907000000001"/>
    <x v="3"/>
    <x v="2"/>
  </r>
  <r>
    <n v="9.74"/>
    <n v="7.3999999999999996E-2"/>
    <n v="6.43"/>
    <n v="0.85199999999999998"/>
    <n v="13.645"/>
    <s v="18-09-03_YC005"/>
    <x v="4"/>
    <x v="174"/>
    <x v="0"/>
    <x v="0"/>
    <x v="0"/>
    <x v="0"/>
    <x v="0"/>
    <n v="0.23861253399999999"/>
    <n v="0.32244056599999998"/>
    <n v="0.19219644"/>
    <n v="0.21845727500000001"/>
    <n v="0.23887198000000001"/>
    <n v="0.6"/>
    <n v="0.48889930299999901"/>
    <n v="0.17"/>
    <n v="-4.5744439999999997E-2"/>
    <n v="4.0328316000000003E-2"/>
    <n v="-1.037273E-2"/>
    <n v="2.3887197999999998E-2"/>
    <n v="0.21498477899999999"/>
    <n v="0.11943598800000001"/>
    <n v="0.23899999999999999"/>
    <n v="-6.9471498629999999"/>
    <n v="3.3438627859999999"/>
    <n v="-0.48746198799999901"/>
    <n v="2"/>
    <n v="1"/>
    <n v="3"/>
    <x v="1"/>
    <n v="14.71"/>
    <n v="0"/>
    <n v="21.324000000000002"/>
    <n v="0"/>
    <n v="1.4999999999999999E-2"/>
    <n v="0.82499999999999996"/>
    <n v="1.0529999999999999"/>
    <n v="1.042"/>
    <n v="0.75"/>
    <n v="0.08"/>
    <n v="1.7669999999999999"/>
    <n v="0.25171768300000003"/>
    <x v="2"/>
    <x v="0"/>
  </r>
  <r>
    <n v="1.22"/>
    <n v="0.72099999999999997"/>
    <n v="7.24"/>
    <n v="0.77400000000000002"/>
    <n v="2.141"/>
    <s v="18-09-03_YC005"/>
    <x v="4"/>
    <x v="0"/>
    <x v="0"/>
    <x v="0"/>
    <x v="0"/>
    <x v="0"/>
    <x v="0"/>
    <n v="0.26711411899999998"/>
    <n v="0.35182250500000001"/>
    <n v="0.380967795"/>
    <n v="0.47857042999999999"/>
    <n v="0.51218450000000004"/>
    <n v="0.9"/>
    <n v="0.39464347100000002"/>
    <n v="0.44"/>
    <n v="-2.8451123999999901E-2"/>
    <n v="-2.76840779999999E-2"/>
    <n v="-3.5287740000000001E-3"/>
    <n v="5.1218449999999999E-2"/>
    <n v="0.46096605099999999"/>
    <n v="0.25609225000000002"/>
    <n v="0.51200000000000001"/>
    <n v="-2.6693564519999899"/>
    <n v="1.897899545"/>
    <n v="-1.516441379"/>
    <n v="3"/>
    <m/>
    <n v="2"/>
    <x v="2"/>
    <n v="34.090000000000003"/>
    <n v="0"/>
    <n v="2.157"/>
    <n v="3"/>
    <n v="0.151"/>
    <n v="0.73799999999999999"/>
    <n v="0.64"/>
    <n v="0.90500000000000003"/>
    <n v="0.621"/>
    <n v="6.0999999999999999E-2"/>
    <n v="0.79500000000000004"/>
    <n v="0.15144533800000001"/>
    <x v="1"/>
    <x v="1"/>
  </r>
  <r>
    <n v="1.58"/>
    <n v="0.55200000000000005"/>
    <n v="7.1849999999999996"/>
    <n v="0.78299999999999903"/>
    <n v="2.6429999999999998"/>
    <s v="18-09-03_YC005"/>
    <x v="4"/>
    <x v="183"/>
    <x v="0"/>
    <x v="0"/>
    <x v="0"/>
    <x v="0"/>
    <x v="0"/>
    <n v="0.24997376599999999"/>
    <n v="0.33941190100000002"/>
    <n v="0.36283724499999997"/>
    <n v="0.43974351"/>
    <n v="0.36868337000000001"/>
    <n v="0.86"/>
    <n v="0.40327305299999999"/>
    <n v="0.37"/>
    <n v="-1.2799524E-2"/>
    <n v="-2.15047079999999E-2"/>
    <n v="-1.3741761999999999E-2"/>
    <n v="3.6868337000000001E-2"/>
    <n v="0.33181503099999998"/>
    <n v="0.18434168399999901"/>
    <n v="0.36899999999999999"/>
    <n v="-2.9908476719999899"/>
    <n v="1.7742667080000001"/>
    <n v="-1.0252545929999901"/>
    <n v="3"/>
    <m/>
    <n v="2"/>
    <x v="2"/>
    <n v="32.08"/>
    <n v="0"/>
    <n v="2.8610000000000002"/>
    <n v="3"/>
    <n v="0.105"/>
    <n v="0.74299999999999999"/>
    <n v="0.65400000000000003"/>
    <n v="0.92700000000000005"/>
    <n v="0.64400000000000002"/>
    <n v="6.5000000000000002E-2"/>
    <n v="0.78500000000000003"/>
    <n v="0.15928288900000001"/>
    <x v="1"/>
    <x v="1"/>
  </r>
  <r>
    <n v="1.28"/>
    <n v="0.66"/>
    <n v="7.1669999999999998"/>
    <n v="0.84199999999999997"/>
    <n v="2.70399999999999"/>
    <s v="18-09-03_YC005"/>
    <x v="4"/>
    <x v="184"/>
    <x v="0"/>
    <x v="0"/>
    <x v="0"/>
    <x v="0"/>
    <x v="0"/>
    <n v="0.15772148599999999"/>
    <n v="0.31781770599999998"/>
    <n v="0.30683272"/>
    <n v="0.39053910399999903"/>
    <n v="0.32490920000000001"/>
    <n v="0.77"/>
    <n v="0.59210058399999999"/>
    <n v="0.333572904"/>
    <n v="1.1539282E-2"/>
    <n v="9.3796119999999903E-3"/>
    <n v="2.50673389999999E-2"/>
    <n v="3.2490920999999999E-2"/>
    <n v="0.292418289"/>
    <n v="0.162454605"/>
    <n v="0.32500000000000001"/>
    <n v="-1.342489488"/>
    <n v="2.22093116599999"/>
    <n v="-0.27152296999999997"/>
    <n v="3"/>
    <m/>
    <n v="2"/>
    <x v="2"/>
    <n v="18.920000000000002"/>
    <n v="0"/>
    <n v="2.6889999999999898"/>
    <n v="1"/>
    <n v="0.10199999999999999"/>
    <n v="0.79799999999999904"/>
    <n v="0.69799999999999995"/>
    <n v="1.0289999999999999"/>
    <n v="0.74"/>
    <n v="7.8E-2"/>
    <n v="0.81399999999999995"/>
    <n v="0.31991601600000003"/>
    <x v="1"/>
    <x v="1"/>
  </r>
  <r>
    <n v="1.32"/>
    <n v="0.67700000000000005"/>
    <n v="7.2119999999999997"/>
    <n v="0.78599999999999903"/>
    <n v="2.2599999999999998"/>
    <s v="18-09-03_YC005"/>
    <x v="4"/>
    <x v="185"/>
    <x v="0"/>
    <x v="0"/>
    <x v="0"/>
    <x v="0"/>
    <x v="0"/>
    <n v="0.20852284699999901"/>
    <n v="0.266738366"/>
    <n v="0.31815243500000001"/>
    <n v="0.40405272199999998"/>
    <n v="0.48357614999999998"/>
    <n v="0.73"/>
    <n v="0.32773405100000003"/>
    <n v="0.36"/>
    <n v="-1.259794E-2"/>
    <n v="-2.4340944E-2"/>
    <n v="-6.6959059999999997E-3"/>
    <n v="4.8357615E-2"/>
    <n v="0.43521853399999999"/>
    <n v="0.24178807399999999"/>
    <n v="0.48399999999999999"/>
    <n v="-3.2349542269999998"/>
    <n v="2.2946506229999999"/>
    <n v="-1.4660598119999999"/>
    <n v="3"/>
    <m/>
    <n v="2"/>
    <x v="2"/>
    <n v="47.63"/>
    <n v="0"/>
    <n v="2.294"/>
    <n v="4"/>
    <n v="0.13500000000000001"/>
    <n v="0.754"/>
    <n v="0.624"/>
    <n v="0.92400000000000004"/>
    <n v="0.64099999999999902"/>
    <n v="6.3E-2"/>
    <n v="0.67500000000000004"/>
    <n v="0.150686401"/>
    <x v="1"/>
    <x v="1"/>
  </r>
  <r>
    <n v="1.29"/>
    <n v="0.68099999999999905"/>
    <n v="7.1559999999999997"/>
    <n v="0.82099999999999995"/>
    <n v="2.4359999999999999"/>
    <s v="18-09-03_YC005"/>
    <x v="4"/>
    <x v="100"/>
    <x v="0"/>
    <x v="0"/>
    <x v="0"/>
    <x v="0"/>
    <x v="0"/>
    <n v="0.20826551699999901"/>
    <n v="0.27531875500000003"/>
    <n v="0.35487014"/>
    <n v="0.43688004399999902"/>
    <n v="0.45361727000000002"/>
    <n v="0.77"/>
    <n v="0.40835275700000001"/>
    <n v="0.4"/>
    <n v="-2.7526477000000001E-2"/>
    <n v="-3.3542494999999999E-2"/>
    <n v="-1.26749039999999E-2"/>
    <n v="4.5361726999999998E-2"/>
    <n v="0.408255547"/>
    <n v="0.22680863699999901"/>
    <n v="0.45399999999999902"/>
    <n v="-2.7399175329999998"/>
    <n v="2.1329331580000002"/>
    <n v="-1.050168392"/>
    <n v="3"/>
    <m/>
    <n v="2"/>
    <x v="2"/>
    <n v="55.3"/>
    <n v="0"/>
    <n v="2.4340000000000002"/>
    <n v="1"/>
    <n v="0.13"/>
    <n v="0.78299999999999903"/>
    <n v="0.67900000000000005"/>
    <n v="0.97699999999999998"/>
    <n v="0.69099999999999995"/>
    <n v="7.0000000000000007E-2"/>
    <n v="0.82299999999999995"/>
    <n v="0.190725688"/>
    <x v="1"/>
    <x v="1"/>
  </r>
  <r>
    <n v="1.07"/>
    <n v="0.81"/>
    <n v="7.1769999999999996"/>
    <n v="0.82699999999999996"/>
    <n v="2.198"/>
    <s v="18-09-03_YC005"/>
    <x v="4"/>
    <x v="186"/>
    <x v="0"/>
    <x v="0"/>
    <x v="0"/>
    <x v="0"/>
    <x v="0"/>
    <n v="0.15311005599999999"/>
    <n v="0.193821673999999"/>
    <n v="0.37456009299999998"/>
    <n v="0.44430552600000001"/>
    <n v="0.27336532000000002"/>
    <n v="0.7"/>
    <n v="0.30736572699999998"/>
    <n v="0.43"/>
    <n v="-1.7107127E-2"/>
    <n v="-2.6627397000000001E-2"/>
    <n v="1.8329412E-2"/>
    <n v="2.7336532E-2"/>
    <n v="0.246028787"/>
    <n v="0.13668265900000001"/>
    <n v="0.27300000000000002"/>
    <n v="-2.98024510899999"/>
    <n v="2.0179670919999899"/>
    <n v="-0.75919126000000003"/>
    <n v="3"/>
    <m/>
    <n v="2"/>
    <x v="2"/>
    <n v="39.270000000000003"/>
    <n v="0"/>
    <n v="2.073"/>
    <n v="3"/>
    <n v="0.13900000000000001"/>
    <n v="0.79700000000000004"/>
    <n v="0.67200000000000004"/>
    <n v="0.999"/>
    <n v="0.71199999999999997"/>
    <n v="7.3999999999999996E-2"/>
    <n v="0.73"/>
    <n v="0.16259256"/>
    <x v="1"/>
    <x v="1"/>
  </r>
  <r>
    <n v="18.22"/>
    <n v="3.5000000000000003E-2"/>
    <n v="5.6150000000000002"/>
    <n v="0.78500000000000003"/>
    <n v="33.97"/>
    <s v="18-09-03_YC005"/>
    <x v="4"/>
    <x v="3"/>
    <x v="0"/>
    <x v="0"/>
    <x v="0"/>
    <x v="0"/>
    <x v="0"/>
    <n v="2.2570992000000002E-2"/>
    <n v="6.7893665999999894E-2"/>
    <n v="6.4940290999999997E-2"/>
    <n v="7.5662410999999999E-2"/>
    <n v="0.16978779999999999"/>
    <n v="0.16"/>
    <n v="0.21465474300000001"/>
    <n v="0.12"/>
    <n v="-1.30375389999999E-2"/>
    <n v="-1.13727939999999E-2"/>
    <n v="-3.2748513999999999E-2"/>
    <n v="1.6978778999999999E-2"/>
    <n v="0.15280901499999999"/>
    <n v="8.4893896999999996E-2"/>
    <n v="0.17"/>
    <n v="-7.8244338899999999"/>
    <n v="9.419941755"/>
    <n v="-0.40541191199999999"/>
    <n v="2"/>
    <n v="3"/>
    <n v="5"/>
    <x v="4"/>
    <n v="15.37"/>
    <n v="0"/>
    <n v="53.34"/>
    <n v="0"/>
    <n v="5.0000000000000001E-3"/>
    <n v="0.73"/>
    <n v="1.351"/>
    <n v="0.94899999999999995"/>
    <n v="0.65500000000000003"/>
    <n v="6.9000000000000006E-2"/>
    <n v="3.1480000000000001"/>
    <n v="0.16640079799999999"/>
    <x v="4"/>
    <x v="0"/>
  </r>
  <r>
    <n v="6.87"/>
    <n v="0.10299999999999999"/>
    <n v="6.7329999999999997"/>
    <n v="0.65599999999999903"/>
    <n v="6.5190000000000001"/>
    <s v="18-09-03_YC005"/>
    <x v="4"/>
    <x v="4"/>
    <x v="0"/>
    <x v="0"/>
    <x v="0"/>
    <x v="0"/>
    <x v="0"/>
    <n v="0.138600842"/>
    <n v="0.164621817"/>
    <n v="0.155310433"/>
    <n v="0.18277279699999999"/>
    <n v="0.4049933"/>
    <n v="0.4"/>
    <n v="0.31995645699999897"/>
    <n v="0.13"/>
    <n v="-4.6398061999999997E-2"/>
    <n v="4.4841572999999899E-2"/>
    <n v="-1.7112705999999998E-2"/>
    <n v="4.049933E-2"/>
    <n v="0.364493966"/>
    <n v="0.202496648"/>
    <n v="0.40500000000000003"/>
    <n v="-7.3960175550000002"/>
    <n v="3.5836528689999998"/>
    <n v="-0.94429590500000005"/>
    <n v="2"/>
    <n v="1"/>
    <n v="3"/>
    <x v="1"/>
    <n v="20.38"/>
    <n v="0"/>
    <n v="12.581"/>
    <n v="0"/>
    <n v="0.03"/>
    <n v="0.59799999999999998"/>
    <n v="0.84199999999999997"/>
    <n v="0.73699999999999999"/>
    <n v="0.46299999999999902"/>
    <n v="4.2999999999999997E-2"/>
    <n v="1.663"/>
    <n v="0.22709766000000001"/>
    <x v="0"/>
    <x v="0"/>
  </r>
  <r>
    <n v="10.27"/>
    <n v="6.8000000000000005E-2"/>
    <n v="6.5620000000000003"/>
    <n v="0.73299999999999998"/>
    <n v="12.045"/>
    <s v="18-09-03_YC005"/>
    <x v="4"/>
    <x v="187"/>
    <x v="0"/>
    <x v="0"/>
    <x v="0"/>
    <x v="0"/>
    <x v="0"/>
    <n v="0.10454996499999999"/>
    <n v="0.14886528399999999"/>
    <n v="0.14224130599999901"/>
    <n v="0.18866060899999901"/>
    <n v="0.71804760000000001"/>
    <n v="0.36"/>
    <n v="0.30049182099999999"/>
    <n v="0.23"/>
    <n v="-3.698655E-2"/>
    <n v="1.3868096999999999E-2"/>
    <n v="-2.4886700000000001E-2"/>
    <n v="7.1804761999999994E-2"/>
    <n v="0.64624285699999995"/>
    <n v="0.35902380899999897"/>
    <n v="0.71799999999999997"/>
    <n v="-5.9025463870000001"/>
    <n v="5.6475305860000002"/>
    <n v="-1.91187887"/>
    <n v="2"/>
    <n v="1"/>
    <n v="3"/>
    <x v="1"/>
    <n v="15.27"/>
    <n v="0.05"/>
    <n v="20.244"/>
    <n v="0"/>
    <n v="1.7999999999999999E-2"/>
    <n v="0.68"/>
    <n v="0.88300000000000001"/>
    <n v="0.84399999999999997"/>
    <n v="0.56399999999999995"/>
    <n v="5.3999999999999999E-2"/>
    <n v="1.7949999999999999"/>
    <n v="0.190394013999999"/>
    <x v="0"/>
    <x v="0"/>
  </r>
  <r>
    <n v="1.45"/>
    <n v="0.56799999999999995"/>
    <n v="7.0359999999999996"/>
    <n v="0.85399999999999998"/>
    <n v="3.1889999999999898"/>
    <s v="18-09-03_YC005"/>
    <x v="4"/>
    <x v="108"/>
    <x v="0"/>
    <x v="0"/>
    <x v="0"/>
    <x v="0"/>
    <x v="0"/>
    <n v="0.26060708199999999"/>
    <n v="0.33409296100000002"/>
    <n v="0.352771895"/>
    <n v="0.43762164399999998"/>
    <n v="0.48180556000000002"/>
    <n v="0.93"/>
    <n v="0.47"/>
    <n v="0.46"/>
    <n v="3.7758157000000001E-2"/>
    <n v="2.7040996000000001E-2"/>
    <n v="2.3889904999999999E-2"/>
    <n v="4.8180555999999999E-2"/>
    <n v="0.43362500700000001"/>
    <n v="0.24090278100000001"/>
    <n v="0.48199999999999998"/>
    <n v="-1.70835362"/>
    <n v="1.4889218319999999"/>
    <n v="-0.27984097399999902"/>
    <n v="3"/>
    <m/>
    <n v="2"/>
    <x v="2"/>
    <n v="16.010000000000002"/>
    <n v="0"/>
    <n v="3.4180000000000001"/>
    <n v="5"/>
    <n v="7.8E-2"/>
    <n v="0.81699999999999995"/>
    <n v="0.72"/>
    <n v="1.056"/>
    <n v="0.75800000000000001"/>
    <n v="8.3000000000000004E-2"/>
    <n v="0.95699999999999996"/>
    <n v="0.20099399300000001"/>
    <x v="1"/>
    <x v="1"/>
  </r>
  <r>
    <n v="160.94999999999999"/>
    <n v="5.0000000000000001E-3"/>
    <n v="6.4420000000000002"/>
    <n v="0.27200000000000002"/>
    <n v="22.190999999999999"/>
    <s v="18-09-03_YC005"/>
    <x v="4"/>
    <x v="18"/>
    <x v="0"/>
    <x v="0"/>
    <x v="0"/>
    <x v="0"/>
    <x v="0"/>
    <n v="7.3430847999999896E-2"/>
    <n v="0.14044111100000001"/>
    <n v="0.11004628399999999"/>
    <n v="0.131464627"/>
    <n v="0.35101914000000001"/>
    <n v="0.3"/>
    <n v="0.461628131"/>
    <n v="0.23"/>
    <n v="-0.104065776"/>
    <n v="0.14261554000000001"/>
    <n v="1.5810334999999998E-2"/>
    <n v="3.5101913999999998E-2"/>
    <n v="0.31591722999999999"/>
    <n v="0.175509572"/>
    <n v="0.35099999999999998"/>
    <n v="-2.3730930579999998"/>
    <n v="5.474618972"/>
    <n v="-0.60084170199999998"/>
    <n v="1"/>
    <m/>
    <n v="1"/>
    <x v="0"/>
    <n v="15.34"/>
    <n v="0"/>
    <n v="184.27"/>
    <n v="0"/>
    <n v="4.0000000000000001E-3"/>
    <n v="0.19"/>
    <n v="0.442"/>
    <n v="0.28100000000000003"/>
    <n v="0.105"/>
    <n v="8.0000000000000002E-3"/>
    <n v="2.11099999999999"/>
    <n v="0.43060621500000001"/>
    <x v="3"/>
    <x v="3"/>
  </r>
  <r>
    <n v="9.9700000000000006"/>
    <n v="6.6000000000000003E-2"/>
    <n v="6.4660000000000002"/>
    <n v="0.82099999999999995"/>
    <n v="15.21"/>
    <s v="18-09-03_YC005"/>
    <x v="4"/>
    <x v="113"/>
    <x v="0"/>
    <x v="0"/>
    <x v="0"/>
    <x v="0"/>
    <x v="0"/>
    <n v="0.12390298699999901"/>
    <n v="0.16087536899999999"/>
    <n v="0.21027870800000001"/>
    <n v="0.23849779500000001"/>
    <n v="0.5613435"/>
    <n v="0.43"/>
    <n v="0.30208095600000001"/>
    <n v="0.2"/>
    <n v="-4.7456209999999999E-2"/>
    <n v="4.9128007000000001E-2"/>
    <n v="-7.5370199999999997E-4"/>
    <n v="5.6134349E-2"/>
    <n v="0.505209142"/>
    <n v="0.280671746"/>
    <n v="0.56100000000000005"/>
    <n v="-7.2343500010000001"/>
    <n v="3.9530158480000002"/>
    <n v="-1.42838305699999"/>
    <n v="2"/>
    <n v="1"/>
    <n v="3"/>
    <x v="1"/>
    <n v="14.38"/>
    <n v="0.02"/>
    <n v="22.776"/>
    <n v="0"/>
    <n v="1.39999999999999E-2"/>
    <n v="0.81099999999999905"/>
    <n v="1.0269999999999999"/>
    <n v="0.97199999999999998"/>
    <n v="0.69099999999999995"/>
    <n v="6.9000000000000006E-2"/>
    <n v="1.7290000000000001"/>
    <n v="0.197807448"/>
    <x v="2"/>
    <x v="0"/>
  </r>
  <r>
    <n v="10.6"/>
    <n v="3.6999999999999998E-2"/>
    <n v="5.5670000000000002"/>
    <n v="0.94"/>
    <n v="21.715"/>
    <s v="18-09-03_YC005"/>
    <x v="4"/>
    <x v="120"/>
    <x v="0"/>
    <x v="0"/>
    <x v="0"/>
    <x v="0"/>
    <x v="0"/>
    <n v="5.8690357999999998E-2"/>
    <n v="0.102180751"/>
    <n v="7.0642175000000001E-2"/>
    <n v="8.4845189000000001E-2"/>
    <n v="0.75744049999999996"/>
    <n v="0.2"/>
    <n v="0.209828037"/>
    <n v="0.1"/>
    <n v="6.6924039999999999E-3"/>
    <n v="1.8477662999999998E-2"/>
    <n v="-1.8989796999999999E-2"/>
    <n v="7.5744050999999896E-2"/>
    <n v="0.68169645700000003"/>
    <n v="0.37872025399999998"/>
    <n v="0.75700000000000001"/>
    <n v="-8.8613232340000003"/>
    <n v="11.18909854"/>
    <n v="-2.4791553140000002"/>
    <n v="2"/>
    <n v="3"/>
    <n v="5"/>
    <x v="4"/>
    <n v="17.25"/>
    <n v="0"/>
    <n v="34.048000000000002"/>
    <n v="0"/>
    <n v="1.0999999999999999E-2"/>
    <n v="0.92900000000000005"/>
    <n v="1.4259999999999999"/>
    <n v="1.2109999999999901"/>
    <n v="0.89800000000000002"/>
    <n v="0.104"/>
    <n v="2.6719999999999899"/>
    <n v="0.13496455699999901"/>
    <x v="2"/>
    <x v="4"/>
  </r>
  <r>
    <n v="1.3"/>
    <n v="0.69899999999999995"/>
    <n v="7.2450000000000001"/>
    <n v="0.76700000000000002"/>
    <n v="2.1909999999999998"/>
    <s v="18-09-03_YC005"/>
    <x v="4"/>
    <x v="121"/>
    <x v="0"/>
    <x v="0"/>
    <x v="0"/>
    <x v="0"/>
    <x v="0"/>
    <n v="8.5224284999999997E-2"/>
    <n v="0.18059800000000001"/>
    <n v="0.106205361"/>
    <n v="0.121753501"/>
    <n v="0.34270193999999998"/>
    <n v="0.33"/>
    <n v="0.25387932699999999"/>
    <n v="0.13"/>
    <n v="-2.523276E-2"/>
    <n v="-8.2396923999999996E-2"/>
    <n v="1.843616E-2"/>
    <n v="3.4270193999999997E-2"/>
    <n v="0.30843174800000001"/>
    <n v="0.17135097099999999"/>
    <n v="0.34299999999999897"/>
    <n v="-6.6584050529999903"/>
    <n v="4.6525880339999999"/>
    <n v="-1.5812927450000001"/>
    <n v="3"/>
    <m/>
    <n v="2"/>
    <x v="2"/>
    <n v="40.18"/>
    <n v="0"/>
    <n v="2.2559999999999998"/>
    <n v="1"/>
    <n v="0.13600000000000001"/>
    <n v="0.70099999999999996"/>
    <n v="0.623"/>
    <n v="0.90200000000000002"/>
    <n v="0.622"/>
    <n v="6.2E-2"/>
    <n v="0.69199999999999995"/>
    <n v="0.123741136999999"/>
    <x v="1"/>
    <x v="1"/>
  </r>
  <r>
    <n v="25.82"/>
    <n v="1.6E-2"/>
    <n v="3.3319999999999999"/>
    <n v="0.48499999999999999"/>
    <n v="16.565000000000001"/>
    <s v="18-09-03_YC005"/>
    <x v="4"/>
    <x v="122"/>
    <x v="0"/>
    <x v="0"/>
    <x v="0"/>
    <x v="0"/>
    <x v="0"/>
    <n v="5.579895E-2"/>
    <n v="0.118124731"/>
    <n v="0.113456428"/>
    <n v="0.15318816699999999"/>
    <n v="0.28532025"/>
    <n v="0.3"/>
    <n v="0.48224260899999999"/>
    <n v="0.2"/>
    <n v="-3.8046486999999997E-2"/>
    <n v="0.12305049"/>
    <n v="-2.41246E-3"/>
    <n v="2.8532024999999999E-2"/>
    <n v="0.25678822699999998"/>
    <n v="0.142660126"/>
    <n v="0.28499999999999998"/>
    <n v="-6.0008813079999896"/>
    <n v="5.457225802"/>
    <n v="-0.41802605599999998"/>
    <n v="2"/>
    <n v="4"/>
    <n v="6"/>
    <x v="5"/>
    <n v="24.8"/>
    <n v="0"/>
    <n v="67.22"/>
    <n v="0"/>
    <n v="6.9999999999999897E-3"/>
    <n v="0.36"/>
    <n v="2.633"/>
    <n v="0.55799999999999905"/>
    <n v="0.315"/>
    <n v="3.3000000000000002E-2"/>
    <n v="6.3639999999999999"/>
    <n v="0.37413666400000001"/>
    <x v="4"/>
    <x v="5"/>
  </r>
  <r>
    <n v="0.97"/>
    <n v="0.311"/>
    <n v="5.2129999999999903"/>
    <n v="1.046"/>
    <n v="6.5079999999999902"/>
    <s v="18-09-03_YC005"/>
    <x v="4"/>
    <x v="188"/>
    <x v="0"/>
    <x v="0"/>
    <x v="0"/>
    <x v="0"/>
    <x v="0"/>
    <n v="0.146217396"/>
    <n v="0.20924622000000001"/>
    <n v="0.231340346"/>
    <n v="0.31555038099999999"/>
    <n v="0.40529457000000002"/>
    <n v="0.56999999999999995"/>
    <n v="0.38925829299999998"/>
    <n v="0.41711524100000003"/>
    <n v="-0.21571795999999999"/>
    <n v="0.12291821999999999"/>
    <n v="-4.9484409999999996E-3"/>
    <n v="4.0529456999999998E-2"/>
    <n v="0.36476511099999998"/>
    <n v="0.20264728399999901"/>
    <n v="0.40500000000000003"/>
    <n v="-2.0998759800000002"/>
    <n v="2.9433451719999999"/>
    <n v="-0.85529608000000001"/>
    <n v="2"/>
    <n v="2"/>
    <n v="4"/>
    <x v="3"/>
    <n v="15.26"/>
    <n v="0"/>
    <n v="7.6509999999999998"/>
    <n v="0"/>
    <n v="3.4000000000000002E-2"/>
    <n v="1.099"/>
    <n v="1.518"/>
    <n v="1.41"/>
    <n v="1.0640000000000001"/>
    <n v="0.13100000000000001"/>
    <n v="2.1319999999999899"/>
    <n v="0.45311032200000001"/>
    <x v="3"/>
    <x v="2"/>
  </r>
  <r>
    <n v="123.89"/>
    <n v="6.9999999999999897E-3"/>
    <n v="6.4979999999999896"/>
    <n v="0.39"/>
    <n v="33.430999999999997"/>
    <s v="18-09-03_YC005"/>
    <x v="4"/>
    <x v="189"/>
    <x v="0"/>
    <x v="0"/>
    <x v="0"/>
    <x v="0"/>
    <x v="0"/>
    <n v="8.5261166999999999E-2"/>
    <n v="0.11073763"/>
    <n v="0.24812875100000001"/>
    <n v="0.292727933"/>
    <n v="0.31861305000000001"/>
    <n v="0.44"/>
    <n v="0.50962128399999995"/>
    <n v="0.27"/>
    <n v="-0.15189415000000001"/>
    <n v="0.15126543000000001"/>
    <n v="-7.5458999999999997E-4"/>
    <n v="3.1861304999999999E-2"/>
    <n v="0.286751747"/>
    <n v="0.159306526"/>
    <n v="0.31900000000000001"/>
    <n v="-6.9232991349999997"/>
    <n v="3.2093762219999999"/>
    <n v="-0.48694646600000002"/>
    <n v="1"/>
    <m/>
    <n v="1"/>
    <x v="0"/>
    <n v="14.76"/>
    <n v="0"/>
    <n v="151.76"/>
    <n v="0"/>
    <n v="4.0000000000000001E-3"/>
    <n v="0.28599999999999998"/>
    <n v="0.54899999999999904"/>
    <n v="0.41199999999999998"/>
    <n v="0.19699999999999901"/>
    <n v="1.6E-2"/>
    <n v="1.954"/>
    <n v="0.50256710500000001"/>
    <x v="3"/>
    <x v="3"/>
  </r>
  <r>
    <n v="1.44"/>
    <n v="0.628"/>
    <n v="7.2720000000000002"/>
    <n v="0.79200000000000004"/>
    <n v="2.46599999999999"/>
    <s v="18-09-03_YC005"/>
    <x v="4"/>
    <x v="190"/>
    <x v="0"/>
    <x v="0"/>
    <x v="0"/>
    <x v="0"/>
    <x v="0"/>
    <n v="0.26580909000000003"/>
    <n v="0.30795929799999999"/>
    <n v="0.36354836400000001"/>
    <n v="0.46577723900000001"/>
    <n v="0.31254812999999998"/>
    <n v="0.87"/>
    <n v="0.44945818999999998"/>
    <n v="0.43"/>
    <n v="-2.4804470000000002E-3"/>
    <n v="7.2530219999999996E-3"/>
    <n v="-4.323215E-3"/>
    <n v="3.1254812999999999E-2"/>
    <n v="0.28129331800000001"/>
    <n v="0.15627406499999999"/>
    <n v="0.313"/>
    <n v="-3.054630789"/>
    <n v="1.7110172209999901"/>
    <n v="-0.63314632500000001"/>
    <n v="3"/>
    <m/>
    <n v="2"/>
    <x v="2"/>
    <n v="18.510000000000002"/>
    <n v="0"/>
    <n v="2.5590000000000002"/>
    <n v="3"/>
    <n v="0.125"/>
    <n v="0.745"/>
    <n v="0.63100000000000001"/>
    <n v="0.93899999999999995"/>
    <n v="0.65500000000000003"/>
    <n v="6.6000000000000003E-2"/>
    <n v="0.66200000000000003"/>
    <n v="0.23522016699999901"/>
    <x v="1"/>
    <x v="1"/>
  </r>
  <r>
    <n v="1.45"/>
    <n v="0.63500000000000001"/>
    <n v="7.3570000000000002"/>
    <n v="0.752"/>
    <n v="2.2490000000000001"/>
    <s v="18-09-03_YC005"/>
    <x v="4"/>
    <x v="191"/>
    <x v="0"/>
    <x v="0"/>
    <x v="0"/>
    <x v="0"/>
    <x v="0"/>
    <n v="0.197006393999999"/>
    <n v="0.313271248"/>
    <n v="0.32636723400000001"/>
    <n v="0.43308821600000003"/>
    <n v="0.41570875000000002"/>
    <n v="0.8"/>
    <n v="0.47922372099999999"/>
    <n v="0.4"/>
    <n v="-8.6951359999999991E-3"/>
    <n v="-1.8373939999999998E-2"/>
    <n v="-4.99E-5"/>
    <n v="4.1570875E-2"/>
    <n v="0.37413787500000001"/>
    <n v="0.20785437500000001"/>
    <n v="0.41599999999999998"/>
    <n v="-3.6710830080000001"/>
    <n v="2.1255745689999999"/>
    <n v="-0.79982665599999903"/>
    <n v="3"/>
    <m/>
    <n v="2"/>
    <x v="2"/>
    <n v="34.11"/>
    <n v="0"/>
    <n v="2.427"/>
    <n v="2"/>
    <n v="0.127"/>
    <n v="0.69199999999999995"/>
    <n v="0.59199999999999997"/>
    <n v="0.875999999999999"/>
    <n v="0.59599999999999997"/>
    <n v="5.7999999999999899E-2"/>
    <n v="0.53200000000000003"/>
    <n v="0.193985044"/>
    <x v="1"/>
    <x v="1"/>
  </r>
  <r>
    <n v="1.47"/>
    <n v="0.60399999999999998"/>
    <n v="7.2439999999999998"/>
    <n v="0.76700000000000002"/>
    <n v="2.331"/>
    <s v="18-09-03_YC005"/>
    <x v="4"/>
    <x v="85"/>
    <x v="0"/>
    <x v="0"/>
    <x v="0"/>
    <x v="0"/>
    <x v="0"/>
    <n v="0.23122473099999999"/>
    <n v="0.38904614999999998"/>
    <n v="0.37216293099999997"/>
    <n v="0.44586815699999999"/>
    <n v="0.29986715000000003"/>
    <n v="0.93"/>
    <n v="0.55565118400000002"/>
    <n v="0.46"/>
    <n v="-7.1865129999999999E-2"/>
    <n v="1.7357187E-2"/>
    <n v="1.9990462000000001E-2"/>
    <n v="2.9986715000000001E-2"/>
    <n v="0.269880438"/>
    <n v="0.14993357699999901"/>
    <n v="0.3"/>
    <n v="-1.0994071009999999"/>
    <n v="2.0515075930000002"/>
    <n v="-0.56089138199999999"/>
    <n v="3"/>
    <m/>
    <n v="2"/>
    <x v="2"/>
    <n v="32.71"/>
    <n v="0"/>
    <n v="2.5190000000000001"/>
    <n v="2"/>
    <n v="0.129"/>
    <n v="0.72"/>
    <n v="0.63100000000000001"/>
    <n v="0.89500000000000002"/>
    <n v="0.61599999999999999"/>
    <n v="0.06"/>
    <n v="0.71499999999999997"/>
    <n v="0.239285684"/>
    <x v="1"/>
    <x v="1"/>
  </r>
  <r>
    <n v="1.48"/>
    <n v="0.61099999999999999"/>
    <n v="7.3159999999999998"/>
    <n v="0.74399999999999999"/>
    <n v="2.2370000000000001"/>
    <s v="18-09-03_YC005"/>
    <x v="4"/>
    <x v="86"/>
    <x v="0"/>
    <x v="0"/>
    <x v="0"/>
    <x v="0"/>
    <x v="0"/>
    <n v="0.28767906999999998"/>
    <n v="0.42745251099999998"/>
    <n v="0.39259413399999998"/>
    <n v="0.48911843599999999"/>
    <n v="0.42395850000000002"/>
    <n v="1"/>
    <n v="0.59264635200000004"/>
    <n v="0.5"/>
    <n v="-3.2160320000000002E-3"/>
    <n v="3.4097995999999998E-2"/>
    <n v="4.5595899999999998E-4"/>
    <n v="4.2395850999999998E-2"/>
    <n v="0.38156265899999903"/>
    <n v="0.21197925500000001"/>
    <n v="0.42399999999999999"/>
    <n v="-1.271462702"/>
    <n v="1.6239239729999999"/>
    <n v="-0.74283893199999995"/>
    <n v="3"/>
    <m/>
    <n v="2"/>
    <x v="2"/>
    <n v="41.95"/>
    <n v="0"/>
    <n v="2.4740000000000002"/>
    <n v="2"/>
    <n v="0.128"/>
    <n v="0.68799999999999994"/>
    <n v="0.59899999999999998"/>
    <n v="0.86799999999999999"/>
    <n v="0.58899999999999997"/>
    <n v="5.7999999999999899E-2"/>
    <n v="0.58299999999999996"/>
    <n v="0.211725789"/>
    <x v="1"/>
    <x v="1"/>
  </r>
  <r>
    <n v="1.7"/>
    <n v="0.51700000000000002"/>
    <n v="7.2850000000000001"/>
    <n v="0.76700000000000002"/>
    <n v="2.5390000000000001"/>
    <s v="18-09-03_YC005"/>
    <x v="4"/>
    <x v="180"/>
    <x v="0"/>
    <x v="0"/>
    <x v="0"/>
    <x v="0"/>
    <x v="0"/>
    <n v="0.19962005799999999"/>
    <n v="0.26209189500000002"/>
    <n v="0.327877639"/>
    <n v="0.40698553700000001"/>
    <n v="0.36381137000000002"/>
    <n v="0.73"/>
    <n v="0.30922079099999999"/>
    <n v="0.4"/>
    <n v="-2.0862987E-2"/>
    <n v="-4.5264695000000001E-2"/>
    <n v="4.028556E-3"/>
    <n v="3.6381137000000001E-2"/>
    <n v="0.32743023599999999"/>
    <n v="0.18190568699999901"/>
    <n v="0.36399999999999999"/>
    <n v="-2.5351239689999998"/>
    <n v="2.1305029449999999"/>
    <n v="-1.230158109"/>
    <n v="3"/>
    <m/>
    <n v="2"/>
    <x v="2"/>
    <n v="33.869999999999997"/>
    <n v="0"/>
    <n v="2.7749999999999999"/>
    <n v="2"/>
    <n v="0.122"/>
    <n v="0.73499999999999999"/>
    <n v="0.61"/>
    <n v="0.88800000000000001"/>
    <n v="0.60799999999999998"/>
    <n v="5.7999999999999899E-2"/>
    <n v="0.68"/>
    <n v="0.12679679099999999"/>
    <x v="1"/>
    <x v="1"/>
  </r>
  <r>
    <n v="1.41"/>
    <n v="0.63"/>
    <n v="7.29"/>
    <n v="0.76900000000000002"/>
    <n v="2.254"/>
    <s v="18-09-03_YC005"/>
    <x v="4"/>
    <x v="192"/>
    <x v="0"/>
    <x v="0"/>
    <x v="0"/>
    <x v="0"/>
    <x v="0"/>
    <n v="0.230898767"/>
    <n v="0.29382520499999998"/>
    <n v="0.361933802999999"/>
    <n v="0.42913753999999998"/>
    <n v="0.39738867"/>
    <n v="0.8"/>
    <n v="0.34815438599999998"/>
    <n v="0.43"/>
    <n v="-2.37928179999999E-2"/>
    <n v="-2.1439535999999999E-2"/>
    <n v="-3.396778E-3"/>
    <n v="3.9738866999999997E-2"/>
    <n v="0.35764980000000002"/>
    <n v="0.198694333"/>
    <n v="0.39700000000000002"/>
    <n v="-2.5384835130000001"/>
    <n v="1.9364271390000001"/>
    <n v="-1.2333429549999999"/>
    <n v="3"/>
    <m/>
    <n v="2"/>
    <x v="2"/>
    <n v="36.869999999999997"/>
    <n v="0"/>
    <n v="2.3839999999999999"/>
    <n v="2"/>
    <n v="0.13800000000000001"/>
    <n v="0.72799999999999998"/>
    <n v="0.621"/>
    <n v="0.89700000000000002"/>
    <n v="0.61599999999999999"/>
    <n v="0.06"/>
    <n v="0.69899999999999995"/>
    <n v="0.14599547399999999"/>
    <x v="1"/>
    <x v="1"/>
  </r>
  <r>
    <n v="1.03"/>
    <n v="0.78400000000000003"/>
    <n v="5.585"/>
    <n v="0.92099999999999904"/>
    <n v="4.2939999999999996"/>
    <s v="18-09-03_YC005"/>
    <x v="4"/>
    <x v="88"/>
    <x v="0"/>
    <x v="0"/>
    <x v="0"/>
    <x v="0"/>
    <x v="0"/>
    <n v="0.152422633"/>
    <n v="0.18797817999999999"/>
    <n v="0.39470704299999998"/>
    <n v="0.48832890400000001"/>
    <n v="0.30616364000000001"/>
    <n v="0.73"/>
    <n v="0.46772069899999902"/>
    <n v="0.5"/>
    <n v="-2.1425244999999999E-2"/>
    <n v="6.6294049999999993E-2"/>
    <n v="-1.757097E-3"/>
    <n v="3.0616364E-2"/>
    <n v="0.27554727499999998"/>
    <n v="0.15308181900000001"/>
    <n v="0.30599999999999999"/>
    <n v="-1.2514833459999899"/>
    <n v="1.9822251709999901"/>
    <n v="-0.35364973100000002"/>
    <n v="3"/>
    <m/>
    <n v="2"/>
    <x v="2"/>
    <n v="16.97"/>
    <n v="0"/>
    <n v="10.1139999999999"/>
    <n v="1"/>
    <n v="0.08"/>
    <n v="0.88300000000000001"/>
    <n v="0.75700000000000001"/>
    <n v="1.3149999999999999"/>
    <n v="0.90700000000000003"/>
    <n v="0.13"/>
    <n v="0.57599999999999996"/>
    <n v="0.30546421400000001"/>
    <x v="1"/>
    <x v="1"/>
  </r>
  <r>
    <n v="1.38"/>
    <n v="0.66700000000000004"/>
    <n v="7.3479999999999999"/>
    <n v="0.69699999999999995"/>
    <n v="1.9269999999999901"/>
    <s v="18-09-03_YC005"/>
    <x v="4"/>
    <x v="193"/>
    <x v="0"/>
    <x v="0"/>
    <x v="0"/>
    <x v="0"/>
    <x v="0"/>
    <n v="0.27631435700000001"/>
    <n v="0.33641453599999999"/>
    <n v="0.371198477999999"/>
    <n v="0.47267510499999998"/>
    <n v="0.34561037999999999"/>
    <n v="0.9"/>
    <n v="0.54705303900000002"/>
    <n v="0.43"/>
    <n v="-1.7532412000000001E-2"/>
    <n v="5.9936154999999998E-2"/>
    <n v="-4.3605120000000004E-3"/>
    <n v="3.4561037999999898E-2"/>
    <n v="0.31104934200000001"/>
    <n v="0.17280519"/>
    <n v="0.34599999999999997"/>
    <n v="-2.384776853"/>
    <n v="1.688444493"/>
    <n v="-0.55513181899999997"/>
    <n v="3"/>
    <m/>
    <n v="2"/>
    <x v="2"/>
    <n v="35.89"/>
    <n v="0"/>
    <n v="2.1869999999999998"/>
    <n v="5"/>
    <n v="0.16200000000000001"/>
    <n v="0.63300000000000001"/>
    <n v="0.56499999999999995"/>
    <n v="0.8"/>
    <n v="0.52800000000000002"/>
    <n v="0.05"/>
    <n v="0.55799999999999905"/>
    <n v="0.248298821"/>
    <x v="1"/>
    <x v="1"/>
  </r>
  <r>
    <n v="1.43"/>
    <n v="0.58599999999999997"/>
    <n v="7.2050000000000001"/>
    <n v="0.85599999999999998"/>
    <n v="3.589"/>
    <s v="18-09-03_YC005"/>
    <x v="4"/>
    <x v="170"/>
    <x v="0"/>
    <x v="0"/>
    <x v="0"/>
    <x v="0"/>
    <x v="0"/>
    <n v="0.27362139800000002"/>
    <n v="0.37434472799999902"/>
    <n v="0.451486094"/>
    <n v="0.54607762599999998"/>
    <n v="0.43591827"/>
    <n v="1"/>
    <n v="0.37100339199999999"/>
    <n v="0.43"/>
    <n v="-1.9280102E-2"/>
    <n v="-2.4124762000000001E-2"/>
    <n v="-5.0230848000000002E-2"/>
    <n v="4.3591827E-2"/>
    <n v="0.392326444"/>
    <n v="0.217959136"/>
    <n v="0.436"/>
    <n v="-2.2209385859999999"/>
    <n v="1.58934281"/>
    <n v="-1.529220112"/>
    <n v="3"/>
    <m/>
    <n v="2"/>
    <x v="2"/>
    <n v="19.18"/>
    <n v="0"/>
    <n v="4.2770000000000001"/>
    <n v="3"/>
    <n v="7.8E-2"/>
    <n v="0.81"/>
    <n v="0.69299999999999995"/>
    <n v="1.08"/>
    <n v="0.76300000000000001"/>
    <n v="8.6999999999999994E-2"/>
    <n v="0.69699999999999995"/>
    <n v="0.131535553"/>
    <x v="1"/>
    <x v="1"/>
  </r>
  <r>
    <n v="1.52"/>
    <n v="0.56899999999999995"/>
    <n v="7.2720000000000002"/>
    <n v="0.79900000000000004"/>
    <n v="2.5219999999999998"/>
    <s v="18-09-03_YC005"/>
    <x v="4"/>
    <x v="171"/>
    <x v="0"/>
    <x v="0"/>
    <x v="0"/>
    <x v="0"/>
    <x v="0"/>
    <n v="0.285982079"/>
    <n v="0.36913990299999999"/>
    <n v="0.40890651"/>
    <n v="0.49185382500000002"/>
    <n v="0.36347950000000001"/>
    <n v="0.96"/>
    <n v="0.41164219499999999"/>
    <n v="0.43"/>
    <n v="-2.0413376E-2"/>
    <n v="-9.2764119999999995E-3"/>
    <n v="4.9961550000000004E-3"/>
    <n v="3.6347949999999997E-2"/>
    <n v="0.327131546"/>
    <n v="0.18173974800000001"/>
    <n v="0.36299999999999999"/>
    <n v="-2.2531693349999999"/>
    <n v="1.5483124769999901"/>
    <n v="-1.0033633360000001"/>
    <n v="3"/>
    <m/>
    <n v="2"/>
    <x v="2"/>
    <n v="36.58"/>
    <n v="0"/>
    <n v="2.6269999999999998"/>
    <n v="1"/>
    <n v="0.126"/>
    <n v="0.77700000000000002"/>
    <n v="0.65"/>
    <n v="0.93299999999999905"/>
    <n v="0.65200000000000002"/>
    <n v="6.3E-2"/>
    <n v="0.79799999999999904"/>
    <n v="0.18078550899999901"/>
    <x v="1"/>
    <x v="1"/>
  </r>
  <r>
    <n v="1.1599999999999999"/>
    <n v="0.81099999999999905"/>
    <n v="7.2519999999999998"/>
    <n v="0.75"/>
    <n v="1.944"/>
    <s v="18-09-03_YC005"/>
    <x v="4"/>
    <x v="194"/>
    <x v="0"/>
    <x v="0"/>
    <x v="0"/>
    <x v="0"/>
    <x v="0"/>
    <n v="0.25242710899999998"/>
    <n v="0.30204300899999997"/>
    <n v="0.400862471"/>
    <n v="0.48376836099999998"/>
    <n v="0.45956817"/>
    <n v="0.87"/>
    <n v="0.43308398399999998"/>
    <n v="0.47"/>
    <n v="-3.767409E-2"/>
    <n v="-3.332156E-2"/>
    <n v="-1.7991400000000001E-3"/>
    <n v="4.5956816999999997E-2"/>
    <n v="0.41361135500000001"/>
    <n v="0.229784086"/>
    <n v="0.46"/>
    <n v="-1.353165103"/>
    <n v="1.799413028"/>
    <n v="-0.92616710700000004"/>
    <n v="3"/>
    <m/>
    <n v="2"/>
    <x v="2"/>
    <n v="29.37"/>
    <n v="0"/>
    <n v="1.929"/>
    <n v="9"/>
    <n v="0.16399999999999901"/>
    <n v="0.70299999999999996"/>
    <n v="0.58199999999999996"/>
    <n v="0.871"/>
    <n v="0.59299999999999997"/>
    <n v="5.7000000000000002E-2"/>
    <n v="0.53"/>
    <n v="0.20585515300000001"/>
    <x v="1"/>
    <x v="1"/>
  </r>
  <r>
    <n v="1.08"/>
    <n v="0.80599999999999905"/>
    <n v="7.2240000000000002"/>
    <n v="0.82199999999999995"/>
    <n v="2.2509999999999999"/>
    <s v="18-09-03_YC005"/>
    <x v="4"/>
    <x v="93"/>
    <x v="0"/>
    <x v="0"/>
    <x v="0"/>
    <x v="0"/>
    <x v="0"/>
    <n v="0.2"/>
    <n v="0.12806939000000001"/>
    <n v="0.16320117000000001"/>
    <n v="0.251605735"/>
    <n v="0.32033706000000001"/>
    <n v="0.4"/>
    <n v="0.2"/>
    <n v="0.46"/>
    <n v="1.2025256999999999E-2"/>
    <n v="-4.988095E-2"/>
    <n v="1.5703522000000001E-2"/>
    <n v="3.2033706000000002E-2"/>
    <n v="0.28830335099999999"/>
    <n v="0.160168529"/>
    <n v="0.32"/>
    <n v="-4.121879496"/>
    <n v="1.762832371"/>
    <n v="-0.40104117700000003"/>
    <n v="3"/>
    <m/>
    <n v="2"/>
    <x v="2"/>
    <n v="30.38"/>
    <n v="0"/>
    <n v="2.1629999999999998"/>
    <n v="2"/>
    <n v="0.13300000000000001"/>
    <n v="0.79"/>
    <n v="0.66900000000000004"/>
    <n v="0.99099999999999999"/>
    <n v="0.70199999999999996"/>
    <n v="7.2999999999999995E-2"/>
    <n v="0.73199999999999998"/>
    <n v="0.24178682399999901"/>
    <x v="1"/>
    <x v="1"/>
  </r>
  <r>
    <n v="1.57"/>
    <n v="0.54299999999999904"/>
    <n v="7.17"/>
    <n v="0.76599999999999902"/>
    <n v="2.415"/>
    <s v="18-09-03_YC005"/>
    <x v="4"/>
    <x v="195"/>
    <x v="0"/>
    <x v="0"/>
    <x v="0"/>
    <x v="0"/>
    <x v="0"/>
    <n v="0.16500000000000001"/>
    <n v="0.13289198799999999"/>
    <n v="0.112232441999999"/>
    <n v="0.184801828999999"/>
    <n v="0.5282599"/>
    <n v="0.33"/>
    <n v="0.2"/>
    <n v="0.36"/>
    <n v="1.9733371E-2"/>
    <n v="-4.6611745000000003E-2"/>
    <n v="1.7276496999999998E-2"/>
    <n v="5.2825986999999998E-2"/>
    <n v="0.47543388600000003"/>
    <n v="0.26412993699999998"/>
    <n v="0.52800000000000002"/>
    <n v="-5.9099952139999896"/>
    <n v="2.4709722630000002"/>
    <n v="0"/>
    <n v="3"/>
    <m/>
    <n v="2"/>
    <x v="2"/>
    <n v="26.95"/>
    <n v="0"/>
    <n v="2.6819999999999999"/>
    <n v="4"/>
    <n v="0.121"/>
    <n v="0.754"/>
    <n v="0.65799999999999903"/>
    <n v="0.89099999999999902"/>
    <n v="0.61199999999999999"/>
    <n v="5.8999999999999997E-2"/>
    <n v="0.94099999999999995"/>
    <n v="0.213923633"/>
    <x v="1"/>
    <x v="1"/>
  </r>
  <r>
    <n v="15.79"/>
    <n v="2.1000000000000001E-2"/>
    <n v="4.4089999999999998"/>
    <n v="0.83"/>
    <n v="35.148000000000003"/>
    <s v="18-09-03_YC006"/>
    <x v="5"/>
    <x v="196"/>
    <x v="0"/>
    <x v="0"/>
    <x v="0"/>
    <x v="0"/>
    <x v="0"/>
    <n v="6.7585187000000005E-2"/>
    <n v="0.1188597"/>
    <n v="7.3987872999999996E-2"/>
    <n v="9.4881355000000001E-2"/>
    <n v="0.70033866"/>
    <n v="0.23"/>
    <n v="0.408052466"/>
    <n v="0.13"/>
    <n v="-8.2360424000000002E-2"/>
    <n v="0.2173052"/>
    <n v="-5.7153019999999898E-3"/>
    <n v="7.0033866E-2"/>
    <n v="0.630304796"/>
    <n v="0.35016933099999997"/>
    <n v="0.7"/>
    <n v="-5.7304265169999997"/>
    <n v="9.0980184239999993"/>
    <n v="-1.2965955"/>
    <n v="2"/>
    <n v="3"/>
    <n v="5"/>
    <x v="4"/>
    <n v="20.2"/>
    <n v="0"/>
    <n v="101.73399999999999"/>
    <n v="0"/>
    <n v="3.0000000000000001E-3"/>
    <n v="0.52500000000000002"/>
    <n v="2.08699999999999"/>
    <n v="1.365"/>
    <n v="0.89400000000000002"/>
    <n v="0.159"/>
    <n v="3.57899999999999"/>
    <n v="0.34489291799999999"/>
    <x v="1"/>
    <x v="4"/>
  </r>
  <r>
    <n v="90.49"/>
    <n v="5.0000000000000001E-3"/>
    <n v="3.5150000000000001"/>
    <n v="0.23399999999999899"/>
    <n v="11.765000000000001"/>
    <s v="18-09-03_YC006"/>
    <x v="5"/>
    <x v="197"/>
    <x v="0"/>
    <x v="0"/>
    <x v="0"/>
    <x v="0"/>
    <x v="0"/>
    <n v="7.3376840999999998E-2"/>
    <n v="0.16239034499999999"/>
    <n v="0.13995422499999999"/>
    <n v="0.15803170599999999"/>
    <n v="0.21203889000000001"/>
    <n v="0.36"/>
    <n v="0.46724168999999999"/>
    <n v="0.17"/>
    <n v="-2.8594706000000001E-2"/>
    <n v="7.3505509999999996E-2"/>
    <n v="2.3359879999999898E-3"/>
    <n v="2.1203889E-2"/>
    <n v="0.190835001"/>
    <n v="0.106019445"/>
    <n v="0.21199999999999999"/>
    <n v="-7.2839763020000001"/>
    <n v="3.7990685910000002"/>
    <n v="-0.35476068599999999"/>
    <n v="2"/>
    <n v="4"/>
    <n v="6"/>
    <x v="5"/>
    <n v="28.45"/>
    <n v="0"/>
    <n v="185.405"/>
    <n v="0"/>
    <n v="4.0000000000000001E-3"/>
    <n v="0.107"/>
    <n v="1.9530000000000001"/>
    <n v="0.26100000000000001"/>
    <n v="0.129"/>
    <n v="1.2999999999999999E-2"/>
    <n v="4.3469999999999898"/>
    <n v="0.34397132899999999"/>
    <x v="3"/>
    <x v="5"/>
  </r>
  <r>
    <n v="32.64"/>
    <n v="2.5999999999999999E-2"/>
    <n v="6.4689999999999896"/>
    <n v="0.64400000000000002"/>
    <n v="25.984999999999999"/>
    <s v="18-09-03_YC006"/>
    <x v="5"/>
    <x v="14"/>
    <x v="0"/>
    <x v="0"/>
    <x v="0"/>
    <x v="0"/>
    <x v="0"/>
    <n v="6.2043360999999998E-2"/>
    <n v="8.0180390999999906E-2"/>
    <n v="9.7975486999999903E-2"/>
    <n v="0.133909057"/>
    <n v="0.47859612000000001"/>
    <n v="0.23"/>
    <n v="0.29287336800000002"/>
    <n v="0.17"/>
    <n v="-2.4339338999999901E-2"/>
    <n v="7.4891550000000001E-2"/>
    <n v="-1.3142005999999999E-2"/>
    <n v="4.7859612000000003E-2"/>
    <n v="0.43073650899999999"/>
    <n v="0.23929806100000001"/>
    <n v="0.47899999999999998"/>
    <n v="-7.3053321129999897"/>
    <n v="7.37097829"/>
    <n v="-1.1275244550000001"/>
    <n v="2"/>
    <n v="1"/>
    <n v="3"/>
    <x v="1"/>
    <n v="16.43"/>
    <n v="0"/>
    <n v="50.866999999999997"/>
    <n v="0"/>
    <n v="6.9999999999999897E-3"/>
    <n v="0.58499999999999996"/>
    <n v="0.78599999999999903"/>
    <n v="0.72299999999999998"/>
    <n v="0.45299999999999901"/>
    <n v="4.2000000000000003E-2"/>
    <n v="1.8819999999999999"/>
    <n v="0.25019777599999998"/>
    <x v="4"/>
    <x v="0"/>
  </r>
  <r>
    <n v="0.97"/>
    <n v="0.13699999999999901"/>
    <n v="4.6150000000000002"/>
    <n v="1.429"/>
    <n v="37.779000000000003"/>
    <s v="18-09-03_YC006"/>
    <x v="5"/>
    <x v="198"/>
    <x v="0"/>
    <x v="0"/>
    <x v="0"/>
    <x v="0"/>
    <x v="0"/>
    <n v="3.5826704000000001E-2"/>
    <n v="6.7001431E-2"/>
    <n v="4.3034277000000003E-2"/>
    <n v="5.2002842000000001E-2"/>
    <n v="0.71338080000000004"/>
    <n v="0.13"/>
    <n v="0.17322900599999999"/>
    <n v="2.2312462999999901E-2"/>
    <n v="-4.8114270000000001E-3"/>
    <n v="3.2247530000000003E-2"/>
    <n v="-1.5699999999999999E-5"/>
    <n v="7.1338080999999998E-2"/>
    <n v="0.64204273199999995"/>
    <n v="0.35669040699999999"/>
    <n v="0.71299999999999997"/>
    <n v="-12.95488201"/>
    <n v="18.425602470000001"/>
    <n v="-2.4029491529999998"/>
    <n v="2"/>
    <n v="3"/>
    <n v="5"/>
    <x v="4"/>
    <n v="35.28"/>
    <n v="0"/>
    <n v="114.236"/>
    <n v="0"/>
    <n v="2E-3"/>
    <n v="1.8159999999999901"/>
    <n v="1.5740000000000001"/>
    <n v="3.2969999999999899"/>
    <n v="1.859"/>
    <n v="0.49099999999999999"/>
    <n v="1.9139999999999999"/>
    <n v="0.13541122799999999"/>
    <x v="1"/>
    <x v="4"/>
  </r>
  <r>
    <n v="0.94"/>
    <n v="0.14199999999999999"/>
    <n v="4.6859999999999999"/>
    <n v="1.456"/>
    <n v="36.284999999999997"/>
    <s v="18-09-03_YC006"/>
    <x v="5"/>
    <x v="26"/>
    <x v="0"/>
    <x v="0"/>
    <x v="0"/>
    <x v="0"/>
    <x v="0"/>
    <n v="3.6388820000000002E-2"/>
    <n v="8.2414026000000001E-2"/>
    <n v="3.2396871000000001E-2"/>
    <n v="6.2479504999999998E-2"/>
    <n v="0.69978879999999999"/>
    <n v="0.16"/>
    <n v="0.192858853"/>
    <n v="0.16"/>
    <n v="-2.9617917000000001E-2"/>
    <n v="3.2155549999999998E-2"/>
    <n v="3.0134589E-2"/>
    <n v="6.9978880999999896E-2"/>
    <n v="0.62980992800000002"/>
    <n v="0.34989440399999999"/>
    <n v="0.7"/>
    <n v="-12.807714369999999"/>
    <n v="14.378336320000001"/>
    <n v="-2.2651634189999998"/>
    <n v="2"/>
    <n v="3"/>
    <n v="5"/>
    <x v="4"/>
    <n v="21.3"/>
    <n v="0"/>
    <n v="111.696"/>
    <n v="0"/>
    <n v="2E-3"/>
    <n v="1.8419999999999901"/>
    <n v="1.5640000000000001"/>
    <n v="3.3780000000000001"/>
    <n v="1.9039999999999999"/>
    <n v="0.505"/>
    <n v="1.881"/>
    <n v="0.129819134"/>
    <x v="1"/>
    <x v="4"/>
  </r>
  <r>
    <n v="21.36"/>
    <n v="3.5000000000000003E-2"/>
    <n v="6.5019999999999998"/>
    <n v="0.58799999999999997"/>
    <n v="19.02"/>
    <s v="18-09-03_YC006"/>
    <x v="5"/>
    <x v="199"/>
    <x v="0"/>
    <x v="0"/>
    <x v="0"/>
    <x v="0"/>
    <x v="0"/>
    <n v="0.16500000000000001"/>
    <n v="0.11472384199999899"/>
    <n v="0.14217881399999999"/>
    <n v="0.15858923"/>
    <n v="0.26056284000000002"/>
    <n v="0.33"/>
    <n v="0.32481221599999999"/>
    <n v="0.1"/>
    <n v="-2.595838E-2"/>
    <n v="1.34670189999999E-2"/>
    <n v="-5.5806953999999999E-2"/>
    <n v="2.6056283999999999E-2"/>
    <n v="0.23450655300000001"/>
    <n v="0.13028141900000001"/>
    <n v="0.26100000000000001"/>
    <n v="-9.6943992459999997"/>
    <n v="8.5930448639999994"/>
    <n v="-0.50517810500000004"/>
    <n v="2"/>
    <n v="1"/>
    <n v="3"/>
    <x v="1"/>
    <n v="30.56"/>
    <n v="0"/>
    <n v="44.173999999999999"/>
    <n v="0"/>
    <n v="6.9999999999999897E-3"/>
    <n v="0.496"/>
    <n v="0.88300000000000001"/>
    <n v="0.66299999999999903"/>
    <n v="0.40200000000000002"/>
    <n v="3.7999999999999999E-2"/>
    <n v="1.9690000000000001"/>
    <n v="0.29740767099999998"/>
    <x v="4"/>
    <x v="0"/>
  </r>
  <r>
    <n v="0.79"/>
    <n v="0.76700000000000002"/>
    <n v="5.2039999999999997"/>
    <n v="1.0069999999999999"/>
    <n v="3.742"/>
    <s v="18-09-03_YC006"/>
    <x v="5"/>
    <x v="48"/>
    <x v="0"/>
    <x v="0"/>
    <x v="0"/>
    <x v="0"/>
    <x v="0"/>
    <n v="4.6425312999999899E-2"/>
    <n v="7.2363947999999997E-2"/>
    <n v="4.1162992000000002E-2"/>
    <n v="4.7438710000000002E-2"/>
    <n v="0.82961636999999999"/>
    <n v="0.13"/>
    <n v="0.19658262300000001"/>
    <n v="0.1"/>
    <n v="-3.07760929999999E-2"/>
    <n v="-1.4830507999999999E-2"/>
    <n v="-4.7791329999999996E-3"/>
    <n v="8.2961637000000005E-2"/>
    <n v="0.74665473099999902"/>
    <n v="0.41480818399999903"/>
    <n v="0.83"/>
    <n v="-7.3529637709999998"/>
    <n v="17.192177740000002"/>
    <n v="-2.736823137"/>
    <n v="3"/>
    <m/>
    <n v="2"/>
    <x v="2"/>
    <n v="31.77"/>
    <n v="0"/>
    <n v="3.9460000000000002"/>
    <n v="0"/>
    <n v="7.1999999999999995E-2"/>
    <n v="1.113"/>
    <n v="1.254"/>
    <n v="1.3440000000000001"/>
    <n v="1.0169999999999999"/>
    <n v="0.124"/>
    <n v="2.0310000000000001"/>
    <n v="0.129867339"/>
    <x v="1"/>
    <x v="1"/>
  </r>
  <r>
    <n v="22.82"/>
    <n v="3.4000000000000002E-2"/>
    <n v="6.8369999999999997"/>
    <n v="0.78299999999999903"/>
    <n v="41.476999999999997"/>
    <s v="18-09-03_YC006"/>
    <x v="5"/>
    <x v="117"/>
    <x v="0"/>
    <x v="0"/>
    <x v="0"/>
    <x v="0"/>
    <x v="0"/>
    <n v="3.8790723999999999E-2"/>
    <n v="6.7861500000000005E-2"/>
    <n v="5.3676271999999997E-2"/>
    <n v="8.0265173999999995E-2"/>
    <n v="0.53204364000000004"/>
    <n v="0.16"/>
    <n v="0.240830561"/>
    <n v="0.12"/>
    <n v="-1.5232781000000001E-2"/>
    <n v="2.9044210000000001E-2"/>
    <n v="-2.0657353999999999E-2"/>
    <n v="5.3204363999999997E-2"/>
    <n v="0.47883927199999998"/>
    <n v="0.26602181800000002"/>
    <n v="0.53200000000000003"/>
    <n v="-7.6449291300000004"/>
    <n v="11.98311827"/>
    <n v="-1.5260183279999999"/>
    <n v="2"/>
    <n v="1"/>
    <n v="3"/>
    <x v="1"/>
    <n v="25.15"/>
    <n v="0"/>
    <n v="63.301000000000002"/>
    <n v="0"/>
    <n v="4.0000000000000001E-3"/>
    <n v="0.71"/>
    <n v="0.86799999999999999"/>
    <n v="0.95599999999999996"/>
    <n v="0.66700000000000004"/>
    <n v="7.1999999999999995E-2"/>
    <n v="1.41"/>
    <n v="0.182277261"/>
    <x v="4"/>
    <x v="0"/>
  </r>
  <r>
    <n v="1.92"/>
    <n v="5.2999999999999999E-2"/>
    <n v="4.3959999999999999"/>
    <n v="1.107"/>
    <n v="44.825000000000003"/>
    <s v="18-09-03_YC006"/>
    <x v="5"/>
    <x v="200"/>
    <x v="0"/>
    <x v="0"/>
    <x v="0"/>
    <x v="0"/>
    <x v="0"/>
    <n v="3.7181877000000002E-2"/>
    <n v="8.2048049999999997E-2"/>
    <n v="6.8189505999999997E-2"/>
    <n v="7.6900359000000001E-2"/>
    <n v="0.38946459999999999"/>
    <n v="0.17"/>
    <n v="0.24506905899999901"/>
    <n v="0.1"/>
    <n v="-1.9011460000000001E-2"/>
    <n v="1.3203553999999999E-2"/>
    <n v="-1.7615436000000002E-2"/>
    <n v="3.8946458999999899E-2"/>
    <n v="0.35051812799999998"/>
    <n v="0.194732293"/>
    <n v="0.38900000000000001"/>
    <n v="-9.4767946559999992"/>
    <n v="10.822848479999999"/>
    <n v="-1.0238868670000001"/>
    <n v="2"/>
    <n v="3"/>
    <n v="5"/>
    <x v="4"/>
    <n v="24.52"/>
    <n v="0.04"/>
    <n v="80.649000000000001"/>
    <n v="0"/>
    <n v="3.0000000000000001E-3"/>
    <n v="1.1240000000000001"/>
    <n v="1.9059999999999999"/>
    <n v="1.7729999999999999"/>
    <n v="1.2090000000000001"/>
    <n v="0.20300000000000001"/>
    <n v="2.5579999999999998"/>
    <n v="0.18990707199999901"/>
    <x v="3"/>
    <x v="4"/>
  </r>
  <r>
    <n v="22.2"/>
    <n v="2.8999999999999901E-2"/>
    <n v="6.7910000000000004"/>
    <n v="0.82299999999999995"/>
    <n v="35.292000000000002"/>
    <s v="18-09-03_YC006"/>
    <x v="5"/>
    <x v="201"/>
    <x v="0"/>
    <x v="0"/>
    <x v="0"/>
    <x v="0"/>
    <x v="0"/>
    <n v="4.1434615000000001E-2"/>
    <n v="8.1396252000000002E-2"/>
    <n v="5.3306727999999998E-2"/>
    <n v="6.3530481E-2"/>
    <n v="0.52687519999999999"/>
    <n v="0.16"/>
    <n v="0.224351616"/>
    <n v="0.16"/>
    <n v="-1.6491655000000001E-2"/>
    <n v="1.48965419999999E-2"/>
    <n v="4.1443460000000001E-3"/>
    <n v="5.2687520000000002E-2"/>
    <n v="0.474187677999999"/>
    <n v="0.26343759899999902"/>
    <n v="0.52700000000000002"/>
    <n v="-7.7522209919999998"/>
    <n v="12.1220287"/>
    <n v="-1.5532839199999999"/>
    <n v="2"/>
    <n v="1"/>
    <n v="3"/>
    <x v="1"/>
    <n v="21.18"/>
    <n v="0.04"/>
    <n v="56.869"/>
    <n v="0"/>
    <n v="5.0000000000000001E-3"/>
    <n v="0.79"/>
    <n v="0.93899999999999995"/>
    <n v="0.98799999999999999"/>
    <n v="0.7"/>
    <n v="7.1999999999999995E-2"/>
    <n v="1.41"/>
    <n v="0.167757931"/>
    <x v="4"/>
    <x v="0"/>
  </r>
  <r>
    <n v="10.07"/>
    <n v="0.08"/>
    <n v="6.726"/>
    <n v="1.143"/>
    <n v="41.19"/>
    <s v="18-09-03_YC006"/>
    <x v="5"/>
    <x v="124"/>
    <x v="0"/>
    <x v="0"/>
    <x v="0"/>
    <x v="0"/>
    <x v="0"/>
    <n v="6.7576547000000001E-2"/>
    <n v="8.5323885000000002E-2"/>
    <n v="7.5884515999999999E-2"/>
    <n v="9.4516020000000006E-2"/>
    <n v="0.53583319999999901"/>
    <n v="0.2"/>
    <n v="0.23444805099999999"/>
    <n v="0.13"/>
    <n v="-2.7720047000000001E-2"/>
    <n v="5.566099E-2"/>
    <n v="-6.68820099999999E-3"/>
    <n v="5.3583317999999998E-2"/>
    <n v="0.48224986199999997"/>
    <n v="0.26791659000000001"/>
    <n v="0.53600000000000003"/>
    <n v="-7.4622714989999999"/>
    <n v="8.9406064119999993"/>
    <n v="-1.4226529669999901"/>
    <n v="2"/>
    <n v="3"/>
    <n v="5"/>
    <x v="4"/>
    <n v="27.48"/>
    <n v="0.01"/>
    <n v="68.143000000000001"/>
    <n v="0"/>
    <n v="3.0000000000000001E-3"/>
    <n v="1.2290000000000001"/>
    <n v="0.91700000000000004"/>
    <n v="1.756"/>
    <n v="1.29"/>
    <n v="0.19500000000000001"/>
    <n v="1.151"/>
    <n v="0.20231885699999999"/>
    <x v="1"/>
    <x v="4"/>
  </r>
  <r>
    <n v="53.91"/>
    <n v="1.2999999999999999E-2"/>
    <n v="5.2960000000000003"/>
    <n v="0.39200000000000002"/>
    <n v="16.788"/>
    <s v="18-09-03_YC006"/>
    <x v="5"/>
    <x v="202"/>
    <x v="0"/>
    <x v="0"/>
    <x v="0"/>
    <x v="0"/>
    <x v="0"/>
    <n v="3.5680494E-2"/>
    <n v="7.0023984999999997E-2"/>
    <n v="6.4330350999999994E-2"/>
    <n v="7.7714971999999993E-2"/>
    <n v="0.40464479999999903"/>
    <n v="0.16"/>
    <n v="0.102193589"/>
    <n v="0.12"/>
    <n v="-7.7305580000000002E-3"/>
    <n v="1.7905530999999999E-2"/>
    <n v="-2.0016024E-2"/>
    <n v="4.0464478999999998E-2"/>
    <n v="0.36418030899999998"/>
    <n v="0.20232239399999999"/>
    <n v="0.40500000000000003"/>
    <n v="-14.02759685"/>
    <n v="11.77541663"/>
    <n v="-1.3031195339999999"/>
    <n v="2"/>
    <n v="4"/>
    <n v="6"/>
    <x v="5"/>
    <n v="14.93"/>
    <n v="0"/>
    <n v="81.933999999999997"/>
    <n v="0"/>
    <n v="6.0000000000000001E-3"/>
    <n v="0.23300000000000001"/>
    <n v="1.0509999999999999"/>
    <n v="0.43099999999999999"/>
    <n v="0.23399999999999899"/>
    <n v="2.1000000000000001E-2"/>
    <n v="3.806"/>
    <n v="7.9594880999999895E-2"/>
    <x v="2"/>
    <x v="5"/>
  </r>
  <r>
    <n v="4"/>
    <n v="0.126"/>
    <n v="5.1769999999999996"/>
    <n v="0.78"/>
    <n v="6.4370000000000003"/>
    <s v="18-09-03_YC006"/>
    <x v="5"/>
    <x v="203"/>
    <x v="0"/>
    <x v="0"/>
    <x v="0"/>
    <x v="0"/>
    <x v="0"/>
    <n v="7.0000000000000007E-2"/>
    <n v="6.2085915999999998E-2"/>
    <n v="7.0000000000000007E-2"/>
    <n v="7.0000000000000007E-2"/>
    <n v="0.7570713"/>
    <n v="0.14000000000000001"/>
    <n v="7.0000000000000007E-2"/>
    <n v="0.1"/>
    <n v="3.5864867000000002E-2"/>
    <n v="-1.509229E-3"/>
    <n v="-1.0843502E-2"/>
    <n v="7.5707131999999996E-2"/>
    <n v="0.68136418499999996"/>
    <n v="0.378535658"/>
    <n v="0.75700000000000001"/>
    <n v="-17.167561549999999"/>
    <n v="9.5861382049999992"/>
    <n v="-0.97448944900000001"/>
    <n v="2"/>
    <n v="3"/>
    <n v="5"/>
    <x v="4"/>
    <n v="21.83"/>
    <n v="0"/>
    <n v="10.255999999999901"/>
    <n v="0"/>
    <n v="3.5000000000000003E-2"/>
    <n v="0.72899999999999998"/>
    <n v="1.534"/>
    <n v="0.93700000000000006"/>
    <n v="0.64700000000000002"/>
    <n v="6.7000000000000004E-2"/>
    <n v="3.7160000000000002"/>
    <n v="2.876032398"/>
    <x v="0"/>
    <x v="4"/>
  </r>
  <r>
    <n v="11.62"/>
    <n v="6.9000000000000006E-2"/>
    <n v="7.0369999999999999"/>
    <n v="0.83099999999999996"/>
    <n v="18.238"/>
    <s v="18-09-03_YC006"/>
    <x v="5"/>
    <x v="204"/>
    <x v="0"/>
    <x v="0"/>
    <x v="0"/>
    <x v="0"/>
    <x v="0"/>
    <n v="4.3904356999999998E-2"/>
    <n v="0.104164443"/>
    <n v="6.8441135E-2"/>
    <n v="8.0559014999999998E-2"/>
    <n v="0.41867315999999999"/>
    <n v="0.2"/>
    <n v="0.34951367799999999"/>
    <n v="0.13"/>
    <n v="-2.4481415999999999E-2"/>
    <n v="8.1553585999999997E-2"/>
    <n v="-9.5206119999999995E-3"/>
    <n v="4.1867316000000002E-2"/>
    <n v="0.376805842"/>
    <n v="0.20933657899999999"/>
    <n v="0.41899999999999998"/>
    <n v="-7.4517411659999997"/>
    <n v="9.4317839029999995"/>
    <n v="-0.81699294599999905"/>
    <n v="2"/>
    <n v="1"/>
    <n v="3"/>
    <x v="1"/>
    <n v="15.85"/>
    <n v="0.04"/>
    <n v="25.103999999999999"/>
    <n v="0"/>
    <n v="1.2E-2"/>
    <n v="0.79900000000000004"/>
    <n v="0.77700000000000002"/>
    <n v="0.998"/>
    <n v="0.71"/>
    <n v="7.2999999999999995E-2"/>
    <n v="1.1279999999999999"/>
    <n v="0.27516036700000002"/>
    <x v="4"/>
    <x v="0"/>
  </r>
  <r>
    <n v="4.33"/>
    <n v="8.5000000000000006E-2"/>
    <n v="5.01"/>
    <n v="0.89800000000000002"/>
    <n v="11.987"/>
    <s v="18-09-03_YC006"/>
    <x v="5"/>
    <x v="89"/>
    <x v="0"/>
    <x v="0"/>
    <x v="0"/>
    <x v="0"/>
    <x v="0"/>
    <n v="0.106739471"/>
    <n v="0.136489685"/>
    <n v="0.15922778300000001"/>
    <n v="0.20039216199999901"/>
    <n v="0.60335699999999903"/>
    <n v="0.36"/>
    <n v="0.282672639"/>
    <n v="0.2"/>
    <n v="-5.7367932000000003E-2"/>
    <n v="1.2479458000000001E-2"/>
    <n v="-2.1954057999999999E-2"/>
    <n v="6.0335701999999998E-2"/>
    <n v="0.54302131499999995"/>
    <n v="0.30167850899999998"/>
    <n v="0.60299999999999998"/>
    <n v="-7.0422942199999996"/>
    <n v="5.0095632439999997"/>
    <n v="-1.7199530240000001"/>
    <n v="2"/>
    <n v="3"/>
    <n v="5"/>
    <x v="4"/>
    <n v="14.43"/>
    <n v="0.04"/>
    <n v="19.248999999999999"/>
    <n v="0"/>
    <n v="1.6E-2"/>
    <n v="0.872"/>
    <n v="1.7689999999999999"/>
    <n v="1.1679999999999999"/>
    <n v="0.83599999999999997"/>
    <n v="0.10099999999999899"/>
    <n v="3.653"/>
    <n v="0.178357978999999"/>
    <x v="3"/>
    <x v="4"/>
  </r>
  <r>
    <n v="4.13"/>
    <n v="8.6999999999999994E-2"/>
    <n v="4.7649999999999997"/>
    <n v="0.91500000000000004"/>
    <n v="12.277999999999899"/>
    <s v="18-09-03_YC006"/>
    <x v="5"/>
    <x v="90"/>
    <x v="0"/>
    <x v="0"/>
    <x v="0"/>
    <x v="0"/>
    <x v="0"/>
    <n v="9.5507786999999997E-2"/>
    <n v="0.14023772600000001"/>
    <n v="0.121087943"/>
    <n v="0.15867610199999899"/>
    <n v="0.53935957000000001"/>
    <n v="0.33"/>
    <n v="0.258333798"/>
    <n v="0.17"/>
    <n v="-2.4806525999999999E-2"/>
    <n v="-2.1883262000000001E-2"/>
    <n v="5.2462119999999897E-3"/>
    <n v="5.3935957E-2"/>
    <n v="0.48542361299999998"/>
    <n v="0.26967978500000001"/>
    <n v="0.53900000000000003"/>
    <n v="-7.7025292089999997"/>
    <n v="5.5182841549999999"/>
    <n v="-1.735959568"/>
    <n v="2"/>
    <n v="3"/>
    <n v="5"/>
    <x v="4"/>
    <n v="14.7"/>
    <n v="0.03"/>
    <n v="18.837"/>
    <n v="0"/>
    <n v="1.6E-2"/>
    <n v="0.88700000000000001"/>
    <n v="1.881"/>
    <n v="1.206"/>
    <n v="0.86199999999999999"/>
    <n v="0.106"/>
    <n v="4.0430000000000001"/>
    <n v="0.14881565999999999"/>
    <x v="3"/>
    <x v="4"/>
  </r>
  <r>
    <n v="22.97"/>
    <n v="1.9E-2"/>
    <n v="5.2850000000000001"/>
    <n v="0.90900000000000003"/>
    <n v="78.472999999999999"/>
    <s v="18-09-03_YC006"/>
    <x v="5"/>
    <x v="91"/>
    <x v="0"/>
    <x v="0"/>
    <x v="0"/>
    <x v="0"/>
    <x v="0"/>
    <n v="3.2745926000000002E-2"/>
    <n v="6.9996757000000007E-2"/>
    <n v="6.3150094000000004E-2"/>
    <n v="7.6501378999999994E-2"/>
    <n v="0.34318290000000001"/>
    <n v="0.16"/>
    <n v="0.12837920799999999"/>
    <n v="0.12"/>
    <n v="-5.1064689999999998E-3"/>
    <n v="-3.7999390000000001E-2"/>
    <n v="-2.4137308999999999E-2"/>
    <n v="3.4318289000000002E-2"/>
    <n v="0.30886460199999999"/>
    <n v="0.17159144600000001"/>
    <n v="0.34299999999999897"/>
    <n v="-8.5497971370000005"/>
    <n v="10.718717590000001"/>
    <n v="-1.264476943"/>
    <n v="2"/>
    <n v="3"/>
    <n v="5"/>
    <x v="4"/>
    <n v="20.62"/>
    <n v="0"/>
    <n v="112.09"/>
    <n v="0"/>
    <n v="2E-3"/>
    <n v="0.88099999999999901"/>
    <n v="1.5649999999999999"/>
    <n v="1.159"/>
    <n v="0.84499999999999997"/>
    <n v="9.6999999999999906E-2"/>
    <n v="3.32"/>
    <n v="8.4374134000000003E-2"/>
    <x v="3"/>
    <x v="4"/>
  </r>
  <r>
    <n v="47.32"/>
    <n v="1.4999999999999999E-2"/>
    <n v="6.2610000000000001"/>
    <n v="0.77400000000000002"/>
    <n v="55.196999999999903"/>
    <s v="18-09-03_YC006"/>
    <x v="5"/>
    <x v="205"/>
    <x v="0"/>
    <x v="0"/>
    <x v="0"/>
    <x v="0"/>
    <x v="0"/>
    <n v="7.6321117999999993E-2"/>
    <n v="0.162196534"/>
    <n v="0.12741925300000001"/>
    <n v="0.16476423000000001"/>
    <n v="0.37321374000000002"/>
    <n v="0.36"/>
    <n v="0.72072914799999999"/>
    <n v="0.26784664499999999"/>
    <n v="-0.16338056000000001"/>
    <n v="0.22542365"/>
    <n v="7.4829509999999998E-3"/>
    <n v="3.7321373999999997E-2"/>
    <n v="0.335892364"/>
    <n v="0.18660686899999901"/>
    <n v="0.373"/>
    <n v="-2.576399055"/>
    <n v="4.659905416"/>
    <n v="-0.306734067"/>
    <n v="2"/>
    <n v="1"/>
    <n v="3"/>
    <x v="1"/>
    <n v="15.69"/>
    <n v="0"/>
    <n v="91.472999999999999"/>
    <n v="0"/>
    <n v="4.0000000000000001E-3"/>
    <n v="0.74"/>
    <n v="0.90700000000000003"/>
    <n v="0.90500000000000003"/>
    <n v="0.63100000000000001"/>
    <n v="6.0999999999999999E-2"/>
    <n v="1.923"/>
    <n v="0.52199223299999997"/>
    <x v="3"/>
    <x v="0"/>
  </r>
  <r>
    <n v="15.85"/>
    <n v="5.2999999999999999E-2"/>
    <n v="6.7729999999999997"/>
    <n v="0.77599999999999902"/>
    <n v="19.295000000000002"/>
    <s v="19-12-13_YC007"/>
    <x v="6"/>
    <x v="194"/>
    <x v="0"/>
    <x v="0"/>
    <x v="0"/>
    <x v="0"/>
    <x v="0"/>
    <n v="5.4276950999999997E-2"/>
    <n v="0.119991314"/>
    <n v="8.1144470999999996E-2"/>
    <n v="9.2531285999999893E-2"/>
    <n v="0.42583673999999999"/>
    <n v="0.23"/>
    <n v="0.196369921"/>
    <n v="0.14000000000000001"/>
    <n v="-1.8773720000000001E-2"/>
    <n v="-0.11457021000000001"/>
    <n v="1.5804894999999999E-2"/>
    <n v="4.2583674000000002E-2"/>
    <n v="0.38325306799999997"/>
    <n v="0.212918371"/>
    <n v="0.42599999999999999"/>
    <n v="-9.2870573049999994"/>
    <n v="7.5445746270000003"/>
    <n v="-1.691103609"/>
    <n v="2"/>
    <n v="1"/>
    <n v="3"/>
    <x v="1"/>
    <n v="10.99"/>
    <n v="0"/>
    <n v="29.34"/>
    <n v="0"/>
    <n v="1.0999999999999999E-2"/>
    <n v="0.73799999999999999"/>
    <n v="0.872"/>
    <n v="0.91299999999999903"/>
    <n v="0.627"/>
    <n v="6.2E-2"/>
    <n v="1.611"/>
    <n v="-0.55510454300000001"/>
    <x v="2"/>
    <x v="0"/>
  </r>
  <r>
    <n v="18.829999999999998"/>
    <n v="4.9000000000000002E-2"/>
    <n v="7.1579999999999897"/>
    <n v="0.34499999999999997"/>
    <n v="4.1920000000000002"/>
    <s v="18-12-13_YC008"/>
    <x v="7"/>
    <x v="206"/>
    <x v="0"/>
    <x v="0"/>
    <x v="0"/>
    <x v="0"/>
    <x v="0"/>
    <n v="0.12054685599999999"/>
    <n v="0.21776741499999999"/>
    <n v="0.123213635"/>
    <n v="0.14280820299999999"/>
    <n v="0.32251233000000001"/>
    <n v="0.4"/>
    <n v="0.44243938700000002"/>
    <n v="0.13"/>
    <n v="-8.720812E-2"/>
    <n v="1.6369628000000001E-2"/>
    <n v="2.2406777999999999E-2"/>
    <n v="3.2251232999999997E-2"/>
    <n v="0.290261096"/>
    <n v="0.16125616400000001"/>
    <n v="0.32299999999999901"/>
    <n v="-6.7476919879999997"/>
    <n v="5.791608868"/>
    <n v="-0.70955944299999996"/>
    <n v="1"/>
    <m/>
    <n v="1"/>
    <x v="0"/>
    <n v="17.37"/>
    <n v="0.02"/>
    <n v="21.207999999999998"/>
    <n v="0"/>
    <n v="2.8999999999999901E-2"/>
    <n v="0.29399999999999998"/>
    <n v="0.36599999999999999"/>
    <n v="0.35599999999999998"/>
    <n v="0.13800000000000001"/>
    <n v="1.0999999999999999E-2"/>
    <n v="1.0149999999999999"/>
    <n v="0.26923894799999998"/>
    <x v="0"/>
    <x v="3"/>
  </r>
  <r>
    <n v="26.59"/>
    <n v="3.3000000000000002E-2"/>
    <n v="7.01"/>
    <n v="0.44700000000000001"/>
    <n v="9.4019999999999992"/>
    <s v="18-12-13_YC008"/>
    <x v="7"/>
    <x v="99"/>
    <x v="0"/>
    <x v="0"/>
    <x v="0"/>
    <x v="0"/>
    <x v="0"/>
    <n v="7.7350752999999994E-2"/>
    <n v="0.13935410400000001"/>
    <n v="0.11046874599999899"/>
    <n v="0.13144019600000001"/>
    <n v="0.34799474000000002"/>
    <n v="0.3"/>
    <n v="0.38754705699999997"/>
    <n v="0.13"/>
    <n v="-6.5027230000000005E-2"/>
    <n v="9.9188739999999997E-2"/>
    <n v="1.3219298000000001E-2"/>
    <n v="3.4799473999999997E-2"/>
    <n v="0.31319527000000003"/>
    <n v="0.17399737199999901"/>
    <n v="0.34799999999999998"/>
    <n v="-6.8324861979999998"/>
    <n v="5.4088805929999904"/>
    <n v="-0.65207294699999996"/>
    <n v="1"/>
    <m/>
    <n v="1"/>
    <x v="0"/>
    <n v="14.2"/>
    <n v="0"/>
    <n v="31.838999999999999"/>
    <n v="0"/>
    <n v="1.7999999999999999E-2"/>
    <n v="0.39299999999999902"/>
    <n v="0.46399999999999902"/>
    <n v="0.47099999999999997"/>
    <n v="0.22500000000000001"/>
    <n v="1.7999999999999999E-2"/>
    <n v="1.288"/>
    <n v="0.30681392000000002"/>
    <x v="0"/>
    <x v="3"/>
  </r>
  <r>
    <n v="5.2"/>
    <n v="0.161"/>
    <n v="6.4610000000000003"/>
    <n v="0.433"/>
    <n v="2.2010000000000001"/>
    <s v="18-12-13_YC008"/>
    <x v="7"/>
    <x v="184"/>
    <x v="0"/>
    <x v="0"/>
    <x v="0"/>
    <x v="0"/>
    <x v="0"/>
    <n v="9.8951201000000003E-2"/>
    <n v="0.123684852"/>
    <n v="0.104007587"/>
    <n v="0.11222227"/>
    <n v="0.24365619999999999"/>
    <n v="0.26"/>
    <n v="0.28358981500000002"/>
    <n v="7.0000000000000007E-2"/>
    <n v="-1.1294831999999999E-2"/>
    <n v="2.5060133999999901E-2"/>
    <n v="-1.3314243999999999E-2"/>
    <n v="2.4365620000000001E-2"/>
    <n v="0.21929058300000001"/>
    <n v="0.12182810199999999"/>
    <n v="0.24399999999999999"/>
    <n v="-8.0927882770000004"/>
    <n v="5.0299026600000003"/>
    <n v="-0.76934814200000001"/>
    <n v="1"/>
    <m/>
    <n v="1"/>
    <x v="0"/>
    <n v="14.22"/>
    <n v="0"/>
    <n v="6.734"/>
    <n v="1"/>
    <n v="8.1000000000000003E-2"/>
    <n v="0.35699999999999998"/>
    <n v="0.55100000000000005"/>
    <n v="0.46100000000000002"/>
    <n v="0.22699999999999901"/>
    <n v="1.9E-2"/>
    <n v="1.956"/>
    <n v="0.187810377"/>
    <x v="3"/>
    <x v="0"/>
  </r>
  <r>
    <n v="9.0500000000000007"/>
    <n v="6.7000000000000004E-2"/>
    <n v="6.3379999999999903"/>
    <n v="1.212"/>
    <n v="48.131999999999998"/>
    <s v="18-12-13_YC008"/>
    <x v="7"/>
    <x v="5"/>
    <x v="0"/>
    <x v="0"/>
    <x v="0"/>
    <x v="0"/>
    <x v="0"/>
    <n v="4.2836310999999898E-2"/>
    <n v="7.4400717000000005E-2"/>
    <n v="9.4586331999999995E-2"/>
    <n v="0.10395713599999901"/>
    <n v="0.1369447"/>
    <n v="0.2"/>
    <n v="0.29926856800000001"/>
    <n v="0.14000000000000001"/>
    <n v="-7.9614760000000003E-3"/>
    <n v="1.9386246999999999E-2"/>
    <n v="-6.7802180000000002E-3"/>
    <n v="1.369447E-2"/>
    <n v="0.123250226999999"/>
    <n v="6.8472348000000002E-2"/>
    <n v="0.13699999999999901"/>
    <n v="-7.7000154050000003"/>
    <n v="6.9465892949999999"/>
    <n v="-0.38801118799999901"/>
    <n v="2"/>
    <n v="3"/>
    <n v="5"/>
    <x v="4"/>
    <n v="15.36"/>
    <n v="0"/>
    <n v="83.775000000000006"/>
    <n v="0"/>
    <n v="2E-3"/>
    <n v="1.3419999999999901"/>
    <n v="1.123"/>
    <n v="1.9139999999999999"/>
    <n v="1.3939999999999999"/>
    <n v="0.218999999999999"/>
    <n v="1.45"/>
    <n v="0.230189591"/>
    <x v="1"/>
    <x v="4"/>
  </r>
  <r>
    <n v="11.67"/>
    <n v="6.0999999999999999E-2"/>
    <n v="6.8220000000000001"/>
    <n v="0.629"/>
    <n v="11.038"/>
    <s v="18-12-13_YC008"/>
    <x v="7"/>
    <x v="9"/>
    <x v="0"/>
    <x v="0"/>
    <x v="0"/>
    <x v="0"/>
    <x v="0"/>
    <n v="0.152732802"/>
    <n v="0.21102394199999999"/>
    <n v="0.272412443"/>
    <n v="0.31776282500000003"/>
    <n v="0.67395039999999995"/>
    <n v="0.56000000000000005"/>
    <n v="0.37782840499999998"/>
    <n v="0.33"/>
    <n v="-9.0643989999999994E-2"/>
    <n v="6.0873389999999999E-2"/>
    <n v="-4.6471780000000001E-3"/>
    <n v="6.7395037000000005E-2"/>
    <n v="0.60655533699999997"/>
    <n v="0.33697518700000001"/>
    <n v="0.67400000000000004"/>
    <n v="-6.3161601410000001"/>
    <n v="3.455165525"/>
    <n v="-1.642225533"/>
    <n v="2"/>
    <n v="1"/>
    <n v="3"/>
    <x v="1"/>
    <n v="15.67"/>
    <n v="0"/>
    <n v="23.011999999999901"/>
    <n v="0"/>
    <n v="1.4999999999999999E-2"/>
    <n v="0.57199999999999995"/>
    <n v="0.84099999999999997"/>
    <n v="0.7"/>
    <n v="0.42899999999999999"/>
    <n v="3.9E-2"/>
    <n v="1.488"/>
    <n v="0.20854034499999999"/>
    <x v="2"/>
    <x v="0"/>
  </r>
  <r>
    <n v="55.63"/>
    <n v="1.7000000000000001E-2"/>
    <n v="7.16"/>
    <n v="0.34599999999999997"/>
    <n v="12.409000000000001"/>
    <s v="18-12-13_YC008"/>
    <x v="7"/>
    <x v="207"/>
    <x v="0"/>
    <x v="0"/>
    <x v="0"/>
    <x v="0"/>
    <x v="0"/>
    <n v="6.1552348E-2"/>
    <n v="0.108164675"/>
    <n v="0.11405836799999999"/>
    <n v="0.13714739199999901"/>
    <n v="0.34094956999999998"/>
    <n v="0.27"/>
    <n v="0.350576414"/>
    <n v="0.14000000000000001"/>
    <n v="-4.5049989999999998E-2"/>
    <n v="0.101635806"/>
    <n v="-1.2633917E-2"/>
    <n v="3.4094957000000002E-2"/>
    <n v="0.306854609"/>
    <n v="0.17047478299999999"/>
    <n v="0.34100000000000003"/>
    <n v="-7.7288626339999897"/>
    <n v="6.0858556539999897"/>
    <n v="-0.74243073699999995"/>
    <n v="1"/>
    <m/>
    <n v="1"/>
    <x v="0"/>
    <n v="18.350000000000001"/>
    <n v="0"/>
    <n v="63.418999999999997"/>
    <n v="0"/>
    <n v="8.9999999999999993E-3"/>
    <n v="0.29899999999999999"/>
    <n v="0.36799999999999999"/>
    <n v="0.35699999999999998"/>
    <n v="0.13699999999999901"/>
    <n v="1.0999999999999999E-2"/>
    <n v="0.84799999999999998"/>
    <n v="0.30726267000000002"/>
    <x v="2"/>
    <x v="3"/>
  </r>
  <r>
    <n v="27.69"/>
    <n v="2.3E-2"/>
    <n v="6.1470000000000002"/>
    <n v="0.627"/>
    <n v="36.555999999999997"/>
    <s v="18-12-13_YC008"/>
    <x v="7"/>
    <x v="138"/>
    <x v="0"/>
    <x v="0"/>
    <x v="0"/>
    <x v="0"/>
    <x v="0"/>
    <n v="3.5000000000000003E-2"/>
    <n v="1.9200249999999999E-2"/>
    <n v="0.105"/>
    <n v="0.105"/>
    <n v="0.42120143999999998"/>
    <n v="7.0000000000000007E-2"/>
    <n v="0.03"/>
    <n v="0.1"/>
    <n v="1.5531833E-2"/>
    <n v="-0.22912277"/>
    <n v="0"/>
    <n v="4.2120143999999998E-2"/>
    <n v="0.37908129399999901"/>
    <n v="0.21060071899999999"/>
    <n v="0.42099999999999999"/>
    <n v="-21.937288840000001"/>
    <n v="8.5001409179999996"/>
    <n v="-0.64428033299999998"/>
    <n v="2"/>
    <n v="1"/>
    <n v="3"/>
    <x v="1"/>
    <n v="17.54"/>
    <n v="0"/>
    <n v="69.356999999999999"/>
    <n v="0"/>
    <n v="4.0000000000000001E-3"/>
    <n v="0.502"/>
    <n v="1.081"/>
    <n v="0.74199999999999999"/>
    <n v="0.47899999999999998"/>
    <n v="0.05"/>
    <n v="2.476"/>
    <n v="5.2573768999999999E-2"/>
    <x v="4"/>
    <x v="0"/>
  </r>
  <r>
    <n v="23.48"/>
    <n v="3.1E-2"/>
    <n v="5.8940000000000001"/>
    <n v="0.42499999999999999"/>
    <n v="9.86"/>
    <s v="18-12-13_YC008"/>
    <x v="7"/>
    <x v="109"/>
    <x v="0"/>
    <x v="0"/>
    <x v="0"/>
    <x v="0"/>
    <x v="0"/>
    <n v="6.5000000000000002E-2"/>
    <n v="4.1635532999999898E-2"/>
    <n v="4.6060754000000002E-2"/>
    <n v="8.3360955E-2"/>
    <n v="0.39951023000000002"/>
    <n v="0.13"/>
    <n v="0.1"/>
    <n v="0.14000000000000001"/>
    <n v="1.339654E-2"/>
    <n v="-1.850694E-3"/>
    <n v="-2.0213943000000002E-2"/>
    <n v="3.9951022999999898E-2"/>
    <n v="0.35955921099999999"/>
    <n v="0.19975511699999901"/>
    <n v="0.4"/>
    <n v="-13.99976803"/>
    <n v="7.4250517260000004"/>
    <n v="-1.287907728"/>
    <n v="2"/>
    <n v="1"/>
    <n v="3"/>
    <x v="1"/>
    <n v="20.03"/>
    <n v="0"/>
    <n v="36.4"/>
    <n v="0"/>
    <n v="1.2999999999999999E-2"/>
    <n v="0.35599999999999998"/>
    <n v="0.88099999999999901"/>
    <n v="0.44900000000000001"/>
    <n v="0.21199999999999999"/>
    <n v="1.7999999999999999E-2"/>
    <n v="3.0459999999999998"/>
    <n v="5.1193535999999998E-2"/>
    <x v="2"/>
    <x v="0"/>
  </r>
  <r>
    <n v="3.11"/>
    <n v="0.23599999999999999"/>
    <n v="6.9579999999999904"/>
    <n v="0.92799999999999905"/>
    <n v="7.55"/>
    <s v="18-12-13_YC008"/>
    <x v="7"/>
    <x v="142"/>
    <x v="0"/>
    <x v="0"/>
    <x v="0"/>
    <x v="0"/>
    <x v="0"/>
    <n v="0.18516795"/>
    <n v="0.25445822000000001"/>
    <n v="0.49916038099999999"/>
    <n v="0.55776373499999998"/>
    <n v="0.37341753"/>
    <n v="1"/>
    <n v="0.551219507"/>
    <n v="0.27"/>
    <n v="-0.11201827"/>
    <n v="2.3033564999999999E-2"/>
    <n v="3.2084376999999997E-2"/>
    <n v="3.7341752999999998E-2"/>
    <n v="0.33607577399999999"/>
    <n v="0.186708763"/>
    <n v="0.373"/>
    <n v="-3.531902756"/>
    <n v="3.8225809119999998"/>
    <n v="-0.56085951499999998"/>
    <n v="2"/>
    <n v="2"/>
    <n v="4"/>
    <x v="3"/>
    <n v="15.23"/>
    <n v="0"/>
    <n v="9.298"/>
    <n v="0"/>
    <n v="2.7E-2"/>
    <n v="0.92299999999999904"/>
    <n v="0.873"/>
    <n v="1.1859999999999999"/>
    <n v="0.873"/>
    <n v="0.1"/>
    <n v="1.2309999999999901"/>
    <n v="0.40544690700000002"/>
    <x v="3"/>
    <x v="2"/>
  </r>
  <r>
    <n v="6.8"/>
    <n v="0.10199999999999999"/>
    <n v="5.7910000000000004"/>
    <n v="0.54400000000000004"/>
    <n v="4.1139999999999999"/>
    <s v="18-12-13_YC008"/>
    <x v="7"/>
    <x v="145"/>
    <x v="0"/>
    <x v="0"/>
    <x v="0"/>
    <x v="0"/>
    <x v="0"/>
    <n v="0.05"/>
    <n v="1.875721E-2"/>
    <n v="0.05"/>
    <n v="0.05"/>
    <n v="0.2147752"/>
    <n v="0.1"/>
    <n v="0.04"/>
    <n v="0.1"/>
    <n v="1.6658685999999999E-2"/>
    <n v="-1.5744287999999999E-2"/>
    <n v="0"/>
    <n v="2.147752E-2"/>
    <n v="0.193297684"/>
    <n v="0.107387602"/>
    <n v="0.215"/>
    <n v="-14.80809251"/>
    <n v="9.1118672719999996"/>
    <n v="-0.56269760499999999"/>
    <n v="2"/>
    <n v="1"/>
    <n v="3"/>
    <x v="1"/>
    <n v="14.32"/>
    <n v="0"/>
    <n v="10.65"/>
    <n v="0"/>
    <n v="4.4999999999999998E-2"/>
    <n v="0.46399999999999902"/>
    <n v="0.94699999999999995"/>
    <n v="0.59799999999999998"/>
    <n v="0.34100000000000003"/>
    <n v="3.1E-2"/>
    <n v="3.1589999999999998"/>
    <n v="0.19493928999999999"/>
    <x v="0"/>
    <x v="0"/>
  </r>
  <r>
    <n v="35.31"/>
    <n v="2.4E-2"/>
    <n v="6.8170000000000002"/>
    <n v="0.57899999999999996"/>
    <n v="20.614000000000001"/>
    <s v="18-12-13_YC008"/>
    <x v="7"/>
    <x v="208"/>
    <x v="0"/>
    <x v="0"/>
    <x v="0"/>
    <x v="0"/>
    <x v="0"/>
    <n v="6.0883052E-2"/>
    <n v="0.14207059"/>
    <n v="9.4328519E-2"/>
    <n v="0.12839323399999999"/>
    <n v="0.34937054000000001"/>
    <n v="0.3"/>
    <n v="0.36323346899999998"/>
    <n v="0.17"/>
    <n v="-4.5082323000000001E-2"/>
    <n v="8.8944930000000005E-2"/>
    <n v="2.9018484000000001E-2"/>
    <n v="3.4937054000000002E-2"/>
    <n v="0.31443348500000001"/>
    <n v="0.17468527"/>
    <n v="0.34899999999999998"/>
    <n v="-6.8713866879999896"/>
    <n v="5.7567441649999997"/>
    <n v="-0.75750919099999903"/>
    <n v="1"/>
    <m/>
    <n v="1"/>
    <x v="0"/>
    <n v="18.149999999999999"/>
    <n v="0"/>
    <n v="47.181999999999903"/>
    <n v="0"/>
    <n v="0.01"/>
    <n v="0.52900000000000003"/>
    <n v="0.59299999999999997"/>
    <n v="0.63"/>
    <n v="0.36299999999999999"/>
    <n v="3.1E-2"/>
    <n v="1.5069999999999999"/>
    <n v="0.35149039399999998"/>
    <x v="2"/>
    <x v="3"/>
  </r>
  <r>
    <n v="26.09"/>
    <n v="3.9E-2"/>
    <n v="6.6829999999999998"/>
    <n v="0.29699999999999999"/>
    <n v="3.8919999999999999"/>
    <s v="18-12-13_YC008"/>
    <x v="7"/>
    <x v="41"/>
    <x v="0"/>
    <x v="0"/>
    <x v="0"/>
    <x v="0"/>
    <x v="0"/>
    <n v="8.3350582000000006E-2"/>
    <n v="0.108395616"/>
    <n v="0.131661731"/>
    <n v="0.16562062899999999"/>
    <n v="0.47043701999999998"/>
    <n v="0.3"/>
    <n v="0.398205172"/>
    <n v="0.17"/>
    <n v="-5.7453635999999898E-2"/>
    <n v="0.16750266999999999"/>
    <n v="-1.5797523000000001E-2"/>
    <n v="4.7043702E-2"/>
    <n v="0.42339331799999902"/>
    <n v="0.23521850999999999"/>
    <n v="0.47"/>
    <n v="-6.8823080509999999"/>
    <n v="5.6149006539999897"/>
    <n v="-0.82552247700000003"/>
    <n v="1"/>
    <m/>
    <n v="1"/>
    <x v="0"/>
    <n v="20.87"/>
    <n v="0"/>
    <n v="26.015999999999998"/>
    <n v="0"/>
    <n v="2.5000000000000001E-2"/>
    <n v="0.24"/>
    <n v="0.38600000000000001"/>
    <n v="0.30499999999999999"/>
    <n v="0.106"/>
    <n v="8.0000000000000002E-3"/>
    <n v="1.639"/>
    <n v="0.36367913499999999"/>
    <x v="0"/>
    <x v="3"/>
  </r>
  <r>
    <n v="36.770000000000003"/>
    <n v="2.1000000000000001E-2"/>
    <n v="6.9179999999999904"/>
    <n v="0.78200000000000003"/>
    <n v="45.122"/>
    <s v="18-12-13_YC008"/>
    <x v="7"/>
    <x v="42"/>
    <x v="0"/>
    <x v="0"/>
    <x v="0"/>
    <x v="0"/>
    <x v="0"/>
    <n v="0.12809694399999999"/>
    <n v="0.17044519999999999"/>
    <n v="0.26361037300000001"/>
    <n v="0.276854459"/>
    <n v="0.18537936999999999"/>
    <n v="0.5"/>
    <n v="0.40944493900000001"/>
    <n v="0.14000000000000001"/>
    <n v="-5.3830349999999999E-2"/>
    <n v="4.2168749999999998E-2"/>
    <n v="4.2390980999999897E-2"/>
    <n v="1.8537937000000001E-2"/>
    <n v="0.16684143400000001"/>
    <n v="9.2689685999999993E-2"/>
    <n v="0.185"/>
    <n v="-7.2647372609999996"/>
    <n v="2.1738556769999899"/>
    <n v="-0.34750956599999999"/>
    <n v="2"/>
    <n v="1"/>
    <n v="3"/>
    <x v="1"/>
    <n v="14.79"/>
    <n v="0"/>
    <n v="69.213999999999999"/>
    <n v="0"/>
    <n v="5.0000000000000001E-3"/>
    <n v="0.753"/>
    <n v="0.78900000000000003"/>
    <n v="0.91500000000000004"/>
    <n v="0.63400000000000001"/>
    <n v="6.2E-2"/>
    <n v="1.296"/>
    <n v="0.26104841400000001"/>
    <x v="4"/>
    <x v="0"/>
  </r>
  <r>
    <n v="85.39"/>
    <n v="8.0000000000000002E-3"/>
    <n v="4.4089999999999998"/>
    <n v="0.32700000000000001"/>
    <n v="18.291"/>
    <s v="18-12-13_YC008"/>
    <x v="7"/>
    <x v="209"/>
    <x v="0"/>
    <x v="0"/>
    <x v="0"/>
    <x v="0"/>
    <x v="0"/>
    <n v="0.169419553999999"/>
    <n v="0.246059737"/>
    <n v="0.36326485200000003"/>
    <n v="0.44401595500000002"/>
    <n v="0.52767310000000001"/>
    <n v="0.73"/>
    <n v="0.56991362499999998"/>
    <n v="0.47"/>
    <n v="-0.16739337000000001"/>
    <n v="0.19399267000000001"/>
    <n v="8.4520900000000006E-3"/>
    <n v="5.2767312999999899E-2"/>
    <n v="0.47490581299999901"/>
    <n v="0.26383656300000002"/>
    <n v="0.52800000000000002"/>
    <n v="-2.7134920500000002"/>
    <n v="2.4187323709999999"/>
    <n v="-0.68814160999999996"/>
    <n v="2"/>
    <n v="4"/>
    <n v="6"/>
    <x v="5"/>
    <n v="15.2"/>
    <n v="0"/>
    <n v="113.753999999999"/>
    <n v="0"/>
    <n v="6.0000000000000001E-3"/>
    <n v="0.16399999999999901"/>
    <n v="1.01"/>
    <n v="0.35099999999999998"/>
    <n v="0.17499999999999999"/>
    <n v="1.4999999999999999E-2"/>
    <n v="4.6470000000000002"/>
    <n v="0.336167098"/>
    <x v="3"/>
    <x v="5"/>
  </r>
  <r>
    <n v="43.73"/>
    <n v="1.2E-2"/>
    <n v="5.1470000000000002"/>
    <n v="0.748"/>
    <n v="81.584999999999994"/>
    <s v="18-12-13_YC008"/>
    <x v="7"/>
    <x v="210"/>
    <x v="0"/>
    <x v="0"/>
    <x v="0"/>
    <x v="0"/>
    <x v="0"/>
    <n v="3.5441914999999997E-2"/>
    <n v="5.8248134999999999E-2"/>
    <n v="7.5510569999999999E-2"/>
    <n v="8.5842146999999994E-2"/>
    <n v="0.19573288999999999"/>
    <n v="0.16"/>
    <n v="0.18058838099999999"/>
    <n v="0.12"/>
    <n v="-5.8790719999999999E-3"/>
    <n v="8.0972030000000007E-3"/>
    <n v="-3.1684410000000003E-2"/>
    <n v="1.9573289000000001E-2"/>
    <n v="0.176159602"/>
    <n v="9.7866445999999996E-2"/>
    <n v="0.19600000000000001"/>
    <n v="-12.208290010000001"/>
    <n v="12.101382510000001"/>
    <n v="-0.553368058"/>
    <n v="2"/>
    <n v="3"/>
    <n v="5"/>
    <x v="4"/>
    <n v="17.2"/>
    <n v="0"/>
    <n v="129.321"/>
    <n v="0"/>
    <n v="2E-3"/>
    <n v="0.69199999999999995"/>
    <n v="1.4590000000000001"/>
    <n v="0.88500000000000001"/>
    <n v="0.6"/>
    <n v="6.0999999999999999E-2"/>
    <n v="3.9279999999999999"/>
    <n v="0.16513161400000001"/>
    <x v="4"/>
    <x v="4"/>
  </r>
  <r>
    <n v="20.07"/>
    <n v="3.3000000000000002E-2"/>
    <n v="6.7060000000000004"/>
    <n v="0.92099999999999904"/>
    <n v="35.445"/>
    <s v="18-12-13_YC008"/>
    <x v="7"/>
    <x v="211"/>
    <x v="0"/>
    <x v="0"/>
    <x v="0"/>
    <x v="0"/>
    <x v="0"/>
    <n v="0.10165637800000001"/>
    <n v="0.15798638500000001"/>
    <n v="0.13958195600000001"/>
    <n v="0.174830496"/>
    <n v="0.54204069999999904"/>
    <n v="0.36"/>
    <n v="0.36758580299999999"/>
    <n v="0.17"/>
    <n v="-2.6629622999999901E-2"/>
    <n v="5.5044580000000003E-2"/>
    <n v="-1.24260439999999E-2"/>
    <n v="5.4204071E-2"/>
    <n v="0.48783663500000002"/>
    <n v="0.27102035299999999"/>
    <n v="0.54200000000000004"/>
    <n v="-6.8030999650000004"/>
    <n v="5.0563666139999999"/>
    <n v="-1.2357683779999999"/>
    <n v="2"/>
    <n v="3"/>
    <n v="5"/>
    <x v="4"/>
    <n v="15.54"/>
    <n v="0"/>
    <n v="48.412999999999997"/>
    <n v="0"/>
    <n v="6.9999999999999897E-3"/>
    <n v="0.93400000000000005"/>
    <n v="0.95099999999999996"/>
    <n v="1.1399999999999999"/>
    <n v="0.84399999999999997"/>
    <n v="9.0999999999999998E-2"/>
    <n v="1.5519999999999901"/>
    <n v="0.22128856599999999"/>
    <x v="4"/>
    <x v="0"/>
  </r>
  <r>
    <n v="17.2"/>
    <n v="4.8000000000000001E-2"/>
    <n v="6.5779999999999896"/>
    <n v="0.67599999999999905"/>
    <n v="14.978999999999999"/>
    <s v="18-12-13_YC008"/>
    <x v="7"/>
    <x v="212"/>
    <x v="0"/>
    <x v="0"/>
    <x v="0"/>
    <x v="0"/>
    <x v="0"/>
    <n v="3.5887181999999997E-2"/>
    <n v="5.5868607000000001E-2"/>
    <n v="7.4343637000000004E-2"/>
    <n v="9.1416891999999902E-2"/>
    <n v="0.28797713000000003"/>
    <n v="0.16"/>
    <n v="0.161816502"/>
    <n v="0.1"/>
    <n v="-1.2671139999999999E-2"/>
    <n v="-2.6552279999999999E-3"/>
    <n v="-3.4061767E-2"/>
    <n v="2.8797712999999999E-2"/>
    <n v="0.259179416"/>
    <n v="0.14398856500000001"/>
    <n v="0.28799999999999998"/>
    <n v="-7.548279344"/>
    <n v="9.7193573759999996"/>
    <n v="-0.87864966"/>
    <n v="2"/>
    <n v="1"/>
    <n v="3"/>
    <x v="1"/>
    <n v="13.85"/>
    <n v="0"/>
    <n v="25.651999999999902"/>
    <n v="0"/>
    <n v="1.6E-2"/>
    <n v="0.63700000000000001"/>
    <n v="0.68700000000000006"/>
    <n v="0.75599999999999901"/>
    <n v="0.47899999999999998"/>
    <n v="4.2999999999999997E-2"/>
    <n v="1.7549999999999999"/>
    <n v="0.13787004899999999"/>
    <x v="2"/>
    <x v="0"/>
  </r>
  <r>
    <n v="0.74"/>
    <n v="1.1779999999999999"/>
    <n v="7.0309999999999997"/>
    <n v="0.85799999999999998"/>
    <n v="1.998"/>
    <s v="18-12-13_YC008"/>
    <x v="7"/>
    <x v="213"/>
    <x v="0"/>
    <x v="0"/>
    <x v="0"/>
    <x v="0"/>
    <x v="0"/>
    <n v="0.15380149400000001"/>
    <n v="0.28419356800000001"/>
    <n v="0.17870860599999999"/>
    <n v="0.20745443599999999"/>
    <n v="0.46228482999999998"/>
    <n v="0.53"/>
    <n v="0.60771059100000002"/>
    <n v="0.23"/>
    <n v="-0.17297325999999999"/>
    <n v="2.1522334000000001E-2"/>
    <n v="1.6981003000000001E-2"/>
    <n v="4.6228483000000001E-2"/>
    <n v="0.41605635000000002"/>
    <n v="0.23114241699999999"/>
    <n v="0.46200000000000002"/>
    <n v="-4.6585183990000001"/>
    <n v="4.1728215739999897"/>
    <n v="-0.55846149299999903"/>
    <n v="3"/>
    <m/>
    <n v="2"/>
    <x v="2"/>
    <n v="16.72"/>
    <n v="0"/>
    <n v="1.71"/>
    <n v="1"/>
    <n v="0.161"/>
    <n v="0.82599999999999996"/>
    <n v="0.70099999999999996"/>
    <n v="1.05"/>
    <n v="0.76099999999999901"/>
    <n v="8.1000000000000003E-2"/>
    <n v="0.754"/>
    <n v="0.35714897899999998"/>
    <x v="1"/>
    <x v="1"/>
  </r>
  <r>
    <n v="61.37"/>
    <n v="1.2E-2"/>
    <n v="6.5229999999999997"/>
    <n v="0.50900000000000001"/>
    <n v="26.847999999999999"/>
    <s v="18-12-13_YC008"/>
    <x v="7"/>
    <x v="214"/>
    <x v="0"/>
    <x v="0"/>
    <x v="0"/>
    <x v="0"/>
    <x v="0"/>
    <n v="0.14255594299999999"/>
    <n v="0.19668591399999999"/>
    <n v="0.26076409"/>
    <n v="0.35695820700000003"/>
    <n v="0.38542842999999999"/>
    <n v="0.6"/>
    <n v="0.42633241100000002"/>
    <n v="0.3"/>
    <n v="-0.10721219"/>
    <n v="0.10178329999999999"/>
    <n v="-2.9977692E-2"/>
    <n v="3.8542843E-2"/>
    <n v="0.34688558600000002"/>
    <n v="0.19271421399999999"/>
    <n v="0.38500000000000001"/>
    <n v="-6.5422851209999999"/>
    <n v="2.700080721"/>
    <n v="-0.69230402899999999"/>
    <n v="1"/>
    <m/>
    <n v="1"/>
    <x v="0"/>
    <n v="14.03"/>
    <n v="0"/>
    <n v="80.933999999999997"/>
    <n v="0"/>
    <n v="6.9999999999999897E-3"/>
    <n v="0.432"/>
    <n v="0.63100000000000001"/>
    <n v="0.55000000000000004"/>
    <n v="0.30199999999999999"/>
    <n v="2.5999999999999999E-2"/>
    <n v="1.784"/>
    <n v="0.31158267499999998"/>
    <x v="3"/>
    <x v="3"/>
  </r>
  <r>
    <n v="28.05"/>
    <n v="2.7E-2"/>
    <n v="5.6710000000000003"/>
    <n v="0.52800000000000002"/>
    <n v="16.573"/>
    <s v="18-12-13_YC008"/>
    <x v="7"/>
    <x v="55"/>
    <x v="0"/>
    <x v="0"/>
    <x v="0"/>
    <x v="0"/>
    <x v="0"/>
    <n v="0.133049691"/>
    <n v="0.22766549799999999"/>
    <n v="0.17224209399999901"/>
    <n v="0.18689909199999999"/>
    <n v="0.17519608"/>
    <n v="0.46"/>
    <n v="0.58981162499999995"/>
    <n v="0.13"/>
    <n v="-8.4634539999999994E-2"/>
    <n v="5.7476369999999999E-3"/>
    <n v="-1.4118212E-2"/>
    <n v="1.7519607999999999E-2"/>
    <n v="0.15767647300000001"/>
    <n v="8.7598041000000001E-2"/>
    <n v="0.17499999999999999"/>
    <n v="-9.9401035820000008"/>
    <n v="3.97921389699999"/>
    <n v="-0.23676733599999999"/>
    <n v="2"/>
    <n v="1"/>
    <n v="3"/>
    <x v="1"/>
    <n v="15.89"/>
    <n v="0.02"/>
    <n v="42.744999999999997"/>
    <n v="0"/>
    <n v="0.01"/>
    <n v="0.45200000000000001"/>
    <n v="0.97599999999999998"/>
    <n v="0.57799999999999996"/>
    <n v="0.32100000000000001"/>
    <n v="2.8999999999999901E-2"/>
    <n v="3.4929999999999999"/>
    <n v="0.38604751799999998"/>
    <x v="2"/>
    <x v="0"/>
  </r>
  <r>
    <n v="123.99"/>
    <n v="6.9999999999999897E-3"/>
    <n v="4.3239999999999998"/>
    <n v="0.23199999999999901"/>
    <n v="13.667999999999999"/>
    <s v="18-12-13_YC008"/>
    <x v="7"/>
    <x v="215"/>
    <x v="0"/>
    <x v="0"/>
    <x v="0"/>
    <x v="0"/>
    <x v="0"/>
    <n v="0.10631336800000001"/>
    <n v="0.201647831"/>
    <n v="0.14811750699999901"/>
    <n v="0.19784022800000001"/>
    <n v="0.5541085"/>
    <n v="0.43"/>
    <n v="0.43961338999999999"/>
    <n v="0.3"/>
    <n v="-5.1230375000000002E-2"/>
    <n v="0.11662113"/>
    <n v="1.3296921999999999E-2"/>
    <n v="5.5410849999999998E-2"/>
    <n v="0.49869764999999999"/>
    <n v="0.27705425"/>
    <n v="0.55399999999999905"/>
    <n v="-2.9631962550000002"/>
    <n v="4.4842203429999996"/>
    <n v="-1.0178189390000001"/>
    <n v="2"/>
    <n v="4"/>
    <n v="6"/>
    <x v="5"/>
    <n v="19"/>
    <n v="0.02"/>
    <n v="147.67500000000001"/>
    <n v="0"/>
    <n v="5.0000000000000001E-3"/>
    <n v="0.14099999999999999"/>
    <n v="0.81"/>
    <n v="0.245"/>
    <n v="9.6999999999999906E-2"/>
    <n v="8.0000000000000002E-3"/>
    <n v="5.7"/>
    <n v="0.27063503899999902"/>
    <x v="3"/>
    <x v="5"/>
  </r>
  <r>
    <n v="12.86"/>
    <n v="7.1999999999999995E-2"/>
    <n v="7.1829999999999998"/>
    <n v="0.49399999999999999"/>
    <n v="5.9119999999999999"/>
    <s v="18-12-13_YC008"/>
    <x v="7"/>
    <x v="177"/>
    <x v="0"/>
    <x v="0"/>
    <x v="0"/>
    <x v="0"/>
    <x v="0"/>
    <n v="0.11040997499999999"/>
    <n v="0.134986148"/>
    <n v="0.13131106200000001"/>
    <n v="0.15856953300000001"/>
    <n v="0.34340772000000003"/>
    <n v="0.53"/>
    <n v="0.32694051000000002"/>
    <n v="0.17"/>
    <n v="-5.7324590000000002E-2"/>
    <n v="1.6896899999999999E-2"/>
    <n v="-2.7881690000000001E-3"/>
    <n v="3.4340771999999999E-2"/>
    <n v="0.30906694800000001"/>
    <n v="0.17170386000000001"/>
    <n v="0.34299999999999897"/>
    <n v="-9.8506100750000005"/>
    <n v="6.0973648819999999"/>
    <n v="-0.74998372199999996"/>
    <n v="1"/>
    <m/>
    <n v="1"/>
    <x v="0"/>
    <n v="25.52"/>
    <n v="0"/>
    <n v="15.607999999999899"/>
    <n v="0"/>
    <n v="3.3000000000000002E-2"/>
    <n v="0.442"/>
    <n v="0.45799999999999902"/>
    <n v="0.52500000000000002"/>
    <n v="0.26800000000000002"/>
    <n v="2.1999999999999999E-2"/>
    <n v="0.85199999999999998"/>
    <n v="0.24213709999999999"/>
    <x v="0"/>
    <x v="0"/>
  </r>
  <r>
    <n v="4.97"/>
    <n v="0.109"/>
    <n v="5.97"/>
    <n v="0.89"/>
    <n v="10.936999999999999"/>
    <s v="18-12-13_YC008"/>
    <x v="7"/>
    <x v="216"/>
    <x v="0"/>
    <x v="0"/>
    <x v="0"/>
    <x v="0"/>
    <x v="0"/>
    <n v="0.13800375199999901"/>
    <n v="0.24761920600000001"/>
    <n v="0.106260375"/>
    <n v="0.121607271"/>
    <n v="0.53264800000000001"/>
    <n v="0.4"/>
    <n v="0.41416476600000002"/>
    <n v="0.23"/>
    <n v="-2.3453621000000001E-2"/>
    <n v="6.2900849999999994E-2"/>
    <n v="7.8896239999999996E-3"/>
    <n v="5.3264802999999999E-2"/>
    <n v="0.479383224"/>
    <n v="0.26632401300000003"/>
    <n v="0.53299999999999903"/>
    <n v="-2.262263565"/>
    <n v="4.2580216760000003"/>
    <n v="-1.236491778"/>
    <n v="2"/>
    <n v="1"/>
    <n v="3"/>
    <x v="1"/>
    <n v="15.22"/>
    <n v="0"/>
    <n v="15.415999999999899"/>
    <n v="0"/>
    <n v="1.9E-2"/>
    <n v="0.86399999999999999"/>
    <n v="1.21"/>
    <n v="1.1120000000000001"/>
    <n v="0.80900000000000005"/>
    <n v="8.8999999999999996E-2"/>
    <n v="2.4180000000000001"/>
    <n v="0.213454117"/>
    <x v="2"/>
    <x v="0"/>
  </r>
  <r>
    <n v="96.33"/>
    <n v="8.9999999999999993E-3"/>
    <n v="7.0379999999999896"/>
    <n v="0.35499999999999998"/>
    <n v="20.635000000000002"/>
    <s v="18-12-13_YC008"/>
    <x v="7"/>
    <x v="63"/>
    <x v="0"/>
    <x v="0"/>
    <x v="0"/>
    <x v="0"/>
    <x v="0"/>
    <n v="0.11036243"/>
    <n v="0.14132180599999999"/>
    <n v="0.182818604"/>
    <n v="0.225322521"/>
    <n v="0.48026183"/>
    <n v="0.4"/>
    <n v="0.418082752"/>
    <n v="0.23"/>
    <n v="-8.2186239999999994E-2"/>
    <n v="0.15496953999999999"/>
    <n v="-1.2125004999999999E-2"/>
    <n v="4.8026183E-2"/>
    <n v="0.432235649"/>
    <n v="0.240130916"/>
    <n v="0.48"/>
    <n v="-5.2252834100000003"/>
    <n v="4.1668985980000004"/>
    <n v="-0.86823055799999904"/>
    <n v="1"/>
    <m/>
    <n v="1"/>
    <x v="0"/>
    <n v="21.41"/>
    <n v="0"/>
    <n v="106.137"/>
    <n v="0"/>
    <n v="6.0000000000000001E-3"/>
    <n v="0.31"/>
    <n v="0.33899999999999902"/>
    <n v="0.36599999999999999"/>
    <n v="0.14299999999999999"/>
    <n v="1.0999999999999999E-2"/>
    <n v="1.127"/>
    <n v="0.37163707600000001"/>
    <x v="3"/>
    <x v="3"/>
  </r>
  <r>
    <n v="46.69"/>
    <n v="1.9E-2"/>
    <n v="6.9450000000000003"/>
    <n v="0.49299999999999999"/>
    <n v="20.033000000000001"/>
    <s v="18-12-13_YC008"/>
    <x v="7"/>
    <x v="217"/>
    <x v="0"/>
    <x v="0"/>
    <x v="0"/>
    <x v="0"/>
    <x v="0"/>
    <n v="7.1521078000000002E-2"/>
    <n v="0.136173081"/>
    <n v="0.15778992999999999"/>
    <n v="0.19032223000000001"/>
    <n v="0.22112198"/>
    <n v="0.36"/>
    <n v="0.44882445700000001"/>
    <n v="0.14000000000000001"/>
    <n v="-1.5746166999999998E-2"/>
    <n v="7.628335E-2"/>
    <n v="-9.7810229999999998E-3"/>
    <n v="2.2112198E-2"/>
    <n v="0.199009784"/>
    <n v="0.110560991"/>
    <n v="0.221"/>
    <n v="-8.3754076909999995"/>
    <n v="3.9791832119999899"/>
    <n v="-0.310627188"/>
    <n v="1"/>
    <m/>
    <n v="1"/>
    <x v="0"/>
    <n v="18.2"/>
    <n v="0"/>
    <n v="57.570999999999998"/>
    <n v="0"/>
    <n v="8.9999999999999993E-3"/>
    <n v="0.436"/>
    <n v="0.495"/>
    <n v="0.52500000000000002"/>
    <n v="0.27"/>
    <n v="2.1999999999999999E-2"/>
    <n v="1.3240000000000001"/>
    <n v="0.340016392"/>
    <x v="2"/>
    <x v="3"/>
  </r>
  <r>
    <n v="79.94"/>
    <n v="0.01"/>
    <n v="6.7510000000000003"/>
    <n v="0.501"/>
    <n v="32.984999999999999"/>
    <s v="18-12-13_YC008"/>
    <x v="7"/>
    <x v="218"/>
    <x v="0"/>
    <x v="0"/>
    <x v="0"/>
    <x v="0"/>
    <x v="0"/>
    <n v="0.123128955"/>
    <n v="0.190322361"/>
    <n v="0.18776396100000001"/>
    <n v="0.243142146"/>
    <n v="0.42114796999999998"/>
    <n v="0.47"/>
    <n v="0.42373371599999998"/>
    <n v="0.3"/>
    <n v="-0.12014676000000001"/>
    <n v="0.12891180999999999"/>
    <n v="-5.167474E-3"/>
    <n v="4.2114797000000002E-2"/>
    <n v="0.379033175"/>
    <n v="0.21057398599999999"/>
    <n v="0.42099999999999999"/>
    <n v="-1.83547756"/>
    <n v="3.58719112"/>
    <n v="-0.77995423399999997"/>
    <n v="1"/>
    <m/>
    <n v="1"/>
    <x v="0"/>
    <n v="14.45"/>
    <n v="0"/>
    <n v="101.16500000000001"/>
    <n v="0"/>
    <n v="6.0000000000000001E-3"/>
    <n v="0.436"/>
    <n v="0.56599999999999995"/>
    <n v="0.53600000000000003"/>
    <n v="0.28799999999999998"/>
    <n v="2.4E-2"/>
    <n v="1.5049999999999999"/>
    <n v="0.34917684199999999"/>
    <x v="3"/>
    <x v="3"/>
  </r>
  <r>
    <n v="48.53"/>
    <n v="0.02"/>
    <n v="7.2859999999999996"/>
    <n v="0.34599999999999997"/>
    <n v="10.91"/>
    <s v="18-12-13_YC008"/>
    <x v="7"/>
    <x v="219"/>
    <x v="0"/>
    <x v="0"/>
    <x v="0"/>
    <x v="0"/>
    <x v="0"/>
    <n v="7.014753E-2"/>
    <n v="0.113341237"/>
    <n v="0.10363239"/>
    <n v="0.123272391"/>
    <n v="0.38371434999999998"/>
    <n v="0.26"/>
    <n v="0.39149859999999997"/>
    <n v="0.13"/>
    <n v="-1.9905182E-2"/>
    <n v="0.11016457"/>
    <n v="6.4933509999999996E-3"/>
    <n v="3.8371435000000002E-2"/>
    <n v="0.34534291299999997"/>
    <n v="0.19185717399999999"/>
    <n v="0.38400000000000001"/>
    <n v="-7.1795279929999998"/>
    <n v="6.251330029"/>
    <n v="-0.74140864799999995"/>
    <n v="1"/>
    <m/>
    <n v="1"/>
    <x v="0"/>
    <n v="26.92"/>
    <n v="0"/>
    <n v="53.795999999999999"/>
    <n v="0"/>
    <n v="1.0999999999999999E-2"/>
    <n v="0.30199999999999999"/>
    <n v="0.32"/>
    <n v="0.35699999999999998"/>
    <n v="0.13500000000000001"/>
    <n v="0.01"/>
    <n v="0.60799999999999998"/>
    <n v="0.33200628999999998"/>
    <x v="2"/>
    <x v="3"/>
  </r>
  <r>
    <n v="24.12"/>
    <n v="3.2000000000000001E-2"/>
    <n v="6.9050000000000002"/>
    <n v="0.750999999999999"/>
    <n v="27.829000000000001"/>
    <s v="18-12-13_YC008"/>
    <x v="7"/>
    <x v="220"/>
    <x v="0"/>
    <x v="0"/>
    <x v="0"/>
    <x v="0"/>
    <x v="0"/>
    <n v="3.0240005E-2"/>
    <n v="7.1863531999999994E-2"/>
    <n v="9.285098E-2"/>
    <n v="0.110111478"/>
    <n v="0.16366045000000001"/>
    <n v="0.2"/>
    <n v="0.22054801899999901"/>
    <n v="0.1"/>
    <n v="-3.531714E-3"/>
    <n v="3.2569203999999997E-2"/>
    <n v="-1.8444746000000001E-2"/>
    <n v="1.6366044999999999E-2"/>
    <n v="0.14729440699999999"/>
    <n v="8.1830225999999895E-2"/>
    <n v="0.16399999999999901"/>
    <n v="-7.8741005839999998"/>
    <n v="7.4931390919999998"/>
    <n v="-0.375032064"/>
    <n v="2"/>
    <n v="1"/>
    <n v="3"/>
    <x v="1"/>
    <n v="13.82"/>
    <n v="0"/>
    <n v="43.298999999999999"/>
    <n v="0"/>
    <n v="8.0000000000000002E-3"/>
    <n v="0.71699999999999997"/>
    <n v="0.76800000000000002"/>
    <n v="0.86699999999999999"/>
    <n v="0.58499999999999996"/>
    <n v="5.5999999999999897E-2"/>
    <n v="1.391"/>
    <n v="0.27560991899999998"/>
    <x v="4"/>
    <x v="0"/>
  </r>
  <r>
    <n v="147.97"/>
    <n v="5.0000000000000001E-3"/>
    <n v="5.1379999999999999"/>
    <n v="0.29699999999999999"/>
    <n v="26.747"/>
    <s v="18-12-13_YC008"/>
    <x v="7"/>
    <x v="221"/>
    <x v="0"/>
    <x v="0"/>
    <x v="0"/>
    <x v="0"/>
    <x v="0"/>
    <n v="0.17203316299999999"/>
    <n v="0.270169879"/>
    <n v="0.19597004399999901"/>
    <n v="0.24159426000000001"/>
    <n v="0.57313365000000005"/>
    <n v="0.56000000000000005"/>
    <n v="0.54251044299999995"/>
    <n v="0.33"/>
    <n v="-0.14764076000000001"/>
    <n v="0.19564276999999999"/>
    <n v="1.5680388E-2"/>
    <n v="5.7313364999999998E-2"/>
    <n v="0.51582028299999905"/>
    <n v="0.286566824"/>
    <n v="0.57299999999999995"/>
    <n v="-1.81169366"/>
    <n v="3.257200466"/>
    <n v="-0.88103833099999995"/>
    <n v="1"/>
    <m/>
    <n v="1"/>
    <x v="0"/>
    <n v="16.920000000000002"/>
    <n v="0"/>
    <n v="168.83599999999899"/>
    <n v="0"/>
    <n v="5.0000000000000001E-3"/>
    <n v="0.115"/>
    <n v="0.504"/>
    <n v="0.314"/>
    <n v="0.152"/>
    <n v="1.2E-2"/>
    <n v="2.9470000000000001"/>
    <n v="0.35335202399999999"/>
    <x v="3"/>
    <x v="3"/>
  </r>
  <r>
    <n v="28.5"/>
    <n v="2.5000000000000001E-2"/>
    <n v="6.7089999999999996"/>
    <n v="0.71399999999999997"/>
    <n v="31.33"/>
    <s v="18-12-13_YC008"/>
    <x v="7"/>
    <x v="222"/>
    <x v="0"/>
    <x v="0"/>
    <x v="0"/>
    <x v="0"/>
    <x v="0"/>
    <n v="6.8687021000000001E-2"/>
    <n v="0.249555833999999"/>
    <n v="9.8981295999999996E-2"/>
    <n v="0.13032918099999999"/>
    <n v="0.109016426"/>
    <n v="0.43"/>
    <n v="0.54488563599999995"/>
    <n v="0.1"/>
    <n v="-3.4021832000000002E-2"/>
    <n v="5.6167530000000004E-3"/>
    <n v="3.0343498999999999E-2"/>
    <n v="1.0901643000000001E-2"/>
    <n v="9.8114782999999997E-2"/>
    <n v="5.4508213E-2"/>
    <n v="0.109"/>
    <n v="-9.7769791210000001"/>
    <n v="5.1373426530000001"/>
    <n v="-0.19912454299999999"/>
    <n v="2"/>
    <n v="1"/>
    <n v="3"/>
    <x v="1"/>
    <n v="18.13"/>
    <n v="0"/>
    <n v="54.766999999999904"/>
    <n v="0"/>
    <n v="6.0000000000000001E-3"/>
    <n v="0.67200000000000004"/>
    <n v="0.85799999999999998"/>
    <n v="0.81599999999999995"/>
    <n v="0.54"/>
    <n v="5.0999999999999997E-2"/>
    <n v="1.6359999999999999"/>
    <n v="0.33978123599999999"/>
    <x v="4"/>
    <x v="0"/>
  </r>
  <r>
    <n v="102.15"/>
    <n v="8.0000000000000002E-3"/>
    <n v="6.718"/>
    <n v="0.38200000000000001"/>
    <n v="25.369"/>
    <s v="18-12-13_YC008"/>
    <x v="7"/>
    <x v="223"/>
    <x v="0"/>
    <x v="0"/>
    <x v="0"/>
    <x v="0"/>
    <x v="0"/>
    <n v="0.14137380599999999"/>
    <n v="0.21598057000000001"/>
    <n v="0.27131788699999998"/>
    <n v="0.33942591700000002"/>
    <n v="0.55278813999999998"/>
    <n v="0.6"/>
    <n v="0.449718216"/>
    <n v="0.36"/>
    <n v="-0.104831256"/>
    <n v="0.1545945"/>
    <n v="3.5646770000000001E-2"/>
    <n v="5.5278814000000003E-2"/>
    <n v="0.497509325"/>
    <n v="0.27639406899999902"/>
    <n v="0.55299999999999905"/>
    <n v="-5.7218920820000001"/>
    <n v="3.1367532489999999"/>
    <n v="-1.041783353"/>
    <n v="1"/>
    <m/>
    <n v="1"/>
    <x v="0"/>
    <n v="16.649999999999999"/>
    <n v="0.01"/>
    <n v="119.288"/>
    <n v="0"/>
    <n v="6.0000000000000001E-3"/>
    <n v="0.29699999999999999"/>
    <n v="0.46600000000000003"/>
    <n v="0.4"/>
    <n v="0.18"/>
    <n v="1.39999999999999E-2"/>
    <n v="1.6379999999999999"/>
    <n v="0.33422671900000001"/>
    <x v="3"/>
    <x v="3"/>
  </r>
  <r>
    <n v="0.97"/>
    <n v="0.79599999999999904"/>
    <n v="5.9989999999999997"/>
    <n v="0.82399999999999995"/>
    <n v="2.4449999999999998"/>
    <s v="18-12-13_YC008"/>
    <x v="7"/>
    <x v="224"/>
    <x v="0"/>
    <x v="0"/>
    <x v="0"/>
    <x v="0"/>
    <x v="0"/>
    <n v="0.23780256999999999"/>
    <n v="0.41409886699999998"/>
    <n v="0.16096543999999999"/>
    <n v="0.19737512199999999"/>
    <n v="0.57489955000000004"/>
    <n v="0.66"/>
    <n v="0.59580048799999996"/>
    <n v="0.23"/>
    <n v="-1.1044175999999999E-2"/>
    <n v="5.1004019999999997E-2"/>
    <n v="8.4266089000000002E-2"/>
    <n v="5.7489955000000002E-2"/>
    <n v="0.51740959899999905"/>
    <n v="0.28744977700000002"/>
    <n v="0.57499999999999996"/>
    <n v="-4.6475092299999998"/>
    <n v="3.493884848"/>
    <n v="-2.0574189349999998"/>
    <n v="3"/>
    <m/>
    <n v="2"/>
    <x v="2"/>
    <n v="14.18"/>
    <n v="0"/>
    <n v="2.641"/>
    <n v="1"/>
    <n v="0.127"/>
    <n v="0.78599999999999903"/>
    <n v="0.82699999999999996"/>
    <n v="1.024"/>
    <n v="0.73099999999999998"/>
    <n v="8.1000000000000003E-2"/>
    <n v="1.161"/>
    <n v="0.30712452499999998"/>
    <x v="1"/>
    <x v="1"/>
  </r>
  <r>
    <n v="46.75"/>
    <n v="1.7000000000000001E-2"/>
    <n v="6.7479999999999896"/>
    <n v="0.61699999999999999"/>
    <n v="29.991999999999901"/>
    <s v="18-12-13_YC008"/>
    <x v="7"/>
    <x v="225"/>
    <x v="0"/>
    <x v="0"/>
    <x v="0"/>
    <x v="0"/>
    <x v="0"/>
    <n v="0.108573034"/>
    <n v="0.178990238"/>
    <n v="0.15798304499999999"/>
    <n v="0.191025943"/>
    <n v="0.49280035"/>
    <n v="0.4"/>
    <n v="0.38419203499999999"/>
    <n v="0.23"/>
    <n v="-9.9176650000000005E-2"/>
    <n v="0.10389981399999999"/>
    <n v="2.9252099999999898E-4"/>
    <n v="4.9280035E-2"/>
    <n v="0.443520319"/>
    <n v="0.246400177"/>
    <n v="0.49299999999999999"/>
    <n v="-2.7481384879999999"/>
    <n v="4.42517608"/>
    <n v="-0.99966239599999995"/>
    <n v="1"/>
    <m/>
    <n v="1"/>
    <x v="0"/>
    <n v="14.85"/>
    <n v="0.02"/>
    <n v="66.256"/>
    <n v="0"/>
    <n v="8.0000000000000002E-3"/>
    <n v="0.56699999999999995"/>
    <n v="0.66900000000000004"/>
    <n v="0.67900000000000005"/>
    <n v="0.41099999999999998"/>
    <n v="3.5999999999999997E-2"/>
    <n v="1.53"/>
    <n v="0.29486011899999998"/>
    <x v="3"/>
    <x v="3"/>
  </r>
  <r>
    <n v="58.08"/>
    <n v="1.4999999999999999E-2"/>
    <n v="6.72"/>
    <n v="0.39200000000000002"/>
    <n v="16.238"/>
    <s v="18-12-13_YC008"/>
    <x v="7"/>
    <x v="226"/>
    <x v="0"/>
    <x v="0"/>
    <x v="0"/>
    <x v="0"/>
    <x v="0"/>
    <n v="7.1896020000000005E-2"/>
    <n v="0.16013432599999999"/>
    <n v="0.10848606500000001"/>
    <n v="0.151027667"/>
    <n v="0.38853993999999997"/>
    <n v="0.34"/>
    <n v="0.38535194499999997"/>
    <n v="0.16"/>
    <n v="-3.7511165999999999E-2"/>
    <n v="7.6810255999999993E-2"/>
    <n v="2.3654696999999999E-2"/>
    <n v="3.8853993999999899E-2"/>
    <n v="0.34968594600000003"/>
    <n v="0.19426996999999999"/>
    <n v="0.38900000000000001"/>
    <n v="-6.8879693309999999"/>
    <n v="5.1665988550000002"/>
    <n v="-0.81706704799999996"/>
    <n v="1"/>
    <m/>
    <n v="1"/>
    <x v="0"/>
    <n v="28.75"/>
    <n v="0.01"/>
    <n v="68.206999999999994"/>
    <n v="0"/>
    <n v="8.9999999999999993E-3"/>
    <n v="0.32400000000000001"/>
    <n v="0.44600000000000001"/>
    <n v="0.41"/>
    <n v="0.182"/>
    <n v="1.4999999999999999E-2"/>
    <n v="1.5309999999999999"/>
    <n v="0.27612105300000001"/>
    <x v="2"/>
    <x v="3"/>
  </r>
  <r>
    <n v="4.46"/>
    <n v="0.13699999999999901"/>
    <n v="5.9569999999999999"/>
    <n v="0.66900000000000004"/>
    <n v="5.2469999999999999"/>
    <s v="18-12-13_YC008"/>
    <x v="7"/>
    <x v="71"/>
    <x v="0"/>
    <x v="0"/>
    <x v="0"/>
    <x v="0"/>
    <x v="0"/>
    <n v="3.5000000000000003E-2"/>
    <n v="1.25368989999999E-2"/>
    <n v="0.105"/>
    <n v="0.105"/>
    <n v="0.37196136000000002"/>
    <n v="7.0000000000000007E-2"/>
    <n v="0.03"/>
    <n v="0.1"/>
    <n v="1.8698840000000001E-2"/>
    <n v="2.8826896000000001E-2"/>
    <n v="0"/>
    <n v="3.7196135999999998E-2"/>
    <n v="0.33476521999999997"/>
    <n v="0.18598067800000001"/>
    <n v="0.372"/>
    <n v="-29.66932654"/>
    <n v="6.8013059729999998"/>
    <n v="-0.48011657099999999"/>
    <n v="2"/>
    <n v="2"/>
    <n v="4"/>
    <x v="3"/>
    <n v="24.03"/>
    <n v="0"/>
    <n v="10.525"/>
    <n v="0"/>
    <n v="0.03"/>
    <n v="0.57699999999999996"/>
    <n v="1.143"/>
    <n v="0.78"/>
    <n v="0.51"/>
    <n v="5.0999999999999997E-2"/>
    <n v="2.6289999999999898"/>
    <n v="7.0673952999999998E-2"/>
    <x v="0"/>
    <x v="0"/>
  </r>
  <r>
    <n v="31.34"/>
    <n v="2.7E-2"/>
    <n v="6.9379999999999997"/>
    <n v="0.56899999999999995"/>
    <n v="18.68"/>
    <s v="18-12-13_YC008"/>
    <x v="7"/>
    <x v="227"/>
    <x v="0"/>
    <x v="0"/>
    <x v="0"/>
    <x v="0"/>
    <x v="0"/>
    <n v="9.5823475999999894E-2"/>
    <n v="0.151844376"/>
    <n v="0.13690248399999999"/>
    <n v="0.17359575899999999"/>
    <n v="0.38515648000000002"/>
    <n v="0.36"/>
    <n v="0.39611522299999902"/>
    <n v="0.2"/>
    <n v="-7.3315179999999994E-2"/>
    <n v="0.10809112"/>
    <n v="-1.0059696999999999E-2"/>
    <n v="3.8515648E-2"/>
    <n v="0.34664083400000001"/>
    <n v="0.19257824100000001"/>
    <n v="0.38500000000000001"/>
    <n v="-5.4776244379999897"/>
    <n v="4.5183990649999997"/>
    <n v="-0.73506830099999998"/>
    <n v="1"/>
    <m/>
    <n v="1"/>
    <x v="0"/>
    <n v="18.12"/>
    <n v="0.04"/>
    <n v="43.076000000000001"/>
    <n v="0"/>
    <n v="1.0999999999999999E-2"/>
    <n v="0.51400000000000001"/>
    <n v="0.60099999999999998"/>
    <n v="0.61899999999999999"/>
    <n v="0.35399999999999998"/>
    <n v="0.03"/>
    <n v="1.381"/>
    <n v="0.351642713"/>
    <x v="2"/>
    <x v="3"/>
  </r>
  <r>
    <n v="10.39"/>
    <n v="3.5000000000000003E-2"/>
    <n v="5.6559999999999997"/>
    <n v="1.0109999999999999"/>
    <n v="48.606000000000002"/>
    <s v="18-12-13_YC008"/>
    <x v="7"/>
    <x v="228"/>
    <x v="0"/>
    <x v="0"/>
    <x v="0"/>
    <x v="0"/>
    <x v="0"/>
    <n v="6.0654253999999998E-2"/>
    <n v="8.9287210999999894E-2"/>
    <n v="0.12613839099999999"/>
    <n v="0.14539300199999999"/>
    <n v="0.28522999999999998"/>
    <n v="0.26"/>
    <n v="0.24578121999999999"/>
    <n v="0.14000000000000001"/>
    <n v="-1.4557583000000001E-2"/>
    <n v="1.3360670999999999E-2"/>
    <n v="1.8484556999999999E-2"/>
    <n v="2.8523000999999999E-2"/>
    <n v="0.25670701000000001"/>
    <n v="0.14261500499999999"/>
    <n v="0.28499999999999998"/>
    <n v="-16.120951720000001"/>
    <n v="6.2362152359999996"/>
    <n v="-0.84272887699999999"/>
    <n v="2"/>
    <n v="3"/>
    <n v="5"/>
    <x v="4"/>
    <n v="16.57"/>
    <n v="0"/>
    <n v="79.164000000000001"/>
    <n v="0"/>
    <n v="3.0000000000000001E-3"/>
    <n v="0.995"/>
    <n v="1.4530000000000001"/>
    <n v="1.42"/>
    <n v="1.0329999999999999"/>
    <n v="0.13900000000000001"/>
    <n v="2.391"/>
    <n v="0.190268731"/>
    <x v="3"/>
    <x v="4"/>
  </r>
  <r>
    <n v="1.06"/>
    <n v="0.83699999999999997"/>
    <n v="7.2610000000000001"/>
    <n v="0.68599999999999905"/>
    <n v="1.3939999999999999"/>
    <s v="18-12-13_YC008"/>
    <x v="7"/>
    <x v="229"/>
    <x v="0"/>
    <x v="0"/>
    <x v="0"/>
    <x v="0"/>
    <x v="0"/>
    <n v="0.12785352799999999"/>
    <n v="0.27798878700000001"/>
    <n v="0.103274701"/>
    <n v="0.142135962"/>
    <n v="0.45704509999999998"/>
    <n v="0.46"/>
    <n v="0.51366672899999999"/>
    <n v="0.17"/>
    <n v="-1.3224985E-2"/>
    <n v="2.3669840000000001E-2"/>
    <n v="6.4265797999999999E-2"/>
    <n v="4.5704510999999899E-2"/>
    <n v="0.41134059699999997"/>
    <n v="0.22852255399999999"/>
    <n v="0.45700000000000002"/>
    <n v="-7.3272625339999999"/>
    <n v="5.7500356720000001"/>
    <n v="-0.80930052799999996"/>
    <n v="3"/>
    <m/>
    <n v="2"/>
    <x v="2"/>
    <n v="39.11"/>
    <n v="0"/>
    <n v="1.5309999999999999"/>
    <n v="3"/>
    <n v="0.26800000000000002"/>
    <n v="0.65500000000000003"/>
    <n v="0.56399999999999995"/>
    <n v="0.76500000000000001"/>
    <n v="0.48899999999999999"/>
    <n v="4.3999999999999997E-2"/>
    <n v="0.66400000000000003"/>
    <n v="0.28908620399999901"/>
    <x v="1"/>
    <x v="1"/>
  </r>
  <r>
    <n v="0.23"/>
    <n v="2.9219999999999899"/>
    <n v="4.5910000000000002"/>
    <n v="0.83499999999999996"/>
    <n v="1.06"/>
    <s v="18-12-13_YC008"/>
    <x v="7"/>
    <x v="230"/>
    <x v="0"/>
    <x v="0"/>
    <x v="0"/>
    <x v="0"/>
    <x v="0"/>
    <n v="7.5716177999999995E-2"/>
    <n v="0.110413626999999"/>
    <n v="0.120653548"/>
    <n v="0.163214953"/>
    <n v="0.33126659999999902"/>
    <n v="0.3"/>
    <n v="0.52738260299999995"/>
    <n v="0.16"/>
    <n v="-3.8086799999999997E-2"/>
    <n v="0.16386183000000001"/>
    <n v="-2.209239E-3"/>
    <n v="3.3126661000000002E-2"/>
    <n v="0.29813995100000001"/>
    <n v="0.16563330600000001"/>
    <n v="0.33100000000000002"/>
    <n v="-6.5939743989999897"/>
    <n v="5.2178691389999896"/>
    <n v="-0.38350556000000002"/>
    <n v="3"/>
    <m/>
    <n v="2"/>
    <x v="2"/>
    <n v="23.76"/>
    <n v="0"/>
    <n v="0.51700000000000002"/>
    <n v="30"/>
    <n v="0.66099999999999903"/>
    <n v="0.81200000000000006"/>
    <n v="1.6779999999999999"/>
    <n v="1.002"/>
    <n v="0.70099999999999996"/>
    <n v="7.1999999999999995E-2"/>
    <n v="7.3250000000000002"/>
    <n v="0.42329122200000002"/>
    <x v="1"/>
    <x v="1"/>
  </r>
  <r>
    <n v="17.12"/>
    <n v="4.9000000000000002E-2"/>
    <n v="6.92"/>
    <n v="0.57399999999999995"/>
    <n v="11.547000000000001"/>
    <s v="18-12-13_YC008"/>
    <x v="7"/>
    <x v="231"/>
    <x v="0"/>
    <x v="0"/>
    <x v="0"/>
    <x v="0"/>
    <x v="0"/>
    <n v="0.19891094500000001"/>
    <n v="0.23814980099999999"/>
    <n v="0.15789613199999999"/>
    <n v="0.196507397"/>
    <n v="0.38172042"/>
    <n v="0.5"/>
    <n v="0.37482060899999903"/>
    <n v="0.17"/>
    <n v="-3.9398808E-2"/>
    <n v="2.0981575999999998E-2"/>
    <n v="8.4118330000000005E-3"/>
    <n v="3.8172042000000003E-2"/>
    <n v="0.34354838100000001"/>
    <n v="0.190860212"/>
    <n v="0.38200000000000001"/>
    <n v="-7.946580526"/>
    <n v="5.0748538989999998"/>
    <n v="-0.81700130599999998"/>
    <n v="2"/>
    <n v="1"/>
    <n v="3"/>
    <x v="1"/>
    <n v="35.47"/>
    <n v="0"/>
    <n v="25.044"/>
    <n v="0"/>
    <n v="1.7000000000000001E-2"/>
    <n v="0.51600000000000001"/>
    <n v="0.64"/>
    <n v="0.626"/>
    <n v="0.35899999999999999"/>
    <n v="3.1E-2"/>
    <n v="1.39699999999999"/>
    <n v="0.25975095500000001"/>
    <x v="0"/>
    <x v="0"/>
  </r>
  <r>
    <n v="0.72"/>
    <n v="1.2949999999999999"/>
    <n v="7.1920000000000002"/>
    <n v="0.88200000000000001"/>
    <n v="1.84"/>
    <s v="18-12-13_YC008"/>
    <x v="7"/>
    <x v="232"/>
    <x v="0"/>
    <x v="0"/>
    <x v="0"/>
    <x v="0"/>
    <x v="0"/>
    <n v="0.15"/>
    <n v="4.6196175999999999E-2"/>
    <n v="0.14316443300000001"/>
    <n v="0.23802501000000001"/>
    <n v="0.24716267"/>
    <n v="0.3"/>
    <n v="7.0000000000000007E-2"/>
    <n v="0.43"/>
    <n v="2.4082929999999999E-2"/>
    <n v="9.9006799999999895E-2"/>
    <n v="4.10633099999999E-3"/>
    <n v="2.4716267E-2"/>
    <n v="0.22244640299999999"/>
    <n v="0.123581335"/>
    <n v="0.247"/>
    <n v="-5.0842115969999897"/>
    <n v="1.8674006750000001"/>
    <n v="-0.10969124699999901"/>
    <n v="3"/>
    <m/>
    <n v="2"/>
    <x v="2"/>
    <n v="20.62"/>
    <n v="0"/>
    <n v="1.40699999999999"/>
    <n v="2"/>
    <n v="0.222"/>
    <n v="0.90500000000000003"/>
    <n v="0.66900000000000004"/>
    <n v="1.079"/>
    <n v="0.79900000000000004"/>
    <n v="8.4000000000000005E-2"/>
    <n v="0.54600000000000004"/>
    <n v="0.26078996700000001"/>
    <x v="1"/>
    <x v="1"/>
  </r>
  <r>
    <n v="8.3800000000000008"/>
    <n v="8.1999999999999906E-2"/>
    <n v="6.7409999999999997"/>
    <n v="0.72599999999999998"/>
    <n v="9.9169999999999998"/>
    <s v="18-12-13_YC008"/>
    <x v="7"/>
    <x v="82"/>
    <x v="0"/>
    <x v="0"/>
    <x v="0"/>
    <x v="0"/>
    <x v="0"/>
    <n v="0.136787201"/>
    <n v="0.19353748100000001"/>
    <n v="0.17455115600000001"/>
    <n v="0.20781863"/>
    <n v="0.67991969999999902"/>
    <n v="0.43"/>
    <n v="0.33915235100000002"/>
    <n v="0.27"/>
    <n v="-4.3047200000000001E-2"/>
    <n v="4.1779905999999999E-2"/>
    <n v="-4.6470590000000003E-3"/>
    <n v="6.7991971999999998E-2"/>
    <n v="0.61192774799999905"/>
    <n v="0.33995986"/>
    <n v="0.68"/>
    <n v="-3.450683787"/>
    <n v="4.5040866719999997"/>
    <n v="-1.65327583699999"/>
    <n v="2"/>
    <n v="1"/>
    <n v="3"/>
    <x v="1"/>
    <n v="14.47"/>
    <n v="0.05"/>
    <n v="16.561"/>
    <n v="0"/>
    <n v="2.1999999999999999E-2"/>
    <n v="0.68599999999999905"/>
    <n v="0.83499999999999996"/>
    <n v="0.83"/>
    <n v="0.55000000000000004"/>
    <n v="5.1999999999999998E-2"/>
    <n v="1.6059999999999901"/>
    <n v="0.20463526600000001"/>
    <x v="0"/>
    <x v="0"/>
  </r>
  <r>
    <n v="0.54"/>
    <n v="1.7290000000000001"/>
    <n v="7.1329999999999902"/>
    <n v="0.9"/>
    <n v="1.671"/>
    <s v="18-12-13_YC008"/>
    <x v="7"/>
    <x v="233"/>
    <x v="0"/>
    <x v="0"/>
    <x v="0"/>
    <x v="0"/>
    <x v="0"/>
    <n v="7.4599439000000003E-2"/>
    <n v="0.16053242000000001"/>
    <n v="0.112902986"/>
    <n v="0.15246225899999999"/>
    <n v="0.40117297000000002"/>
    <n v="0.34"/>
    <n v="0.42717518599999998"/>
    <n v="0.16"/>
    <n v="-3.2490626000000002E-2"/>
    <n v="0.19748323000000001"/>
    <n v="1.7947082999999999E-2"/>
    <n v="4.0117297000000003E-2"/>
    <n v="0.36105566899999902"/>
    <n v="0.20058648300000001"/>
    <n v="0.40100000000000002"/>
    <n v="-7.0738268229999903"/>
    <n v="5.1666064460000003"/>
    <n v="-0.58345168000000003"/>
    <n v="3"/>
    <m/>
    <n v="2"/>
    <x v="2"/>
    <n v="31.18"/>
    <n v="0"/>
    <n v="1.0629999999999999"/>
    <n v="2"/>
    <n v="0.27699999999999902"/>
    <n v="0.89300000000000002"/>
    <n v="0.64"/>
    <n v="1.1000000000000001"/>
    <n v="0.81399999999999995"/>
    <n v="8.5000000000000006E-2"/>
    <n v="0.40600000000000003"/>
    <n v="0.35166429799999999"/>
    <x v="1"/>
    <x v="1"/>
  </r>
  <r>
    <n v="21.37"/>
    <n v="0.04"/>
    <n v="6.06"/>
    <n v="0.80799999999999905"/>
    <n v="25.820999999999898"/>
    <s v="18-12-13_YC008"/>
    <x v="7"/>
    <x v="171"/>
    <x v="0"/>
    <x v="0"/>
    <x v="0"/>
    <x v="0"/>
    <x v="0"/>
    <n v="6.3554033999999995E-2"/>
    <n v="0.111298881999999"/>
    <n v="6.1795880999999997E-2"/>
    <n v="6.8743071000000003E-2"/>
    <n v="0.28637420000000002"/>
    <n v="0.2"/>
    <n v="0.13830630199999999"/>
    <n v="7.0000000000000007E-2"/>
    <n v="-8.8656210000000006E-3"/>
    <n v="1.4026841999999999E-2"/>
    <n v="-1.4924580999999999E-2"/>
    <n v="2.8637421E-2"/>
    <n v="0.25773678999999999"/>
    <n v="0.14318710600000001"/>
    <n v="0.28599999999999998"/>
    <n v="-16.355560959999998"/>
    <n v="10.778446750000001"/>
    <n v="-1.021760507"/>
    <n v="2"/>
    <n v="1"/>
    <n v="3"/>
    <x v="1"/>
    <n v="13.44"/>
    <n v="0"/>
    <n v="41.798000000000002"/>
    <n v="0"/>
    <n v="6.9999999999999897E-3"/>
    <n v="0.753"/>
    <n v="1.129"/>
    <n v="0.98599999999999999"/>
    <n v="0.69199999999999995"/>
    <n v="7.3999999999999996E-2"/>
    <n v="2.4529999999999998"/>
    <n v="8.9235828000000003E-2"/>
    <x v="3"/>
    <x v="0"/>
  </r>
  <r>
    <n v="12.14"/>
    <n v="6.4000000000000001E-2"/>
    <n v="6.7270000000000003"/>
    <n v="0.66099999999999903"/>
    <n v="13.919"/>
    <s v="18-12-13_YC008"/>
    <x v="7"/>
    <x v="130"/>
    <x v="0"/>
    <x v="0"/>
    <x v="0"/>
    <x v="0"/>
    <x v="0"/>
    <n v="8.1054793999999999E-2"/>
    <n v="0.12731513899999999"/>
    <n v="0.12772440500000001"/>
    <n v="0.14290939899999999"/>
    <n v="0.29805799999999999"/>
    <n v="0.3"/>
    <n v="0.29171255299999999"/>
    <n v="0.1"/>
    <n v="-1.5018557E-2"/>
    <n v="3.3405325999999999E-2"/>
    <n v="1.214577E-2"/>
    <n v="2.98058E-2"/>
    <n v="0.26825220300000002"/>
    <n v="0.14902900199999999"/>
    <n v="0.29799999999999999"/>
    <n v="-7.5475556129999903"/>
    <n v="5.0104519180000002"/>
    <n v="-0.75819724700000002"/>
    <n v="2"/>
    <n v="1"/>
    <n v="3"/>
    <x v="1"/>
    <n v="22.43"/>
    <n v="0"/>
    <n v="22.480999999999899"/>
    <n v="0"/>
    <n v="1.39999999999999E-2"/>
    <n v="0.59099999999999997"/>
    <n v="0.77800000000000002"/>
    <n v="0.750999999999999"/>
    <n v="0.47899999999999998"/>
    <n v="4.4999999999999998E-2"/>
    <n v="1.726"/>
    <n v="0.21103844299999999"/>
    <x v="2"/>
    <x v="0"/>
  </r>
  <r>
    <n v="0.25"/>
    <n v="2.6349999999999998"/>
    <n v="4.3639999999999999"/>
    <n v="0.93599999999999905"/>
    <n v="1.7749999999999999"/>
    <s v="18-12-17_YC009"/>
    <x v="8"/>
    <x v="133"/>
    <x v="0"/>
    <x v="0"/>
    <x v="0"/>
    <x v="0"/>
    <x v="0"/>
    <n v="3.9851457E-2"/>
    <n v="0.121040249"/>
    <n v="7.8809997999999895E-2"/>
    <n v="8.7139784999999997E-2"/>
    <n v="0.12962963"/>
    <n v="0.23"/>
    <n v="0.18168620599999999"/>
    <n v="7.0000000000000007E-2"/>
    <n v="-2.3627073999999901E-2"/>
    <n v="-2.1711365999999999E-2"/>
    <n v="-4.7206549999999998E-3"/>
    <n v="1.2962962999999999E-2"/>
    <n v="0.116666664"/>
    <n v="6.4814812999999999E-2"/>
    <n v="0.13"/>
    <n v="-7.9182630279999904"/>
    <n v="5.5944416700000001"/>
    <n v="-0.60650288799999996"/>
    <n v="3"/>
    <m/>
    <n v="2"/>
    <x v="2"/>
    <n v="13.18"/>
    <n v="0"/>
    <n v="1.2229999999999901"/>
    <n v="8"/>
    <n v="0.19500000000000001"/>
    <n v="1.0389999999999999"/>
    <n v="0.99199999999999999"/>
    <n v="1.208"/>
    <n v="0.89800000000000002"/>
    <n v="0.104"/>
    <n v="1.173"/>
    <n v="1.8053898129999999"/>
    <x v="1"/>
    <x v="1"/>
  </r>
  <r>
    <n v="14.37"/>
    <n v="5.2999999999999999E-2"/>
    <n v="6.9129999999999896"/>
    <n v="0.64599999999999902"/>
    <n v="12.045"/>
    <s v="18-12-17_YC009"/>
    <x v="8"/>
    <x v="96"/>
    <x v="0"/>
    <x v="0"/>
    <x v="0"/>
    <x v="0"/>
    <x v="0"/>
    <n v="0.128329885"/>
    <n v="0.177217137"/>
    <n v="0.19724340699999901"/>
    <n v="0.23429219500000001"/>
    <n v="0.70763149999999997"/>
    <n v="0.43"/>
    <n v="0.327728189"/>
    <n v="0.23"/>
    <n v="-4.1100393999999998E-2"/>
    <n v="5.4422553999999998E-2"/>
    <n v="-4.6846044000000003E-2"/>
    <n v="7.0763152999999995E-2"/>
    <n v="0.63686837600000001"/>
    <n v="0.35381576399999998"/>
    <n v="0.70799999999999996"/>
    <n v="-5.994030435"/>
    <n v="4.5446266020000001"/>
    <n v="-1.8161131769999901"/>
    <n v="2"/>
    <n v="1"/>
    <n v="3"/>
    <x v="1"/>
    <n v="21.99"/>
    <n v="0"/>
    <n v="24.15"/>
    <n v="0"/>
    <n v="1.6E-2"/>
    <n v="0.59"/>
    <n v="0.748"/>
    <n v="0.72199999999999998"/>
    <n v="0.45200000000000001"/>
    <n v="4.0999999999999898E-2"/>
    <n v="1.3419999999999901"/>
    <n v="0.202751775"/>
    <x v="0"/>
    <x v="0"/>
  </r>
  <r>
    <n v="6.46"/>
    <n v="8.5999999999999993E-2"/>
    <n v="5.9239999999999897"/>
    <n v="0.83599999999999997"/>
    <n v="13.09"/>
    <s v="18-12-17_YC009"/>
    <x v="8"/>
    <x v="234"/>
    <x v="0"/>
    <x v="0"/>
    <x v="0"/>
    <x v="0"/>
    <x v="0"/>
    <n v="5.0759085999999898E-2"/>
    <n v="0.102088071"/>
    <n v="7.1697855999999893E-2"/>
    <n v="8.0520752000000001E-2"/>
    <n v="0.2953809"/>
    <n v="0.2"/>
    <n v="0.13526806299999999"/>
    <n v="0.2"/>
    <n v="-1.3719208E-2"/>
    <n v="1.2869729E-2"/>
    <n v="-1.8066690999999999E-2"/>
    <n v="2.9538089E-2"/>
    <n v="0.26584280100000002"/>
    <n v="0.147690445"/>
    <n v="0.29499999999999998"/>
    <n v="-13.02439751"/>
    <n v="10.484907400000001"/>
    <n v="-0.94048199399999999"/>
    <n v="2"/>
    <n v="1"/>
    <n v="3"/>
    <x v="1"/>
    <n v="18.59"/>
    <n v="0"/>
    <n v="21.466999999999999"/>
    <n v="0"/>
    <n v="1.2999999999999999E-2"/>
    <n v="0.77700000000000002"/>
    <n v="1.2109999999999901"/>
    <n v="1.0369999999999999"/>
    <n v="0.74399999999999999"/>
    <n v="8.1000000000000003E-2"/>
    <n v="2.4529999999999998"/>
    <n v="8.7891135999999995E-2"/>
    <x v="2"/>
    <x v="0"/>
  </r>
  <r>
    <n v="2.78"/>
    <n v="0.28000000000000003"/>
    <n v="6.1059999999999999"/>
    <n v="0.92"/>
    <n v="5.9189999999999996"/>
    <s v="18-12-17_YC009"/>
    <x v="8"/>
    <x v="235"/>
    <x v="0"/>
    <x v="0"/>
    <x v="0"/>
    <x v="0"/>
    <x v="0"/>
    <n v="6.9081192999999999E-2"/>
    <n v="0.108479252"/>
    <n v="9.2654743999999997E-2"/>
    <n v="0.103072460999999"/>
    <n v="0.34494366999999998"/>
    <n v="0.23"/>
    <n v="0.210213921"/>
    <n v="0.1"/>
    <n v="-2.6198800000000001E-2"/>
    <n v="1.0574475E-2"/>
    <n v="-1.385661E-2"/>
    <n v="3.4494366999999998E-2"/>
    <n v="0.31044930500000001"/>
    <n v="0.17247183599999999"/>
    <n v="0.34499999999999997"/>
    <n v="-8.3943171069999991"/>
    <n v="6.7581867850000004"/>
    <n v="-1.170166198"/>
    <n v="2"/>
    <n v="2"/>
    <n v="4"/>
    <x v="3"/>
    <n v="13.88"/>
    <n v="0"/>
    <n v="6.4660000000000002"/>
    <n v="0"/>
    <n v="4.2999999999999997E-2"/>
    <n v="0.92900000000000005"/>
    <n v="0.85499999999999998"/>
    <n v="1.121"/>
    <n v="0.82199999999999995"/>
    <n v="8.5999999999999993E-2"/>
    <n v="1.44"/>
    <n v="0.15064297099999999"/>
    <x v="3"/>
    <x v="2"/>
  </r>
  <r>
    <n v="48.56"/>
    <n v="8.9999999999999993E-3"/>
    <n v="6.4390000000000001"/>
    <n v="1.028"/>
    <n v="119.646"/>
    <s v="18-12-17_YC009"/>
    <x v="8"/>
    <x v="98"/>
    <x v="0"/>
    <x v="0"/>
    <x v="0"/>
    <x v="0"/>
    <x v="0"/>
    <n v="2.9958970000000001E-2"/>
    <n v="6.0662565000000002E-2"/>
    <n v="7.3985519E-2"/>
    <n v="8.5741405000000007E-2"/>
    <n v="0.22055879"/>
    <n v="0.16"/>
    <n v="0.11608880199999901"/>
    <n v="0.12"/>
    <n v="-8.8730049999999998E-3"/>
    <n v="-4.3441689999999998E-2"/>
    <n v="-2.82260329999999E-2"/>
    <n v="2.2055879E-2"/>
    <n v="0.198502913"/>
    <n v="0.110279396"/>
    <n v="0.221"/>
    <n v="-8.4270186660000004"/>
    <n v="9.4956803670000003"/>
    <n v="-0.78193470700000001"/>
    <n v="2"/>
    <n v="3"/>
    <n v="5"/>
    <x v="4"/>
    <n v="18.170000000000002"/>
    <n v="0.01"/>
    <n v="188.76"/>
    <n v="0"/>
    <n v="1E-3"/>
    <n v="1.0680000000000001"/>
    <n v="1.149"/>
    <n v="1.371"/>
    <n v="1.0389999999999999"/>
    <n v="0.126"/>
    <n v="1.4509999999999901"/>
    <n v="9.4366071999999995E-2"/>
    <x v="1"/>
    <x v="4"/>
  </r>
  <r>
    <n v="39.520000000000003"/>
    <n v="1.2E-2"/>
    <n v="5.6609999999999996"/>
    <n v="0.70299999999999996"/>
    <n v="52.957999999999998"/>
    <s v="18-12-17_YC009"/>
    <x v="8"/>
    <x v="236"/>
    <x v="0"/>
    <x v="0"/>
    <x v="0"/>
    <x v="0"/>
    <x v="0"/>
    <n v="3.9637310000000002E-2"/>
    <n v="8.9167679E-2"/>
    <n v="8.1644628999999996E-2"/>
    <n v="9.3546291999999906E-2"/>
    <n v="0.24624291000000001"/>
    <n v="0.2"/>
    <n v="0.22402206"/>
    <n v="0.1"/>
    <n v="-1.24531939999999E-2"/>
    <n v="2.6934952000000002E-2"/>
    <n v="-1.7150980999999999E-2"/>
    <n v="2.4624291E-2"/>
    <n v="0.22161861999999999"/>
    <n v="0.123121455"/>
    <n v="0.246"/>
    <n v="-7.2151614259999999"/>
    <n v="8.0109028729999991"/>
    <n v="-0.68869095199999997"/>
    <n v="2"/>
    <n v="1"/>
    <n v="3"/>
    <x v="1"/>
    <n v="19.02"/>
    <n v="0.02"/>
    <n v="112.73699999999999"/>
    <n v="0"/>
    <n v="3.0000000000000001E-3"/>
    <n v="0.627"/>
    <n v="1.37"/>
    <n v="0.82399999999999995"/>
    <n v="0.54400000000000004"/>
    <n v="5.5E-2"/>
    <n v="2.7669999999999999"/>
    <n v="0.18565942799999999"/>
    <x v="4"/>
    <x v="0"/>
  </r>
  <r>
    <n v="13.36"/>
    <n v="5.8999999999999997E-2"/>
    <n v="5.9169999999999998"/>
    <n v="0.71"/>
    <n v="12.952999999999999"/>
    <s v="18-12-17_YC009"/>
    <x v="8"/>
    <x v="135"/>
    <x v="0"/>
    <x v="0"/>
    <x v="0"/>
    <x v="0"/>
    <x v="0"/>
    <n v="3.5000000000000003E-2"/>
    <n v="2.0616525E-2"/>
    <n v="0.105"/>
    <n v="0.105"/>
    <n v="0.52797269999999996"/>
    <n v="7.0000000000000007E-2"/>
    <n v="0.03"/>
    <n v="0.14000000000000001"/>
    <n v="2.626098E-2"/>
    <n v="-2.0996162999999901E-2"/>
    <n v="0"/>
    <n v="5.279727E-2"/>
    <n v="0.47517542799999901"/>
    <n v="0.26398634900000001"/>
    <n v="0.52800000000000002"/>
    <n v="-25.609198710000001"/>
    <n v="5.9430643779999999"/>
    <n v="-0.61693573899999998"/>
    <n v="2"/>
    <n v="1"/>
    <n v="3"/>
    <x v="1"/>
    <n v="14.08"/>
    <n v="0"/>
    <n v="22.131"/>
    <n v="0"/>
    <n v="1.7000000000000001E-2"/>
    <n v="0.66200000000000003"/>
    <n v="1.028"/>
    <n v="0.82"/>
    <n v="0.54200000000000004"/>
    <n v="5.1999999999999998E-2"/>
    <n v="2.8220000000000001"/>
    <n v="7.9639785000000005E-2"/>
    <x v="0"/>
    <x v="0"/>
  </r>
  <r>
    <n v="15.08"/>
    <n v="6.4000000000000001E-2"/>
    <n v="6.9660000000000002"/>
    <n v="0.38900000000000001"/>
    <n v="6.0209999999999999"/>
    <s v="18-12-17_YC009"/>
    <x v="8"/>
    <x v="1"/>
    <x v="0"/>
    <x v="0"/>
    <x v="0"/>
    <x v="0"/>
    <x v="0"/>
    <n v="3.1956427000000003E-2"/>
    <n v="6.6454462999999894E-2"/>
    <n v="7.0923389000000003E-2"/>
    <n v="8.2004351000000003E-2"/>
    <n v="0.30464082999999997"/>
    <n v="0.16"/>
    <n v="0.10380266099999901"/>
    <n v="0.1"/>
    <n v="-1.52767889999999E-2"/>
    <n v="2.0330743999999901E-2"/>
    <n v="-1.8703857000000001E-2"/>
    <n v="3.0464082999999999E-2"/>
    <n v="0.274176747"/>
    <n v="0.15232041499999999"/>
    <n v="0.30499999999999999"/>
    <n v="-11.44169608"/>
    <n v="11.30802482"/>
    <n v="-0.98453630000000003"/>
    <n v="1"/>
    <m/>
    <n v="1"/>
    <x v="0"/>
    <n v="18"/>
    <n v="0"/>
    <n v="20.995999999999999"/>
    <n v="0"/>
    <n v="1.7999999999999999E-2"/>
    <n v="0.29899999999999999"/>
    <n v="0.50600000000000001"/>
    <n v="0.41299999999999998"/>
    <n v="0.19500000000000001"/>
    <n v="1.6E-2"/>
    <n v="0.94"/>
    <n v="7.8177192000000006E-2"/>
    <x v="0"/>
    <x v="3"/>
  </r>
  <r>
    <n v="0.25"/>
    <n v="0.26500000000000001"/>
    <n v="5.6679999999999904"/>
    <n v="0.94"/>
    <n v="6.2579999999999902"/>
    <s v="18-12-17_YC009"/>
    <x v="8"/>
    <x v="186"/>
    <x v="0"/>
    <x v="0"/>
    <x v="0"/>
    <x v="0"/>
    <x v="0"/>
    <n v="0.08"/>
    <n v="5.9163182000000002E-2"/>
    <n v="5.4073174000000002E-2"/>
    <n v="9.6189073999999999E-2"/>
    <n v="1.2179606000000001"/>
    <n v="0.16"/>
    <n v="0.1"/>
    <n v="0.16"/>
    <n v="6.6285275000000005E-2"/>
    <n v="2.4455635E-2"/>
    <n v="-9.2244408999999999E-2"/>
    <n v="0.12179606"/>
    <n v="1.0961645359999901"/>
    <n v="0.60898029799999998"/>
    <n v="1.218"/>
    <n v="-17.31610676"/>
    <n v="3.047136595"/>
    <n v="-6.9331692E-2"/>
    <n v="2"/>
    <n v="2"/>
    <n v="4"/>
    <x v="3"/>
    <n v="12.57"/>
    <n v="0"/>
    <n v="7.5529999999999999"/>
    <n v="0"/>
    <n v="3.5000000000000003E-2"/>
    <n v="0.92"/>
    <n v="1.4079999999999999"/>
    <n v="1.198"/>
    <n v="0.88400000000000001"/>
    <n v="0.1"/>
    <n v="2.831"/>
    <n v="0.30010582800000002"/>
    <x v="3"/>
    <x v="2"/>
  </r>
  <r>
    <n v="46.67"/>
    <n v="1.9E-2"/>
    <n v="6.6349999999999998"/>
    <n v="0.748"/>
    <n v="40.488999999999997"/>
    <s v="18-12-17_YC009"/>
    <x v="8"/>
    <x v="136"/>
    <x v="0"/>
    <x v="0"/>
    <x v="0"/>
    <x v="0"/>
    <x v="0"/>
    <n v="6.5145314999999995E-2"/>
    <n v="0.13839705799999999"/>
    <n v="0.12496484599999901"/>
    <n v="0.16134300199999899"/>
    <n v="0.32801542"/>
    <n v="0.33"/>
    <n v="0.42749962699999999"/>
    <n v="0.24"/>
    <n v="-8.3668759999999995E-2"/>
    <n v="0.1228448"/>
    <n v="-3.79179E-4"/>
    <n v="3.2801542000000003E-2"/>
    <n v="0.29521387500000001"/>
    <n v="0.164007708"/>
    <n v="0.32799999999999901"/>
    <n v="-3.7275480299999999"/>
    <n v="4.9801422969999898"/>
    <n v="-0.60153705999999996"/>
    <n v="2"/>
    <n v="1"/>
    <n v="3"/>
    <x v="1"/>
    <n v="13.88"/>
    <n v="0"/>
    <n v="68.599999999999994"/>
    <n v="0"/>
    <n v="6.0000000000000001E-3"/>
    <n v="0.72"/>
    <n v="0.82799999999999996"/>
    <n v="0.86199999999999999"/>
    <n v="0.58299999999999996"/>
    <n v="5.5E-2"/>
    <n v="1.63699999999999"/>
    <n v="0.40727735799999998"/>
    <x v="3"/>
    <x v="0"/>
  </r>
  <r>
    <n v="4.5199999999999996"/>
    <n v="0.13800000000000001"/>
    <n v="6.5670000000000002"/>
    <n v="0.98499999999999999"/>
    <n v="13.349"/>
    <s v="18-12-17_YC009"/>
    <x v="8"/>
    <x v="2"/>
    <x v="0"/>
    <x v="0"/>
    <x v="0"/>
    <x v="0"/>
    <x v="0"/>
    <n v="6.5540820999999999E-2"/>
    <n v="0.13620374499999999"/>
    <n v="0.124837903"/>
    <n v="0.163146709"/>
    <n v="0.32657923999999999"/>
    <n v="0.33"/>
    <n v="0.43442437"/>
    <n v="0.24"/>
    <n v="-9.4409524999999994E-2"/>
    <n v="0.12402966999999999"/>
    <n v="-5.6717200000000001E-4"/>
    <n v="3.2657923999999998E-2"/>
    <n v="0.29392131899999902"/>
    <n v="0.163289621"/>
    <n v="0.32700000000000001"/>
    <n v="-3.7653523789999999"/>
    <n v="4.9740116819999898"/>
    <n v="-0.62983122999999996"/>
    <n v="2"/>
    <n v="1"/>
    <n v="3"/>
    <x v="1"/>
    <n v="14.95"/>
    <n v="0"/>
    <n v="17.593"/>
    <n v="0"/>
    <n v="1.2999999999999999E-2"/>
    <n v="0.995"/>
    <n v="1.04"/>
    <n v="1.29199999999999"/>
    <n v="0.96099999999999997"/>
    <n v="0.115"/>
    <n v="1.6419999999999999"/>
    <n v="0.42682567399999999"/>
    <x v="3"/>
    <x v="0"/>
  </r>
  <r>
    <n v="14.37"/>
    <n v="5.0999999999999997E-2"/>
    <n v="6.6710000000000003"/>
    <n v="0.69399999999999995"/>
    <n v="15.220999999999901"/>
    <s v="18-12-17_YC009"/>
    <x v="8"/>
    <x v="237"/>
    <x v="0"/>
    <x v="0"/>
    <x v="0"/>
    <x v="0"/>
    <x v="0"/>
    <n v="0.136710884"/>
    <n v="0.19883811100000001"/>
    <n v="0.21600784399999901"/>
    <n v="0.243021351"/>
    <n v="0.41255584000000001"/>
    <n v="0.46"/>
    <n v="0.34575812099999997"/>
    <n v="0.13"/>
    <n v="-2.6769978999999999E-2"/>
    <n v="2.55983079999999E-2"/>
    <n v="-3.9829051999999997E-2"/>
    <n v="4.1255583999999998E-2"/>
    <n v="0.37130025899999902"/>
    <n v="0.206277922"/>
    <n v="0.41299999999999998"/>
    <n v="-7.2652907400000002"/>
    <n v="3.270178762"/>
    <n v="-1.1325191450000001"/>
    <n v="2"/>
    <n v="1"/>
    <n v="3"/>
    <x v="1"/>
    <n v="21.21"/>
    <n v="0"/>
    <n v="26.765000000000001"/>
    <n v="0"/>
    <n v="1.2999999999999999E-2"/>
    <n v="0.63800000000000001"/>
    <n v="0.82699999999999996"/>
    <n v="0.79299999999999904"/>
    <n v="0.51800000000000002"/>
    <n v="4.9000000000000002E-2"/>
    <n v="1.669"/>
    <n v="0.19179096600000001"/>
    <x v="2"/>
    <x v="0"/>
  </r>
  <r>
    <n v="1.35"/>
    <n v="0.62"/>
    <n v="7.1629999999999896"/>
    <n v="0.80900000000000005"/>
    <n v="2.5630000000000002"/>
    <s v="18-12-17_YC009"/>
    <x v="8"/>
    <x v="238"/>
    <x v="0"/>
    <x v="0"/>
    <x v="0"/>
    <x v="0"/>
    <x v="0"/>
    <n v="7.4678041000000001E-2"/>
    <n v="0.13920597300000001"/>
    <n v="6.1750482999999898E-2"/>
    <n v="7.4279606999999997E-2"/>
    <n v="0.91416394999999995"/>
    <n v="0.23"/>
    <n v="0.32478771200000001"/>
    <n v="0.1"/>
    <n v="2.5728356000000001E-2"/>
    <n v="2.8929199999999999E-2"/>
    <n v="1.2906946000000001E-2"/>
    <n v="9.1416394999999998E-2"/>
    <n v="0.82274755200000005"/>
    <n v="0.457081974"/>
    <n v="0.91400000000000003"/>
    <n v="-8.5855531920000008"/>
    <n v="10.30572299"/>
    <n v="-2.03977531"/>
    <n v="3"/>
    <m/>
    <n v="2"/>
    <x v="2"/>
    <n v="21.16"/>
    <n v="0"/>
    <n v="2.6239999999999899"/>
    <n v="4"/>
    <n v="0.115"/>
    <n v="0.78099999999999903"/>
    <n v="0.68899999999999995"/>
    <n v="0.96499999999999997"/>
    <n v="0.68099999999999905"/>
    <n v="6.9000000000000006E-2"/>
    <n v="0.86699999999999999"/>
    <n v="0.246226366"/>
    <x v="1"/>
    <x v="1"/>
  </r>
  <r>
    <n v="15.57"/>
    <n v="4.0999999999999898E-2"/>
    <n v="6.6909999999999998"/>
    <n v="0.92799999999999905"/>
    <n v="32.905000000000001"/>
    <s v="18-12-17_YC009"/>
    <x v="8"/>
    <x v="8"/>
    <x v="0"/>
    <x v="0"/>
    <x v="0"/>
    <x v="0"/>
    <x v="0"/>
    <n v="0.22800104800000001"/>
    <n v="0.24895055799999999"/>
    <n v="0.111243262"/>
    <n v="0.126425118"/>
    <n v="0.12482188"/>
    <n v="0.43"/>
    <n v="0.41777328499999999"/>
    <n v="0.16"/>
    <n v="-7.7963359999999995E-2"/>
    <n v="4.8451240000000001E-3"/>
    <n v="2.3348416E-2"/>
    <n v="1.2482188E-2"/>
    <n v="0.11233969099999901"/>
    <n v="6.2410938999999999E-2"/>
    <n v="0.125"/>
    <n v="-5.5327928369999997"/>
    <n v="8.0152432119999997"/>
    <n v="-0.22977468399999901"/>
    <n v="2"/>
    <n v="3"/>
    <n v="5"/>
    <x v="4"/>
    <n v="14.24"/>
    <n v="0"/>
    <n v="45.648000000000003"/>
    <n v="0"/>
    <n v="6.0000000000000001E-3"/>
    <n v="0.92299999999999904"/>
    <n v="0.98599999999999999"/>
    <n v="1.17"/>
    <n v="0.86299999999999999"/>
    <n v="9.6000000000000002E-2"/>
    <n v="1.5409999999999999"/>
    <n v="0.246962237"/>
    <x v="4"/>
    <x v="0"/>
  </r>
  <r>
    <n v="7.43"/>
    <n v="9.6000000000000002E-2"/>
    <n v="5.9649999999999999"/>
    <n v="0.68"/>
    <n v="8.4649999999999999"/>
    <s v="18-12-17_YC009"/>
    <x v="8"/>
    <x v="239"/>
    <x v="0"/>
    <x v="0"/>
    <x v="0"/>
    <x v="0"/>
    <x v="0"/>
    <n v="1.8234328000000001E-2"/>
    <n v="4.5230038E-2"/>
    <n v="4.286889E-2"/>
    <n v="4.8798689999999999E-2"/>
    <n v="0.36571397999999999"/>
    <n v="0.1"/>
    <n v="9.9198488000000001E-2"/>
    <n v="7.0000000000000007E-2"/>
    <n v="-9.5521069999999902E-3"/>
    <n v="1.9074628E-2"/>
    <n v="0"/>
    <n v="3.6571397999999998E-2"/>
    <n v="0.32914258499999999"/>
    <n v="0.182856992"/>
    <n v="0.36599999999999999"/>
    <n v="-7.2238402820000003"/>
    <n v="18.913588919999999"/>
    <n v="-1.0520218429999999"/>
    <n v="2"/>
    <n v="1"/>
    <n v="3"/>
    <x v="1"/>
    <n v="14.68"/>
    <n v="0.04"/>
    <n v="14.347"/>
    <n v="0"/>
    <n v="2.5999999999999999E-2"/>
    <n v="0.59"/>
    <n v="0.93099999999999905"/>
    <n v="0.79299999999999904"/>
    <n v="0.51100000000000001"/>
    <n v="5.1999999999999998E-2"/>
    <n v="2.726"/>
    <n v="8.9846550999999997E-2"/>
    <x v="3"/>
    <x v="0"/>
  </r>
  <r>
    <n v="11.41"/>
    <n v="7.5999999999999998E-2"/>
    <n v="6.6719999999999997"/>
    <n v="0.41199999999999998"/>
    <n v="3.7"/>
    <s v="18-12-17_YC009"/>
    <x v="8"/>
    <x v="207"/>
    <x v="0"/>
    <x v="0"/>
    <x v="0"/>
    <x v="0"/>
    <x v="0"/>
    <n v="2.9378598999999998E-2"/>
    <n v="4.5683174E-2"/>
    <n v="6.2523223000000003E-2"/>
    <n v="7.2673702000000007E-2"/>
    <n v="0.26239750000000001"/>
    <n v="0.13"/>
    <n v="0.121120195"/>
    <n v="0.105"/>
    <n v="-1.4389356000000001E-2"/>
    <n v="1.3654255000000001E-2"/>
    <n v="-8.1677769999999997E-2"/>
    <n v="2.6239749999999999E-2"/>
    <n v="0.236157748"/>
    <n v="0.131198749"/>
    <n v="0.26200000000000001"/>
    <n v="-13.412817799999999"/>
    <n v="13.21680943"/>
    <n v="-0.98302185799999997"/>
    <n v="1"/>
    <m/>
    <n v="1"/>
    <x v="0"/>
    <n v="21.14"/>
    <n v="0"/>
    <n v="13.869"/>
    <n v="0"/>
    <n v="0.04"/>
    <n v="0.34699999999999998"/>
    <n v="0.50700000000000001"/>
    <n v="0.433"/>
    <n v="0.19899999999999901"/>
    <n v="1.6E-2"/>
    <n v="1.776"/>
    <n v="-1.0635247699999999"/>
    <x v="0"/>
    <x v="3"/>
  </r>
  <r>
    <n v="16.8"/>
    <n v="3.7999999999999999E-2"/>
    <n v="6.6029999999999998"/>
    <n v="0.69399999999999995"/>
    <n v="22.265000000000001"/>
    <s v="18-12-17_YC009"/>
    <x v="8"/>
    <x v="240"/>
    <x v="0"/>
    <x v="0"/>
    <x v="0"/>
    <x v="0"/>
    <x v="0"/>
    <n v="0.11786921"/>
    <n v="0.161328786"/>
    <n v="0.20618081499999999"/>
    <n v="0.26393222399999999"/>
    <n v="0.72907290000000002"/>
    <n v="0.44"/>
    <n v="0.30833224100000001"/>
    <n v="0.23"/>
    <n v="-5.6252589999999998E-2"/>
    <n v="3.9050370000000001E-2"/>
    <n v="-3.1696293E-2"/>
    <n v="7.2907292999999998E-2"/>
    <n v="0.656165636"/>
    <n v="0.364536464"/>
    <n v="0.72899999999999998"/>
    <n v="-7.2609400720000004"/>
    <n v="4.5264965720000001"/>
    <n v="-1.8150664089999999"/>
    <n v="2"/>
    <n v="1"/>
    <n v="3"/>
    <x v="1"/>
    <n v="19.45"/>
    <n v="0.01"/>
    <n v="41.773000000000003"/>
    <n v="0"/>
    <n v="6.9999999999999897E-3"/>
    <n v="0.63400000000000001"/>
    <n v="0.97699999999999998"/>
    <n v="0.79700000000000004"/>
    <n v="0.52200000000000002"/>
    <n v="0.05"/>
    <n v="1.6619999999999999"/>
    <n v="0.20510030100000001"/>
    <x v="4"/>
    <x v="0"/>
  </r>
  <r>
    <n v="19.559999999999999"/>
    <n v="3.6999999999999998E-2"/>
    <n v="6.8310000000000004"/>
    <n v="0.82199999999999995"/>
    <n v="28.834"/>
    <s v="18-12-17_YC009"/>
    <x v="8"/>
    <x v="111"/>
    <x v="0"/>
    <x v="0"/>
    <x v="0"/>
    <x v="0"/>
    <x v="0"/>
    <n v="0.21009109399999901"/>
    <n v="0.24289303500000001"/>
    <n v="0.105108271"/>
    <n v="0.14102157099999901"/>
    <n v="0.19583063000000001"/>
    <n v="0.47"/>
    <n v="0.50858678199999996"/>
    <n v="0.2"/>
    <n v="-7.7326519999999996E-2"/>
    <n v="1.0178039E-2"/>
    <n v="-2.2867019999999998E-2"/>
    <n v="1.9583063000000001E-2"/>
    <n v="0.17624756499999999"/>
    <n v="9.7915314000000003E-2"/>
    <n v="0.19600000000000001"/>
    <n v="-4.5382861429999997"/>
    <n v="7.0476150720000001"/>
    <n v="-0.26345076299999998"/>
    <n v="2"/>
    <n v="1"/>
    <n v="3"/>
    <x v="1"/>
    <n v="14.49"/>
    <n v="0"/>
    <n v="42.09"/>
    <n v="0"/>
    <n v="8.0000000000000002E-3"/>
    <n v="0.8"/>
    <n v="0.86099999999999999"/>
    <n v="0.98299999999999998"/>
    <n v="0.69699999999999995"/>
    <n v="7.0999999999999994E-2"/>
    <n v="1.4390000000000001"/>
    <n v="0.30910891000000001"/>
    <x v="4"/>
    <x v="0"/>
  </r>
  <r>
    <n v="30.34"/>
    <n v="2.5000000000000001E-2"/>
    <n v="6.3229999999999897"/>
    <n v="0.57399999999999995"/>
    <n v="19.03"/>
    <s v="18-12-17_YC009"/>
    <x v="8"/>
    <x v="241"/>
    <x v="0"/>
    <x v="0"/>
    <x v="0"/>
    <x v="0"/>
    <x v="0"/>
    <n v="6.9632634999999998E-2"/>
    <n v="9.5945119999999995E-2"/>
    <n v="0.102958734"/>
    <n v="0.113393270999999"/>
    <n v="0.20926379000000001"/>
    <n v="0.23"/>
    <n v="0.23017122000000001"/>
    <n v="0.155"/>
    <n v="-8.0624449999999997E-3"/>
    <n v="-1.5018145E-2"/>
    <n v="-1.4630855999999999E-2"/>
    <n v="2.0926378999999998E-2"/>
    <n v="0.18833740800000001"/>
    <n v="0.104631893"/>
    <n v="0.20899999999999999"/>
    <n v="-8.3502778400000004"/>
    <n v="5.9369094000000002"/>
    <n v="-0.63154949799999904"/>
    <n v="2"/>
    <n v="1"/>
    <n v="3"/>
    <x v="1"/>
    <n v="13.88"/>
    <n v="0"/>
    <n v="45.975999999999999"/>
    <n v="0"/>
    <n v="0.01"/>
    <n v="0.50600000000000001"/>
    <n v="0.78400000000000003"/>
    <n v="0.63"/>
    <n v="0.36699999999999999"/>
    <n v="3.2000000000000001E-2"/>
    <n v="2.2050000000000001"/>
    <n v="0.150222882"/>
    <x v="2"/>
    <x v="0"/>
  </r>
  <r>
    <n v="40.1"/>
    <n v="1.2E-2"/>
    <n v="4.6539999999999999"/>
    <n v="0.59199999999999997"/>
    <n v="41.023000000000003"/>
    <s v="18-12-17_YC009"/>
    <x v="8"/>
    <x v="114"/>
    <x v="0"/>
    <x v="0"/>
    <x v="0"/>
    <x v="0"/>
    <x v="0"/>
    <n v="0.05"/>
    <n v="4.6674160999999999E-2"/>
    <n v="0.05"/>
    <n v="0.05"/>
    <n v="0.67915665999999997"/>
    <n v="0.1"/>
    <n v="7.0000000000000007E-2"/>
    <n v="7.0000000000000007E-2"/>
    <n v="4.8158865000000002E-2"/>
    <n v="-0.16596920000000001"/>
    <n v="0"/>
    <n v="6.7915666E-2"/>
    <n v="0.61124099499999995"/>
    <n v="0.33957833100000001"/>
    <n v="0.67900000000000005"/>
    <n v="-18.192962309999999"/>
    <n v="18.165767939999999"/>
    <n v="-2.041643138"/>
    <n v="2"/>
    <n v="4"/>
    <n v="6"/>
    <x v="5"/>
    <n v="19.05"/>
    <n v="0"/>
    <n v="103.696"/>
    <n v="0"/>
    <n v="4.0000000000000001E-3"/>
    <n v="0.48199999999999998"/>
    <n v="1.5629999999999999"/>
    <n v="0.69699999999999995"/>
    <n v="0.43"/>
    <n v="4.4999999999999998E-2"/>
    <n v="4.9009999999999998"/>
    <n v="1.9814969179999999"/>
    <x v="4"/>
    <x v="5"/>
  </r>
  <r>
    <n v="7.75"/>
    <n v="0.1"/>
    <n v="6.8710000000000004"/>
    <n v="0.7"/>
    <n v="7.7050000000000001"/>
    <s v="18-12-17_YC009"/>
    <x v="8"/>
    <x v="37"/>
    <x v="0"/>
    <x v="0"/>
    <x v="0"/>
    <x v="0"/>
    <x v="0"/>
    <n v="0.13593279899999999"/>
    <n v="0.218540077"/>
    <n v="0.13010153999999999"/>
    <n v="0.17034854199999999"/>
    <n v="0.58514390000000005"/>
    <n v="0.43"/>
    <n v="0.33194563199999999"/>
    <n v="0.17"/>
    <n v="-2.8697272999999999E-2"/>
    <n v="-1.4970618999999999E-2"/>
    <n v="-5.5822140000000003E-3"/>
    <n v="5.8514391999999998E-2"/>
    <n v="0.52662953099999998"/>
    <n v="0.29257196200000002"/>
    <n v="0.58499999999999996"/>
    <n v="-7.6853597069999999"/>
    <n v="4.3470626889999897"/>
    <n v="-1.7452399519999999"/>
    <n v="2"/>
    <n v="1"/>
    <n v="3"/>
    <x v="1"/>
    <n v="14.96"/>
    <n v="0"/>
    <n v="12.930999999999999"/>
    <n v="0"/>
    <n v="0.03"/>
    <n v="0.66"/>
    <n v="0.74"/>
    <n v="0.79200000000000004"/>
    <n v="0.51400000000000001"/>
    <n v="4.7E-2"/>
    <n v="1.4059999999999999"/>
    <n v="0.15559775200000001"/>
    <x v="0"/>
    <x v="0"/>
  </r>
  <r>
    <n v="14.15"/>
    <n v="0.05"/>
    <n v="6.6769999999999996"/>
    <n v="0.64900000000000002"/>
    <n v="14.163"/>
    <s v="18-12-17_YC009"/>
    <x v="8"/>
    <x v="42"/>
    <x v="0"/>
    <x v="0"/>
    <x v="0"/>
    <x v="0"/>
    <x v="0"/>
    <n v="0.13316720099999901"/>
    <n v="0.16197767299999999"/>
    <n v="0.213635731"/>
    <n v="0.25302761499999998"/>
    <n v="0.55933326000000005"/>
    <n v="0.46"/>
    <n v="0.339621911"/>
    <n v="0.23"/>
    <n v="-7.6268664999999999E-2"/>
    <n v="6.396926E-2"/>
    <n v="9.8734029999999993E-3"/>
    <n v="5.5933325999999998E-2"/>
    <n v="0.50339993799999905"/>
    <n v="0.27966663199999903"/>
    <n v="0.55899999999999905"/>
    <n v="-6.8635239679999902"/>
    <n v="3.6437382519999999"/>
    <n v="-1.274685829"/>
    <n v="2"/>
    <n v="1"/>
    <n v="3"/>
    <x v="1"/>
    <n v="23.23"/>
    <n v="0"/>
    <n v="27.888000000000002"/>
    <n v="0"/>
    <n v="1.2999999999999999E-2"/>
    <n v="0.59699999999999998"/>
    <n v="0.86699999999999999"/>
    <n v="0.73"/>
    <n v="0.45700000000000002"/>
    <n v="4.2000000000000003E-2"/>
    <n v="1.6539999999999999"/>
    <n v="0.23312640399999901"/>
    <x v="2"/>
    <x v="0"/>
  </r>
  <r>
    <n v="13.56"/>
    <n v="4.9000000000000002E-2"/>
    <n v="6.6989999999999998"/>
    <n v="0.64400000000000002"/>
    <n v="19.358000000000001"/>
    <s v="18-12-17_YC009"/>
    <x v="8"/>
    <x v="213"/>
    <x v="0"/>
    <x v="0"/>
    <x v="0"/>
    <x v="0"/>
    <x v="0"/>
    <n v="0.110170108"/>
    <n v="0.161831646"/>
    <n v="0.11457861"/>
    <n v="0.137009093"/>
    <n v="0.51383953999999998"/>
    <n v="0.33"/>
    <n v="0.31379532999999998"/>
    <n v="0.27"/>
    <n v="-5.9263199999999898E-2"/>
    <n v="6.2667550000000002E-2"/>
    <n v="3.8233237000000003E-2"/>
    <n v="5.1383954000000003E-2"/>
    <n v="0.462455589"/>
    <n v="0.25691977100000002"/>
    <n v="0.51400000000000001"/>
    <n v="-2.2712736809999998"/>
    <n v="5.2506059900000004"/>
    <n v="-1.7299212690000001"/>
    <n v="2"/>
    <n v="1"/>
    <n v="3"/>
    <x v="1"/>
    <n v="23.67"/>
    <n v="0"/>
    <n v="37.755000000000003"/>
    <n v="0"/>
    <n v="6.9999999999999897E-3"/>
    <n v="0.58099999999999996"/>
    <n v="0.93700000000000006"/>
    <n v="0.72699999999999998"/>
    <n v="0.45399999999999902"/>
    <n v="4.2000000000000003E-2"/>
    <n v="1.46"/>
    <n v="0.183344377"/>
    <x v="4"/>
    <x v="0"/>
  </r>
  <r>
    <n v="17.78"/>
    <n v="0.02"/>
    <n v="5.4870000000000001"/>
    <n v="0.95299999999999996"/>
    <n v="78.802999999999997"/>
    <s v="18-12-17_YC009"/>
    <x v="8"/>
    <x v="49"/>
    <x v="0"/>
    <x v="0"/>
    <x v="0"/>
    <x v="0"/>
    <x v="0"/>
    <n v="0.05"/>
    <n v="3.8283315999999998E-2"/>
    <n v="0.05"/>
    <n v="0.05"/>
    <n v="0.44648543000000002"/>
    <n v="0.1"/>
    <n v="7.0000000000000007E-2"/>
    <n v="0.1"/>
    <n v="6.0092440000000004E-3"/>
    <n v="-2.9127582999999999E-2"/>
    <n v="0"/>
    <n v="4.4648542999999999E-2"/>
    <n v="0.40183688699999998"/>
    <n v="0.22324271500000001"/>
    <n v="0.44600000000000001"/>
    <n v="-15.28160373"/>
    <n v="9.1881654639999901"/>
    <n v="-0.58169968100000002"/>
    <n v="2"/>
    <n v="3"/>
    <n v="5"/>
    <x v="4"/>
    <n v="16.05"/>
    <n v="0.02"/>
    <n v="126.794"/>
    <n v="0"/>
    <n v="2E-3"/>
    <n v="0.93200000000000005"/>
    <n v="1.544"/>
    <n v="1.2809999999999999"/>
    <n v="0.92900000000000005"/>
    <n v="0.11699999999999899"/>
    <n v="2.6319999999999899"/>
    <n v="0.49197876899999998"/>
    <x v="3"/>
    <x v="4"/>
  </r>
  <r>
    <n v="11.83"/>
    <n v="5.2999999999999999E-2"/>
    <n v="6.4629999999999903"/>
    <n v="0.65700000000000003"/>
    <n v="11.657"/>
    <s v="18-12-17_YC009"/>
    <x v="8"/>
    <x v="55"/>
    <x v="0"/>
    <x v="0"/>
    <x v="0"/>
    <x v="0"/>
    <x v="0"/>
    <n v="0.138495379"/>
    <n v="0.172059196"/>
    <n v="0.25279019899999999"/>
    <n v="0.30326940499999999"/>
    <n v="0.73709184000000005"/>
    <n v="0.5"/>
    <n v="0.27734086099999999"/>
    <n v="0.23"/>
    <n v="-4.0259740000000002E-2"/>
    <n v="-1.6678229999999999E-2"/>
    <n v="-5.365284E-2"/>
    <n v="7.3709183999999997E-2"/>
    <n v="0.66338265500000004"/>
    <n v="0.36854592000000003"/>
    <n v="0.73699999999999999"/>
    <n v="-8.4173922300000008"/>
    <n v="3.6916233979999999"/>
    <n v="-2.19498104699999"/>
    <n v="2"/>
    <n v="1"/>
    <n v="3"/>
    <x v="1"/>
    <n v="19.77"/>
    <n v="0"/>
    <n v="23.866999999999901"/>
    <n v="0"/>
    <n v="1.6E-2"/>
    <n v="0.59599999999999997"/>
    <n v="0.94099999999999995"/>
    <n v="0.73899999999999999"/>
    <n v="0.46600000000000003"/>
    <n v="4.2999999999999997E-2"/>
    <n v="1.89"/>
    <n v="0.166888288"/>
    <x v="2"/>
    <x v="0"/>
  </r>
  <r>
    <n v="17.829999999999998"/>
    <n v="3.7999999999999999E-2"/>
    <n v="6.6379999999999999"/>
    <n v="0.99"/>
    <n v="51.313999999999901"/>
    <s v="18-12-17_YC009"/>
    <x v="8"/>
    <x v="242"/>
    <x v="0"/>
    <x v="0"/>
    <x v="0"/>
    <x v="0"/>
    <x v="0"/>
    <n v="2.9987438999999901E-2"/>
    <n v="6.9460735999999995E-2"/>
    <n v="6.1121142999999899E-2"/>
    <n v="7.5524317999999993E-2"/>
    <n v="0.29640432999999999"/>
    <n v="0.16"/>
    <n v="0.18200007500000001"/>
    <n v="0.12"/>
    <n v="-1.4191455E-2"/>
    <n v="-2.0067710000000001E-3"/>
    <n v="-2.7384619999999998E-2"/>
    <n v="2.96404329999999E-2"/>
    <n v="0.26676389899999903"/>
    <n v="0.148202166"/>
    <n v="0.29599999999999999"/>
    <n v="-8.2233080639999994"/>
    <n v="10.427108049999999"/>
    <n v="-0.89766769700000004"/>
    <n v="2"/>
    <n v="3"/>
    <n v="5"/>
    <x v="4"/>
    <n v="20.440000000000001"/>
    <n v="0"/>
    <n v="72.918999999999997"/>
    <n v="0"/>
    <n v="3.0000000000000001E-3"/>
    <n v="0.99"/>
    <n v="1.0009999999999999"/>
    <n v="1.3359999999999901"/>
    <n v="0.98899999999999999"/>
    <n v="0.124"/>
    <n v="1.5980000000000001"/>
    <n v="0.13058315300000001"/>
    <x v="3"/>
    <x v="4"/>
  </r>
  <r>
    <n v="40.590000000000003"/>
    <n v="1.7999999999999999E-2"/>
    <n v="6.6070000000000002"/>
    <n v="0.63600000000000001"/>
    <n v="39.707999999999998"/>
    <s v="18-12-17_YC009"/>
    <x v="8"/>
    <x v="56"/>
    <x v="0"/>
    <x v="0"/>
    <x v="0"/>
    <x v="0"/>
    <x v="0"/>
    <n v="5.0575664999999999E-2"/>
    <n v="6.3355043999999999E-2"/>
    <n v="7.0763587000000003E-2"/>
    <n v="8.4017190999999894E-2"/>
    <n v="0.59514579999999995"/>
    <n v="0.16"/>
    <n v="0.10651532499999999"/>
    <n v="0.12"/>
    <n v="-3.03964129999999E-2"/>
    <n v="3.5756122000000001E-2"/>
    <n v="-1.3989618999999899E-2"/>
    <n v="5.9514582000000003E-2"/>
    <n v="0.53563123899999998"/>
    <n v="0.297572911"/>
    <n v="0.59499999999999997"/>
    <n v="-10.907724760000001"/>
    <n v="11.179623100000001"/>
    <n v="-3.5220651519999899"/>
    <n v="2"/>
    <n v="1"/>
    <n v="3"/>
    <x v="1"/>
    <n v="19.21"/>
    <n v="0"/>
    <n v="78.795000000000002"/>
    <n v="0"/>
    <n v="4.0000000000000001E-3"/>
    <n v="0.56599999999999995"/>
    <n v="0.86"/>
    <n v="0.71599999999999997"/>
    <n v="0.44600000000000001"/>
    <n v="4.0999999999999898E-2"/>
    <n v="1.77"/>
    <n v="1.6281184769999999"/>
    <x v="4"/>
    <x v="0"/>
  </r>
  <r>
    <n v="14.25"/>
    <n v="5.7000000000000002E-2"/>
    <n v="6.9720000000000004"/>
    <n v="0.57099999999999995"/>
    <n v="9.423"/>
    <s v="18-12-17_YC009"/>
    <x v="8"/>
    <x v="243"/>
    <x v="0"/>
    <x v="0"/>
    <x v="0"/>
    <x v="0"/>
    <x v="0"/>
    <n v="8.6874935E-2"/>
    <n v="0.16029454000000001"/>
    <n v="0.10282303699999901"/>
    <n v="0.14429989800000001"/>
    <n v="0.67085890000000004"/>
    <n v="0.33"/>
    <n v="0.32763383200000001"/>
    <n v="0.2"/>
    <n v="-2.9027208999999901E-2"/>
    <n v="1.4592953999999899E-2"/>
    <n v="4.9788381E-2"/>
    <n v="6.7085891999999994E-2"/>
    <n v="0.60377302799999999"/>
    <n v="0.33542946000000001"/>
    <n v="0.67099999999999904"/>
    <n v="-6.6667804239999997"/>
    <n v="6.3487213179999999"/>
    <n v="-1.753566835"/>
    <n v="2"/>
    <n v="1"/>
    <n v="3"/>
    <x v="1"/>
    <n v="20.84"/>
    <n v="0.04"/>
    <n v="21.462"/>
    <n v="0"/>
    <n v="1.9E-2"/>
    <n v="0.51400000000000001"/>
    <n v="0.65900000000000003"/>
    <n v="0.622"/>
    <n v="0.35599999999999998"/>
    <n v="3.1E-2"/>
    <n v="1.298"/>
    <n v="0.18989504500000001"/>
    <x v="0"/>
    <x v="0"/>
  </r>
  <r>
    <n v="13.38"/>
    <n v="2.8999999999999901E-2"/>
    <n v="5.4539999999999997"/>
    <n v="0.82299999999999995"/>
    <n v="33.078000000000003"/>
    <s v="18-12-17_YC009"/>
    <x v="8"/>
    <x v="244"/>
    <x v="0"/>
    <x v="0"/>
    <x v="0"/>
    <x v="0"/>
    <x v="0"/>
    <n v="3.1946362999999998E-2"/>
    <n v="8.5520823999999995E-2"/>
    <n v="7.5080917999999996E-2"/>
    <n v="9.9792773000000001E-2"/>
    <n v="0.28686893000000002"/>
    <n v="0.2"/>
    <n v="0.122349076"/>
    <n v="0.14000000000000001"/>
    <n v="1.2109936E-2"/>
    <n v="3.0961369999999998E-2"/>
    <n v="-2.361941E-2"/>
    <n v="2.8686892999999901E-2"/>
    <n v="0.25818203699999998"/>
    <n v="0.14343446500000001"/>
    <n v="0.28699999999999998"/>
    <n v="-8.7440739670000003"/>
    <n v="8.7282473599999992"/>
    <n v="-1.7830116709999999"/>
    <n v="2"/>
    <n v="3"/>
    <n v="5"/>
    <x v="4"/>
    <n v="15.55"/>
    <n v="0"/>
    <n v="52.695"/>
    <n v="0"/>
    <n v="6.0000000000000001E-3"/>
    <n v="0.77400000000000002"/>
    <n v="1.538"/>
    <n v="1.0089999999999999"/>
    <n v="0.71199999999999997"/>
    <n v="7.6999999999999999E-2"/>
    <n v="2.9009999999999998"/>
    <n v="0.97955529699999999"/>
    <x v="4"/>
    <x v="4"/>
  </r>
  <r>
    <n v="2.98"/>
    <n v="0.2"/>
    <n v="6.4059999999999997"/>
    <n v="0.94699999999999995"/>
    <n v="9.6779999999999902"/>
    <s v="18-12-17_YC009"/>
    <x v="8"/>
    <x v="245"/>
    <x v="0"/>
    <x v="0"/>
    <x v="0"/>
    <x v="0"/>
    <x v="0"/>
    <n v="3.0840345000000002E-2"/>
    <n v="7.9265157000000003E-2"/>
    <n v="4.8463635999999997E-2"/>
    <n v="6.2879239000000003E-2"/>
    <n v="0.39351436000000001"/>
    <n v="0.16"/>
    <n v="0.148781618"/>
    <n v="0.16"/>
    <n v="-6.9541709999999899E-3"/>
    <n v="-7.7622029999999996E-3"/>
    <n v="9.0140600000000008E-3"/>
    <n v="3.9351435999999997E-2"/>
    <n v="0.35416292799999999"/>
    <n v="0.196757182"/>
    <n v="0.39399999999999902"/>
    <n v="-9.5310291849999995"/>
    <n v="11.593224579999999"/>
    <n v="-1.235436379"/>
    <n v="2"/>
    <n v="2"/>
    <n v="4"/>
    <x v="3"/>
    <n v="17.27"/>
    <n v="0"/>
    <n v="12.597"/>
    <n v="0"/>
    <n v="1.9E-2"/>
    <n v="0.94899999999999995"/>
    <n v="1.0920000000000001"/>
    <n v="1.234"/>
    <n v="0.90700000000000003"/>
    <n v="0.108"/>
    <n v="1.8540000000000001"/>
    <n v="9.9858426999999902E-2"/>
    <x v="3"/>
    <x v="2"/>
  </r>
  <r>
    <n v="30.63"/>
    <n v="2.1000000000000001E-2"/>
    <n v="6.194"/>
    <n v="0.68"/>
    <n v="37.494999999999997"/>
    <s v="18-12-17_YC009"/>
    <x v="8"/>
    <x v="57"/>
    <x v="0"/>
    <x v="0"/>
    <x v="0"/>
    <x v="0"/>
    <x v="0"/>
    <n v="7.4387566000000002E-2"/>
    <n v="0.103832219"/>
    <n v="9.7612195999999998E-2"/>
    <n v="0.131552487"/>
    <n v="0.29737323999999998"/>
    <n v="0.26"/>
    <n v="0.190726427"/>
    <n v="0.1"/>
    <n v="-2.2462620000000002E-3"/>
    <n v="-8.0845429999999996E-2"/>
    <n v="-1.4595201E-2"/>
    <n v="2.9737323999999999E-2"/>
    <n v="0.26763591199999998"/>
    <n v="0.14868661799999999"/>
    <n v="0.29699999999999999"/>
    <n v="-9.121009656"/>
    <n v="5.8440811029999997"/>
    <n v="-1.2133865939999999"/>
    <n v="2"/>
    <n v="1"/>
    <n v="3"/>
    <x v="1"/>
    <n v="18.04"/>
    <n v="0.02"/>
    <n v="70.236999999999995"/>
    <n v="0"/>
    <n v="5.0000000000000001E-3"/>
    <n v="0.61199999999999999"/>
    <n v="1.0529999999999999"/>
    <n v="0.78200000000000003"/>
    <n v="0.50600000000000001"/>
    <n v="4.9000000000000002E-2"/>
    <n v="2.2669999999999999"/>
    <n v="0.112980581"/>
    <x v="4"/>
    <x v="0"/>
  </r>
  <r>
    <n v="7.09"/>
    <n v="7.9000000000000001E-2"/>
    <n v="6.4850000000000003"/>
    <n v="0.750999999999999"/>
    <n v="12.44"/>
    <s v="18-12-17_YC009"/>
    <x v="8"/>
    <x v="246"/>
    <x v="0"/>
    <x v="0"/>
    <x v="0"/>
    <x v="0"/>
    <x v="0"/>
    <n v="0.101466744"/>
    <n v="0.15672955"/>
    <n v="0.13817911899999999"/>
    <n v="0.17470303100000001"/>
    <n v="0.56832254000000004"/>
    <n v="0.36"/>
    <n v="0.30401397000000002"/>
    <n v="0.23"/>
    <n v="-7.6273075999999995E-2"/>
    <n v="2.1852210000000002E-3"/>
    <n v="-2.197882E-3"/>
    <n v="5.6832253999999999E-2"/>
    <n v="0.51149028500000004"/>
    <n v="0.28416127000000002"/>
    <n v="0.56799999999999995"/>
    <n v="-6.0868316550000001"/>
    <n v="5.1640276380000003"/>
    <n v="-1.687933533"/>
    <n v="2"/>
    <n v="1"/>
    <n v="3"/>
    <x v="1"/>
    <n v="19.3"/>
    <n v="0"/>
    <n v="22.416"/>
    <n v="0"/>
    <n v="1.2E-2"/>
    <n v="0.69499999999999995"/>
    <n v="1.0740000000000001"/>
    <n v="0.88400000000000001"/>
    <n v="0.60199999999999998"/>
    <n v="0.06"/>
    <n v="1.6869999999999901"/>
    <n v="0.16674703900000001"/>
    <x v="2"/>
    <x v="0"/>
  </r>
  <r>
    <n v="17.22"/>
    <n v="4.7E-2"/>
    <n v="6.82"/>
    <n v="0.56699999999999995"/>
    <n v="11.247999999999999"/>
    <s v="18-12-17_YC009"/>
    <x v="8"/>
    <x v="247"/>
    <x v="0"/>
    <x v="0"/>
    <x v="0"/>
    <x v="0"/>
    <x v="0"/>
    <n v="0.13484859599999999"/>
    <n v="0.20133984999999999"/>
    <n v="0.18497153699999999"/>
    <n v="0.22462384699999999"/>
    <n v="0.61175334000000003"/>
    <n v="0.46"/>
    <n v="0.34322859700000002"/>
    <n v="0.23"/>
    <n v="-3.508613E-2"/>
    <n v="1.6124029999999899E-3"/>
    <n v="1.1420078E-2"/>
    <n v="6.1175333999999998E-2"/>
    <n v="0.55057800999999995"/>
    <n v="0.30587667200000002"/>
    <n v="0.61199999999999999"/>
    <n v="-6.8810730079999898"/>
    <n v="4.1016168459999998"/>
    <n v="-1.491192735"/>
    <n v="1"/>
    <m/>
    <n v="1"/>
    <x v="0"/>
    <n v="18.010000000000002"/>
    <n v="0.01"/>
    <n v="25.812999999999999"/>
    <n v="0"/>
    <n v="1.6E-2"/>
    <n v="0.50700000000000001"/>
    <n v="0.67799999999999905"/>
    <n v="0.61899999999999999"/>
    <n v="0.35599999999999998"/>
    <n v="3.1E-2"/>
    <n v="1.51199999999999"/>
    <n v="0.19491294300000001"/>
    <x v="2"/>
    <x v="0"/>
  </r>
  <r>
    <n v="79.39"/>
    <n v="0.01"/>
    <n v="6.3559999999999999"/>
    <n v="0.46299999999999902"/>
    <n v="29.870999999999999"/>
    <s v="18-12-17_YC009"/>
    <x v="8"/>
    <x v="248"/>
    <x v="0"/>
    <x v="0"/>
    <x v="0"/>
    <x v="0"/>
    <x v="0"/>
    <n v="5.5540487999999999E-2"/>
    <n v="0.101897551"/>
    <n v="9.8797893999999997E-2"/>
    <n v="0.13381156499999999"/>
    <n v="0.34044580000000002"/>
    <n v="0.26"/>
    <n v="0.39504313399999902"/>
    <n v="0.17"/>
    <n v="-6.4717440000000001E-2"/>
    <n v="0.11517577599999999"/>
    <n v="1.0862973999999999E-2"/>
    <n v="3.4044578999999998E-2"/>
    <n v="0.30640120799999998"/>
    <n v="0.17022289299999999"/>
    <n v="0.34"/>
    <n v="-5.3963443069999997"/>
    <n v="6.3081227999999996"/>
    <n v="-0.65102018699999997"/>
    <n v="1"/>
    <m/>
    <n v="1"/>
    <x v="0"/>
    <n v="18.149999999999999"/>
    <n v="0"/>
    <n v="104.22199999999999"/>
    <n v="0"/>
    <n v="5.0000000000000001E-3"/>
    <n v="0.39500000000000002"/>
    <n v="0.623"/>
    <n v="0.49399999999999999"/>
    <n v="0.252"/>
    <n v="2.1000000000000001E-2"/>
    <n v="2.0289999999999999"/>
    <n v="0.421237947"/>
    <x v="4"/>
    <x v="3"/>
  </r>
  <r>
    <n v="73.47"/>
    <n v="1.2E-2"/>
    <n v="6.7839999999999998"/>
    <n v="0.42099999999999999"/>
    <n v="23.373999999999999"/>
    <s v="18-12-17_YC009"/>
    <x v="8"/>
    <x v="61"/>
    <x v="0"/>
    <x v="0"/>
    <x v="0"/>
    <x v="0"/>
    <x v="0"/>
    <n v="9.0675965999999997E-2"/>
    <n v="0.13476129000000001"/>
    <n v="0.195139382"/>
    <n v="0.23590965"/>
    <n v="0.32375421999999998"/>
    <n v="0.4"/>
    <n v="0.406459403"/>
    <n v="0.23"/>
    <n v="-0.10325348400000001"/>
    <n v="0.10323294"/>
    <n v="5.5089839999999998E-3"/>
    <n v="3.2375422000000001E-2"/>
    <n v="0.29137879899999902"/>
    <n v="0.16187711099999999"/>
    <n v="0.32400000000000001"/>
    <n v="-6.4200225189999998"/>
    <n v="3.8875864930000001"/>
    <n v="-0.57491511200000001"/>
    <n v="1"/>
    <m/>
    <n v="1"/>
    <x v="0"/>
    <n v="21.7"/>
    <n v="0.03"/>
    <n v="91.450999999999993"/>
    <n v="0"/>
    <n v="6.0000000000000001E-3"/>
    <n v="0.35299999999999998"/>
    <n v="0.54700000000000004"/>
    <n v="0.44400000000000001"/>
    <n v="0.20799999999999999"/>
    <n v="1.7000000000000001E-2"/>
    <n v="1.595"/>
    <n v="0.35451777000000001"/>
    <x v="4"/>
    <x v="3"/>
  </r>
  <r>
    <n v="47.97"/>
    <n v="1.7999999999999999E-2"/>
    <n v="6.8620000000000001"/>
    <n v="0.46399999999999902"/>
    <n v="18.087"/>
    <s v="18-12-17_YC009"/>
    <x v="8"/>
    <x v="249"/>
    <x v="0"/>
    <x v="0"/>
    <x v="0"/>
    <x v="0"/>
    <x v="0"/>
    <n v="0.107213609"/>
    <n v="0.147379916"/>
    <n v="0.17514197500000001"/>
    <n v="0.21691213300000001"/>
    <n v="0.33512175"/>
    <n v="0.4"/>
    <n v="0.37497439100000002"/>
    <n v="0.2"/>
    <n v="-0.100688085"/>
    <n v="9.2344410000000002E-2"/>
    <n v="-9.3195420000000001E-3"/>
    <n v="3.3512174999999998E-2"/>
    <n v="0.30160957599999999"/>
    <n v="0.167560875"/>
    <n v="0.33500000000000002"/>
    <n v="-6.9841373200000003"/>
    <n v="3.8845673980000002"/>
    <n v="-0.680492655"/>
    <n v="1"/>
    <m/>
    <n v="1"/>
    <x v="0"/>
    <n v="17.600000000000001"/>
    <n v="0.01"/>
    <n v="59.256999999999998"/>
    <n v="0"/>
    <n v="8.9999999999999993E-3"/>
    <n v="0.40399999999999903"/>
    <n v="0.51"/>
    <n v="0.49199999999999999"/>
    <n v="0.24399999999999999"/>
    <n v="0.02"/>
    <n v="1.46"/>
    <n v="0.33221411099999998"/>
    <x v="2"/>
    <x v="3"/>
  </r>
  <r>
    <n v="60.42"/>
    <n v="2.1000000000000001E-2"/>
    <n v="5.6150000000000002"/>
    <n v="0.74199999999999999"/>
    <n v="31.263000000000002"/>
    <s v="18-12-17_YC009"/>
    <x v="8"/>
    <x v="158"/>
    <x v="0"/>
    <x v="0"/>
    <x v="0"/>
    <x v="0"/>
    <x v="0"/>
    <n v="4.6140304E-2"/>
    <n v="0.120565611"/>
    <n v="0.115530992"/>
    <n v="0.150934132"/>
    <n v="0.23716553000000001"/>
    <n v="0.3"/>
    <n v="0.400428901"/>
    <n v="0.17"/>
    <n v="-6.9015265000000006E-2"/>
    <n v="8.1820080000000003E-2"/>
    <n v="4.8484009999999996E-3"/>
    <n v="2.3716552999999901E-2"/>
    <n v="0.21344897299999999"/>
    <n v="0.11858276299999999"/>
    <n v="0.23699999999999999"/>
    <n v="-7.0284747420000002"/>
    <n v="5.3220575419999996"/>
    <n v="-0.48625206100000001"/>
    <n v="2"/>
    <n v="4"/>
    <n v="6"/>
    <x v="5"/>
    <n v="13.7"/>
    <n v="0.01"/>
    <n v="64.558000000000007"/>
    <n v="0"/>
    <n v="6.0000000000000001E-3"/>
    <n v="0.67900000000000005"/>
    <n v="1.4119999999999999"/>
    <n v="0.88200000000000001"/>
    <n v="0.60099999999999998"/>
    <n v="6.0999999999999999E-2"/>
    <n v="2.4359999999999999"/>
    <n v="0.357334981"/>
    <x v="3"/>
    <x v="5"/>
  </r>
  <r>
    <n v="43.1"/>
    <n v="1.2999999999999999E-2"/>
    <n v="5.7579999999999902"/>
    <n v="0.60599999999999998"/>
    <n v="32.603000000000002"/>
    <s v="18-12-17_YC009"/>
    <x v="8"/>
    <x v="220"/>
    <x v="0"/>
    <x v="0"/>
    <x v="0"/>
    <x v="0"/>
    <x v="0"/>
    <n v="6.6308717000000003E-2"/>
    <n v="0.143196409"/>
    <n v="0.113786031"/>
    <n v="0.15594833699999999"/>
    <n v="0.37620819999999999"/>
    <n v="0.33"/>
    <n v="0.36501540299999902"/>
    <n v="0.2"/>
    <n v="-4.1014099999999998E-2"/>
    <n v="9.8624824999999999E-2"/>
    <n v="1.2068239E-2"/>
    <n v="3.7620819E-2"/>
    <n v="0.338587367999999"/>
    <n v="0.188104093"/>
    <n v="0.376"/>
    <n v="-5.2044792419999997"/>
    <n v="5.2554827319999999"/>
    <n v="-0.76816578899999999"/>
    <n v="2"/>
    <n v="1"/>
    <n v="3"/>
    <x v="1"/>
    <n v="16.13"/>
    <n v="0"/>
    <n v="83.766999999999996"/>
    <n v="0"/>
    <n v="6.0000000000000001E-3"/>
    <n v="0.53100000000000003"/>
    <n v="1.0859999999999901"/>
    <n v="0.67900000000000005"/>
    <n v="0.41799999999999998"/>
    <n v="3.7999999999999999E-2"/>
    <n v="2.7130000000000001"/>
    <n v="0.31159604800000001"/>
    <x v="4"/>
    <x v="0"/>
  </r>
  <r>
    <n v="24.12"/>
    <n v="2.7E-2"/>
    <n v="6.24"/>
    <n v="0.63100000000000001"/>
    <n v="21.129000000000001"/>
    <s v="18-12-17_YC009"/>
    <x v="8"/>
    <x v="250"/>
    <x v="0"/>
    <x v="0"/>
    <x v="0"/>
    <x v="0"/>
    <x v="0"/>
    <n v="6.8467223999999993E-2"/>
    <n v="0.13143273999999999"/>
    <n v="0.109612506"/>
    <n v="0.14080669199999901"/>
    <n v="0.37540683000000002"/>
    <n v="0.3"/>
    <n v="0.39555594799999999"/>
    <n v="0.2"/>
    <n v="-4.9035914E-2"/>
    <n v="0.11187078"/>
    <n v="2.7054657999999999E-2"/>
    <n v="3.7540682999999998E-2"/>
    <n v="0.33786614799999998"/>
    <n v="0.18770341600000001"/>
    <n v="0.375"/>
    <n v="-4.6472538649999997"/>
    <n v="5.7036525929999904"/>
    <n v="-0.70816655099999903"/>
    <n v="2"/>
    <n v="1"/>
    <n v="3"/>
    <x v="1"/>
    <n v="15.98"/>
    <n v="0.01"/>
    <n v="48.84"/>
    <n v="0"/>
    <n v="8.0000000000000002E-3"/>
    <n v="0.56999999999999995"/>
    <n v="0.98699999999999999"/>
    <n v="0.70699999999999996"/>
    <n v="0.437999999999999"/>
    <n v="0.04"/>
    <n v="2.1739999999999999"/>
    <n v="0.32820850800000001"/>
    <x v="4"/>
    <x v="0"/>
  </r>
  <r>
    <n v="35.54"/>
    <n v="1.39999999999999E-2"/>
    <n v="4.657"/>
    <n v="0.60799999999999998"/>
    <n v="27.234999999999999"/>
    <s v="18-12-17_YC009"/>
    <x v="8"/>
    <x v="251"/>
    <x v="0"/>
    <x v="0"/>
    <x v="0"/>
    <x v="0"/>
    <x v="0"/>
    <n v="0.128894697"/>
    <n v="0.15904707400000001"/>
    <n v="0.18339086499999999"/>
    <n v="0.21943974999999999"/>
    <n v="0.32646897000000002"/>
    <n v="0.43"/>
    <n v="0.36551947200000001"/>
    <n v="0.17"/>
    <n v="-6.5042009999999997E-2"/>
    <n v="7.2229243999999998E-2"/>
    <n v="-1.2176815000000001E-2"/>
    <n v="3.2646897000000001E-2"/>
    <n v="0.29382207700000001"/>
    <n v="0.16323448699999901"/>
    <n v="0.32600000000000001"/>
    <n v="-6.8829593729999896"/>
    <n v="3.366384542"/>
    <n v="-0.63631190400000004"/>
    <n v="2"/>
    <n v="4"/>
    <n v="6"/>
    <x v="5"/>
    <n v="18.329999999999998"/>
    <n v="0"/>
    <n v="74.412999999999997"/>
    <n v="0"/>
    <n v="6.9999999999999897E-3"/>
    <n v="0.51200000000000001"/>
    <n v="1.571"/>
    <n v="0.69599999999999995"/>
    <n v="0.437"/>
    <n v="4.2000000000000003E-2"/>
    <n v="4.4820000000000002"/>
    <n v="0.29830189200000001"/>
    <x v="3"/>
    <x v="5"/>
  </r>
  <r>
    <n v="0.54"/>
    <n v="1.0669999999999999"/>
    <n v="4.7569999999999997"/>
    <n v="0.96799999999999997"/>
    <n v="3.2989999999999999"/>
    <s v="18-12-17_YC009"/>
    <x v="8"/>
    <x v="252"/>
    <x v="0"/>
    <x v="0"/>
    <x v="0"/>
    <x v="0"/>
    <x v="0"/>
    <n v="8.5000000000000006E-2"/>
    <n v="5.6122809000000003E-2"/>
    <n v="6.0418377999999898E-2"/>
    <n v="0.107206262"/>
    <n v="0.45095669999999999"/>
    <n v="0.17"/>
    <n v="0.1"/>
    <n v="0.2"/>
    <n v="2.9258777999999999E-2"/>
    <n v="2.3499906000000001E-2"/>
    <n v="-5.275849E-3"/>
    <n v="4.5095669999999997E-2"/>
    <n v="0.40586103200000001"/>
    <n v="0.22547835099999999"/>
    <n v="0.45100000000000001"/>
    <n v="-11.375895679999999"/>
    <n v="3.3020413049999999"/>
    <n v="-0.30149469400000001"/>
    <n v="3"/>
    <m/>
    <n v="2"/>
    <x v="2"/>
    <n v="13.39"/>
    <n v="0"/>
    <n v="3.1469999999999998"/>
    <n v="0"/>
    <n v="0.08"/>
    <n v="0.94499999999999995"/>
    <n v="1.5859999999999901"/>
    <n v="1.29"/>
    <n v="0.95599999999999996"/>
    <n v="0.11699999999999899"/>
    <n v="4.5609999999999999"/>
    <n v="0.14084495299999999"/>
    <x v="1"/>
    <x v="1"/>
  </r>
  <r>
    <n v="14.14"/>
    <n v="2.8999999999999901E-2"/>
    <n v="4.6769999999999996"/>
    <n v="0.75800000000000001"/>
    <n v="28.201999999999899"/>
    <s v="18-12-17_YC009"/>
    <x v="8"/>
    <x v="253"/>
    <x v="0"/>
    <x v="0"/>
    <x v="0"/>
    <x v="0"/>
    <x v="0"/>
    <n v="0.119114603"/>
    <n v="0.15008834199999899"/>
    <n v="0.175673888"/>
    <n v="0.20875940000000001"/>
    <n v="0.32469743000000001"/>
    <n v="0.4"/>
    <n v="0.33384015699999903"/>
    <n v="0.17"/>
    <n v="-5.8760975E-2"/>
    <n v="2.7435583999999999E-2"/>
    <n v="-1.02016709999999E-2"/>
    <n v="3.2469742999999898E-2"/>
    <n v="0.29222769100000001"/>
    <n v="0.162348717"/>
    <n v="0.32500000000000001"/>
    <n v="-6.5506369519999996"/>
    <n v="3.6834163750000002"/>
    <n v="-0.65834999699999996"/>
    <n v="2"/>
    <n v="3"/>
    <n v="5"/>
    <x v="4"/>
    <n v="21.11"/>
    <n v="0.05"/>
    <n v="73.415000000000006"/>
    <n v="0"/>
    <n v="2E-3"/>
    <n v="0.58099999999999996"/>
    <n v="1.948"/>
    <n v="1.117"/>
    <n v="0.70599999999999996"/>
    <n v="0.113"/>
    <n v="4.2359999999999998"/>
    <n v="0.24813845699999901"/>
    <x v="1"/>
    <x v="4"/>
  </r>
  <r>
    <n v="7.12"/>
    <n v="7.0000000000000007E-2"/>
    <n v="5.2869999999999999"/>
    <n v="0.72499999999999998"/>
    <n v="12.603"/>
    <s v="18-12-17_YC009"/>
    <x v="8"/>
    <x v="200"/>
    <x v="0"/>
    <x v="0"/>
    <x v="0"/>
    <x v="0"/>
    <x v="0"/>
    <n v="5.0428612999999997E-2"/>
    <n v="9.6354356999999904E-2"/>
    <n v="8.3966393E-2"/>
    <n v="0.115278083"/>
    <n v="0.38583907000000001"/>
    <n v="0.23"/>
    <n v="0.350593614"/>
    <n v="0.13"/>
    <n v="-1.9477863000000002E-2"/>
    <n v="9.4578764999999995E-2"/>
    <n v="6.7719590000000001E-3"/>
    <n v="3.8583907000000001E-2"/>
    <n v="0.34725516699999998"/>
    <n v="0.192919537"/>
    <n v="0.38600000000000001"/>
    <n v="-7.6163120229999999"/>
    <n v="7.4680518070000002"/>
    <n v="-0.75094688099999996"/>
    <n v="2"/>
    <n v="1"/>
    <n v="3"/>
    <x v="1"/>
    <n v="17.5"/>
    <n v="0"/>
    <n v="27.239000000000001"/>
    <n v="0"/>
    <n v="1.2999999999999999E-2"/>
    <n v="0.622"/>
    <n v="1.5"/>
    <n v="0.92099999999999904"/>
    <n v="0.60499999999999998"/>
    <n v="7.2999999999999995E-2"/>
    <n v="3.4589999999999899"/>
    <n v="0.32139087500000002"/>
    <x v="3"/>
    <x v="0"/>
  </r>
  <r>
    <n v="28.91"/>
    <n v="2.1000000000000001E-2"/>
    <n v="6.5019999999999998"/>
    <n v="0.85299999999999998"/>
    <n v="51.67"/>
    <s v="18-12-17_YC009"/>
    <x v="8"/>
    <x v="123"/>
    <x v="0"/>
    <x v="0"/>
    <x v="0"/>
    <x v="0"/>
    <x v="0"/>
    <n v="2.3588379999999999E-2"/>
    <n v="5.8002524E-2"/>
    <n v="0.102735093"/>
    <n v="0.12171407400000001"/>
    <n v="0.10028896"/>
    <n v="0.2"/>
    <n v="0.36795367099999998"/>
    <n v="0.1"/>
    <n v="-2.85153E-2"/>
    <n v="4.0679417999999898E-2"/>
    <n v="-1.4937114E-2"/>
    <n v="1.00288959999999E-2"/>
    <n v="9.0260061999999905E-2"/>
    <n v="5.0144478999999999E-2"/>
    <n v="0.1"/>
    <n v="-7.6492491229999997"/>
    <n v="7.0059484010000004"/>
    <n v="-0.159436561"/>
    <n v="2"/>
    <n v="1"/>
    <n v="3"/>
    <x v="1"/>
    <n v="17.649999999999999"/>
    <n v="0.01"/>
    <n v="79.093000000000004"/>
    <n v="0"/>
    <n v="4.0000000000000001E-3"/>
    <n v="0.83299999999999996"/>
    <n v="1.044"/>
    <n v="1.0369999999999999"/>
    <n v="0.74399999999999999"/>
    <n v="7.8E-2"/>
    <n v="1.7909999999999999"/>
    <n v="0.40336578699999998"/>
    <x v="4"/>
    <x v="0"/>
  </r>
  <r>
    <n v="214.71"/>
    <n v="4.0000000000000001E-3"/>
    <n v="6.2750000000000004"/>
    <n v="0.21299999999999999"/>
    <n v="20.72"/>
    <s v="18-12-17_YC009"/>
    <x v="8"/>
    <x v="254"/>
    <x v="0"/>
    <x v="0"/>
    <x v="0"/>
    <x v="0"/>
    <x v="0"/>
    <n v="7.2269604000000001E-2"/>
    <n v="0.140014098"/>
    <n v="0.11533552499999999"/>
    <n v="0.159138323"/>
    <n v="0.41053104000000001"/>
    <n v="0.33"/>
    <n v="0.38209025799999902"/>
    <n v="0.2"/>
    <n v="-6.0123004000000001E-2"/>
    <n v="0.10529098000000001"/>
    <n v="7.4825559999999996E-3"/>
    <n v="4.1053104E-2"/>
    <n v="0.36947794"/>
    <n v="0.20526552200000001"/>
    <n v="0.41099999999999998"/>
    <n v="-5.0883188839999898"/>
    <n v="5.3270888000000003"/>
    <n v="-0.81003878399999996"/>
    <n v="1"/>
    <m/>
    <n v="1"/>
    <x v="0"/>
    <n v="18.79"/>
    <n v="0"/>
    <n v="234.17"/>
    <n v="0"/>
    <n v="3.0000000000000001E-3"/>
    <n v="0.12"/>
    <n v="0.36299999999999999"/>
    <n v="0.22"/>
    <n v="7.4999999999999997E-2"/>
    <n v="6.0000000000000001E-3"/>
    <n v="2.2749999999999999"/>
    <n v="0.30442763499999997"/>
    <x v="3"/>
    <x v="3"/>
  </r>
  <r>
    <n v="137.16"/>
    <n v="6.0000000000000001E-3"/>
    <n v="5.9929999999999897"/>
    <n v="0.371"/>
    <n v="34.150999999999897"/>
    <s v="18-12-17_YC009"/>
    <x v="8"/>
    <x v="255"/>
    <x v="0"/>
    <x v="0"/>
    <x v="0"/>
    <x v="0"/>
    <x v="0"/>
    <n v="8.6616574000000002E-2"/>
    <n v="0.14738288999999999"/>
    <n v="0.111935694"/>
    <n v="0.150450891"/>
    <n v="0.46931168000000001"/>
    <n v="0.33"/>
    <n v="0.42275004799999999"/>
    <n v="0.27"/>
    <n v="-4.8099290000000003E-2"/>
    <n v="0.14995025000000001"/>
    <n v="2.2664297999999999E-2"/>
    <n v="4.6931167999999898E-2"/>
    <n v="0.42238051599999998"/>
    <n v="0.234655842"/>
    <n v="0.46899999999999997"/>
    <n v="-3.3094666130000001"/>
    <n v="5.39601329"/>
    <n v="-0.81262023099999903"/>
    <n v="1"/>
    <m/>
    <n v="1"/>
    <x v="0"/>
    <n v="22.92"/>
    <n v="0"/>
    <n v="174.976"/>
    <n v="0"/>
    <n v="4.0000000000000001E-3"/>
    <n v="0.23599999999999999"/>
    <n v="0.65799999999999903"/>
    <n v="0.39399999999999902"/>
    <n v="0.192"/>
    <n v="1.6E-2"/>
    <n v="2.5750000000000002"/>
    <n v="0.37108624699999998"/>
    <x v="3"/>
    <x v="3"/>
  </r>
  <r>
    <n v="113.17"/>
    <n v="6.9999999999999897E-3"/>
    <n v="5.8410000000000002"/>
    <n v="0.40500000000000003"/>
    <n v="32.429000000000002"/>
    <s v="18-12-17_YC009"/>
    <x v="8"/>
    <x v="256"/>
    <x v="0"/>
    <x v="0"/>
    <x v="0"/>
    <x v="0"/>
    <x v="0"/>
    <n v="8.3300273999999994E-2"/>
    <n v="0.14165667800000001"/>
    <n v="0.12149623800000001"/>
    <n v="0.155526887"/>
    <n v="0.38316404999999998"/>
    <n v="0.33"/>
    <n v="0.46038749799999901"/>
    <n v="0.25082016099999999"/>
    <n v="-0.12393443"/>
    <n v="2.1383298999999901E-2"/>
    <n v="4.9969489999999997E-3"/>
    <n v="3.8316404999999998E-2"/>
    <n v="0.34484764299999998"/>
    <n v="0.19158202399999999"/>
    <n v="0.38299999999999901"/>
    <n v="-3.2234844279999999"/>
    <n v="5.8072914629999897"/>
    <n v="-0.64250370099999998"/>
    <n v="1"/>
    <m/>
    <n v="1"/>
    <x v="0"/>
    <n v="15.15"/>
    <n v="0"/>
    <n v="145.96299999999999"/>
    <n v="0"/>
    <n v="4.0000000000000001E-3"/>
    <n v="0.28199999999999997"/>
    <n v="0.69899999999999995"/>
    <n v="0.435"/>
    <n v="0.223"/>
    <n v="1.9E-2"/>
    <n v="2.835"/>
    <n v="0.42555359799999998"/>
    <x v="3"/>
    <x v="3"/>
  </r>
  <r>
    <n v="86.12"/>
    <n v="1.0999999999999999E-2"/>
    <n v="7.0479999999999903"/>
    <n v="0.35899999999999999"/>
    <n v="20.437000000000001"/>
    <s v="18-12-17_YC009"/>
    <x v="8"/>
    <x v="257"/>
    <x v="0"/>
    <x v="0"/>
    <x v="0"/>
    <x v="0"/>
    <x v="0"/>
    <n v="3.9872194E-2"/>
    <n v="9.2501294999999997E-2"/>
    <n v="8.9816912999999998E-2"/>
    <n v="0.120380744"/>
    <n v="0.288134"/>
    <n v="0.23"/>
    <n v="0.37375992299999999"/>
    <n v="0.13"/>
    <n v="-6.4164189999999996E-3"/>
    <n v="9.6543799999999999E-2"/>
    <n v="-1.6887849999999999E-3"/>
    <n v="2.8813400999999999E-2"/>
    <n v="0.25932060800000001"/>
    <n v="0.144067004"/>
    <n v="0.28799999999999998"/>
    <n v="-7.435267165"/>
    <n v="7.0927254789999896"/>
    <n v="-0.55512736900000004"/>
    <n v="1"/>
    <m/>
    <n v="1"/>
    <x v="0"/>
    <n v="18.43"/>
    <n v="0.01"/>
    <n v="97.619"/>
    <n v="0"/>
    <n v="6.0000000000000001E-3"/>
    <n v="0.30399999999999999"/>
    <n v="0.36799999999999999"/>
    <n v="0.373"/>
    <n v="0.152"/>
    <n v="1.2E-2"/>
    <n v="1.0369999999999999"/>
    <n v="0.38098658899999999"/>
    <x v="4"/>
    <x v="3"/>
  </r>
  <r>
    <n v="1.2"/>
    <n v="0.753"/>
    <n v="7.1820000000000004"/>
    <n v="0.77200000000000002"/>
    <n v="2.1589999999999998"/>
    <s v="18-12-17_YC009"/>
    <x v="8"/>
    <x v="77"/>
    <x v="0"/>
    <x v="0"/>
    <x v="0"/>
    <x v="0"/>
    <x v="0"/>
    <n v="0.114096791"/>
    <n v="0.67800941199999998"/>
    <n v="9.6518534000000003E-2"/>
    <n v="0.113520300999999"/>
    <n v="0.34232560000000001"/>
    <n v="0.84"/>
    <n v="0.92117569700000002"/>
    <n v="0.17"/>
    <n v="-1.3067693E-2"/>
    <n v="4.0291473000000001E-2"/>
    <n v="8.2880197000000003E-2"/>
    <n v="3.4232560000000002E-2"/>
    <n v="0.30809303799999999"/>
    <n v="0.17116279899999901"/>
    <n v="0.34200000000000003"/>
    <n v="-6.4832915589999898"/>
    <n v="7.7968913189999904"/>
    <n v="-0.509754665"/>
    <n v="3"/>
    <m/>
    <n v="2"/>
    <x v="2"/>
    <n v="21.89"/>
    <n v="0"/>
    <n v="2.177"/>
    <n v="3"/>
    <n v="0.13900000000000001"/>
    <n v="0.72599999999999998"/>
    <n v="0.63900000000000001"/>
    <n v="0.91299999999999903"/>
    <n v="0.63600000000000001"/>
    <n v="6.4000000000000001E-2"/>
    <n v="0.746"/>
    <n v="-0.33775431700000003"/>
    <x v="1"/>
    <x v="1"/>
  </r>
  <r>
    <n v="105.15"/>
    <n v="8.0000000000000002E-3"/>
    <n v="6.5750000000000002"/>
    <n v="0.307"/>
    <n v="17.852"/>
    <s v="18-12-17_YC009"/>
    <x v="8"/>
    <x v="258"/>
    <x v="0"/>
    <x v="0"/>
    <x v="0"/>
    <x v="0"/>
    <x v="0"/>
    <n v="8.2469264E-2"/>
    <n v="0.15829809"/>
    <n v="0.119431773"/>
    <n v="0.181434711"/>
    <n v="0.49330360000000001"/>
    <n v="0.37"/>
    <n v="0.43773820499999999"/>
    <n v="0.27"/>
    <n v="-8.4971099999999994E-2"/>
    <n v="0.15851684999999999"/>
    <n v="3.4766725999999998E-2"/>
    <n v="4.9330359999999997E-2"/>
    <n v="0.44397323700000002"/>
    <n v="0.24665179800000001"/>
    <n v="0.49299999999999999"/>
    <n v="-3.105469512"/>
    <n v="5.1360454889999998"/>
    <n v="-0.86990626099999901"/>
    <n v="1"/>
    <m/>
    <n v="1"/>
    <x v="0"/>
    <n v="19.72"/>
    <n v="0"/>
    <n v="121.124"/>
    <n v="0"/>
    <n v="5.0000000000000001E-3"/>
    <n v="0.217"/>
    <n v="0.45299999999999901"/>
    <n v="0.31900000000000001"/>
    <n v="0.128"/>
    <n v="0.01"/>
    <n v="1.9039999999999999"/>
    <n v="0.36822216699999999"/>
    <x v="3"/>
    <x v="3"/>
  </r>
  <r>
    <n v="110.58"/>
    <n v="6.9999999999999897E-3"/>
    <n v="5.5979999999999999"/>
    <n v="0.32799999999999901"/>
    <n v="22.434999999999999"/>
    <s v="18-12-17_YC009"/>
    <x v="8"/>
    <x v="259"/>
    <x v="0"/>
    <x v="0"/>
    <x v="0"/>
    <x v="0"/>
    <x v="0"/>
    <n v="7.4016802000000007E-2"/>
    <n v="0.13867269500000001"/>
    <n v="0.103540169"/>
    <n v="0.13565728299999999"/>
    <n v="0.45969330000000003"/>
    <n v="0.3"/>
    <n v="0.33762336399999998"/>
    <n v="0.2"/>
    <n v="-2.2126130000000001E-2"/>
    <n v="8.8298650000000006E-2"/>
    <n v="2.1950049999999999E-2"/>
    <n v="4.5969330999999898E-2"/>
    <n v="0.41372398100000002"/>
    <n v="0.22984665600000001"/>
    <n v="0.46"/>
    <n v="-5.4440247089999998"/>
    <n v="6.0795347719999997"/>
    <n v="-1.0256166959999999"/>
    <n v="1"/>
    <m/>
    <n v="1"/>
    <x v="0"/>
    <n v="21.63"/>
    <n v="0"/>
    <n v="133.78399999999999"/>
    <n v="0"/>
    <n v="5.0000000000000001E-3"/>
    <n v="0.2"/>
    <n v="0.60199999999999998"/>
    <n v="0.34499999999999997"/>
    <n v="0.156"/>
    <n v="1.2999999999999999E-2"/>
    <n v="3.1230000000000002"/>
    <n v="0.276050566"/>
    <x v="3"/>
    <x v="3"/>
  </r>
  <r>
    <n v="112.7"/>
    <n v="6.9999999999999897E-3"/>
    <n v="6.3849999999999998"/>
    <n v="0.317"/>
    <n v="19.898"/>
    <s v="18-12-17_YC009"/>
    <x v="8"/>
    <x v="260"/>
    <x v="0"/>
    <x v="0"/>
    <x v="0"/>
    <x v="0"/>
    <x v="0"/>
    <n v="7.9183954000000001E-2"/>
    <n v="0.14822650800000001"/>
    <n v="9.6287217999999994E-2"/>
    <n v="0.126757869"/>
    <n v="0.51317250000000003"/>
    <n v="0.3"/>
    <n v="0.39103019"/>
    <n v="0.23"/>
    <n v="-7.3466080000000003E-2"/>
    <n v="0.15323912000000001"/>
    <n v="2.1692570000000001E-2"/>
    <n v="5.1317250999999897E-2"/>
    <n v="0.46185525700000002"/>
    <n v="0.25658625399999901"/>
    <n v="0.51300000000000001"/>
    <n v="-2.9541517129999999"/>
    <n v="6.2844077110000001"/>
    <n v="-1.0076952029999999"/>
    <n v="1"/>
    <m/>
    <n v="1"/>
    <x v="0"/>
    <n v="26.56"/>
    <n v="0"/>
    <n v="135.91200000000001"/>
    <n v="0"/>
    <n v="5.0000000000000001E-3"/>
    <n v="0.23599999999999999"/>
    <n v="0.54"/>
    <n v="0.33"/>
    <n v="0.13300000000000001"/>
    <n v="1.0999999999999999E-2"/>
    <n v="2.1749999999999998"/>
    <n v="0.37345937299999998"/>
    <x v="3"/>
    <x v="3"/>
  </r>
  <r>
    <n v="1.26"/>
    <n v="0.65500000000000003"/>
    <n v="7.0089999999999897"/>
    <n v="0.81"/>
    <n v="2.3460000000000001"/>
    <s v="18-12-17_YC009"/>
    <x v="8"/>
    <x v="80"/>
    <x v="0"/>
    <x v="0"/>
    <x v="0"/>
    <x v="0"/>
    <x v="0"/>
    <n v="0.21678454899999999"/>
    <n v="0.27534496399999903"/>
    <n v="0.34025664700000002"/>
    <n v="0.42531556100000001"/>
    <n v="0.46153525000000001"/>
    <n v="0.77"/>
    <n v="0.34763892499999999"/>
    <n v="0.44"/>
    <n v="-2.2512745000000001E-2"/>
    <n v="-1.5888784E-2"/>
    <n v="-1.5529463E-2"/>
    <n v="4.6153525000000001E-2"/>
    <n v="0.41538172099999998"/>
    <n v="0.23076762300000001"/>
    <n v="0.46200000000000002"/>
    <n v="-3.0268918349999998"/>
    <n v="2.12540723"/>
    <n v="-1.2502903240000001"/>
    <n v="3"/>
    <m/>
    <n v="2"/>
    <x v="2"/>
    <n v="27.36"/>
    <n v="0"/>
    <n v="2.3650000000000002"/>
    <n v="1"/>
    <n v="0.126"/>
    <n v="0.77700000000000002"/>
    <n v="0.69799999999999995"/>
    <n v="0.97499999999999998"/>
    <n v="0.69"/>
    <n v="7.0999999999999994E-2"/>
    <n v="1.0129999999999999"/>
    <n v="0.16357248099999999"/>
    <x v="1"/>
    <x v="1"/>
  </r>
  <r>
    <n v="82.87"/>
    <n v="8.0000000000000002E-3"/>
    <n v="5.9569999999999999"/>
    <n v="0.55700000000000005"/>
    <n v="43.213000000000001"/>
    <s v="18-12-17_YC009"/>
    <x v="8"/>
    <x v="261"/>
    <x v="0"/>
    <x v="0"/>
    <x v="0"/>
    <x v="0"/>
    <x v="0"/>
    <n v="6.9760896000000003E-2"/>
    <n v="0.12622146000000001"/>
    <n v="0.13603463099999999"/>
    <n v="0.17823046300000001"/>
    <n v="0.33952343000000001"/>
    <n v="0.33"/>
    <n v="0.416384586"/>
    <n v="0.24"/>
    <n v="-7.6442410000000002E-2"/>
    <n v="0.11692762399999999"/>
    <n v="-1.9249928999999999E-2"/>
    <n v="3.3952342999999899E-2"/>
    <n v="0.30557109100000002"/>
    <n v="0.16976171700000001"/>
    <n v="0.34"/>
    <n v="-3.604869339"/>
    <n v="4.9749567069999996"/>
    <n v="-0.57661972799999905"/>
    <n v="2"/>
    <n v="4"/>
    <n v="6"/>
    <x v="5"/>
    <n v="15.87"/>
    <n v="0"/>
    <n v="121.17299999999901"/>
    <n v="0"/>
    <n v="5.0000000000000001E-3"/>
    <n v="0.49099999999999999"/>
    <n v="0.82399999999999995"/>
    <n v="0.61399999999999999"/>
    <n v="0.36299999999999999"/>
    <n v="3.2000000000000001E-2"/>
    <n v="2.5129999999999999"/>
    <n v="0.35522287399999902"/>
    <x v="3"/>
    <x v="5"/>
  </r>
  <r>
    <n v="87.92"/>
    <n v="8.0000000000000002E-3"/>
    <n v="4.4989999999999997"/>
    <n v="0.45600000000000002"/>
    <n v="31.332999999999998"/>
    <s v="18-12-17_YC009"/>
    <x v="8"/>
    <x v="262"/>
    <x v="0"/>
    <x v="0"/>
    <x v="0"/>
    <x v="0"/>
    <x v="0"/>
    <n v="7.6592393999999994E-2"/>
    <n v="0.13956511299999999"/>
    <n v="0.11826471299999999"/>
    <n v="0.161391118"/>
    <n v="0.4501404"/>
    <n v="0.33"/>
    <n v="0.439425081"/>
    <n v="0.2"/>
    <n v="-0.13031606000000001"/>
    <n v="0.15776977"/>
    <n v="2.6923730000000001E-3"/>
    <n v="4.5014038999999999E-2"/>
    <n v="0.40512634799999903"/>
    <n v="0.225070193"/>
    <n v="0.45"/>
    <n v="-4.4756508589999999"/>
    <n v="5.4373499560000003"/>
    <n v="-0.76357257299999903"/>
    <n v="2"/>
    <n v="4"/>
    <n v="6"/>
    <x v="5"/>
    <n v="22.08"/>
    <n v="0"/>
    <n v="124.497"/>
    <n v="0"/>
    <n v="5.0000000000000001E-3"/>
    <n v="0.34699999999999998"/>
    <n v="1.1000000000000001"/>
    <n v="0.502"/>
    <n v="0.27399999999999902"/>
    <n v="2.5000000000000001E-2"/>
    <n v="5.7510000000000003"/>
    <n v="0.38067730500000002"/>
    <x v="3"/>
    <x v="5"/>
  </r>
  <r>
    <n v="73.16"/>
    <n v="1.2E-2"/>
    <n v="6.96"/>
    <n v="0.44500000000000001"/>
    <n v="26.507999999999999"/>
    <s v="18-12-17_YC009"/>
    <x v="8"/>
    <x v="263"/>
    <x v="0"/>
    <x v="0"/>
    <x v="0"/>
    <x v="0"/>
    <x v="0"/>
    <n v="8.4884481999999997E-2"/>
    <n v="0.15925408499999999"/>
    <n v="0.114639782"/>
    <n v="0.13884523099999899"/>
    <n v="0.39779952000000002"/>
    <n v="0.33"/>
    <n v="0.36624646"/>
    <n v="0.24"/>
    <n v="-4.5215942000000002E-2"/>
    <n v="8.6731694999999998E-2"/>
    <n v="3.7406780000000001E-2"/>
    <n v="3.9779952E-2"/>
    <n v="0.35801957000000001"/>
    <n v="0.19889976100000001"/>
    <n v="0.39799999999999902"/>
    <n v="-3.7350364800000002"/>
    <n v="5.0248983339999898"/>
    <n v="-0.94492591199999998"/>
    <n v="1"/>
    <m/>
    <n v="1"/>
    <x v="0"/>
    <n v="24.7"/>
    <n v="0"/>
    <n v="95.653999999999996"/>
    <n v="0"/>
    <n v="5.0000000000000001E-3"/>
    <n v="0.38299999999999901"/>
    <n v="0.55799999999999905"/>
    <n v="0.47"/>
    <n v="0.22699999999999901"/>
    <n v="1.7999999999999999E-2"/>
    <n v="1.31"/>
    <n v="0.28956383199999902"/>
    <x v="4"/>
    <x v="3"/>
  </r>
  <r>
    <n v="62.72"/>
    <n v="1.39999999999999E-2"/>
    <n v="6.7720000000000002"/>
    <n v="0.48699999999999999"/>
    <n v="25.706999999999901"/>
    <s v="18-12-17_YC009"/>
    <x v="8"/>
    <x v="264"/>
    <x v="0"/>
    <x v="0"/>
    <x v="0"/>
    <x v="0"/>
    <x v="0"/>
    <n v="4.9685571999999997E-2"/>
    <n v="0.111916671"/>
    <n v="9.5769316999999896E-2"/>
    <n v="0.12656626800000001"/>
    <n v="0.32059488000000003"/>
    <n v="0.26"/>
    <n v="0.382027687"/>
    <n v="0.13"/>
    <n v="-4.3280407999999999E-2"/>
    <n v="9.6053264999999999E-2"/>
    <n v="5.0868959999999996E-3"/>
    <n v="3.2059487999999997E-2"/>
    <n v="0.28853538899999998"/>
    <n v="0.16029743900000001"/>
    <n v="0.32100000000000001"/>
    <n v="-7.0198470729999896"/>
    <n v="6.3259851349999998"/>
    <n v="-0.64873169100000005"/>
    <n v="1"/>
    <m/>
    <n v="1"/>
    <x v="0"/>
    <n v="22.94"/>
    <n v="0"/>
    <n v="77.754999999999995"/>
    <n v="0"/>
    <n v="6.9999999999999897E-3"/>
    <n v="0.42699999999999999"/>
    <n v="0.52500000000000002"/>
    <n v="0.51900000000000002"/>
    <n v="0.26700000000000002"/>
    <n v="2.1999999999999999E-2"/>
    <n v="1.6"/>
    <n v="0.36160315500000001"/>
    <x v="4"/>
    <x v="3"/>
  </r>
  <r>
    <n v="78.13"/>
    <n v="8.9999999999999993E-3"/>
    <n v="6.4059999999999997"/>
    <n v="0.47799999999999998"/>
    <n v="31.542999999999999"/>
    <s v="18-12-17_YC009"/>
    <x v="8"/>
    <x v="265"/>
    <x v="0"/>
    <x v="0"/>
    <x v="0"/>
    <x v="0"/>
    <x v="0"/>
    <n v="9.6746740999999997E-2"/>
    <n v="0.15443565000000001"/>
    <n v="0.185884258"/>
    <n v="0.244525723999999"/>
    <n v="0.38017990000000002"/>
    <n v="0.43"/>
    <n v="0.401831259"/>
    <n v="0.26"/>
    <n v="-0.11592139"/>
    <n v="0.12735004999999999"/>
    <n v="1.8908289999999999E-3"/>
    <n v="3.8017991000000001E-2"/>
    <n v="0.34216192099999998"/>
    <n v="0.190089956"/>
    <n v="0.38"/>
    <n v="-5.7706443790000002"/>
    <n v="3.889124545"/>
    <n v="-0.72082891799999904"/>
    <n v="1"/>
    <m/>
    <n v="1"/>
    <x v="0"/>
    <n v="18.53"/>
    <n v="0"/>
    <n v="113.571"/>
    <n v="0"/>
    <n v="4.0000000000000001E-3"/>
    <n v="0.377999999999999"/>
    <n v="0.753"/>
    <n v="0.51800000000000002"/>
    <n v="0.28499999999999998"/>
    <n v="2.5000000000000001E-2"/>
    <n v="2.09099999999999"/>
    <n v="0.39503545000000001"/>
    <x v="4"/>
    <x v="3"/>
  </r>
  <r>
    <n v="42.13"/>
    <n v="1.7999999999999999E-2"/>
    <n v="6.3010000000000002"/>
    <n v="0.51"/>
    <n v="19.222999999999999"/>
    <s v="18-12-17_YC009"/>
    <x v="8"/>
    <x v="266"/>
    <x v="0"/>
    <x v="0"/>
    <x v="0"/>
    <x v="0"/>
    <x v="0"/>
    <n v="0.14277039499999999"/>
    <n v="0.17156861600000001"/>
    <n v="0.130730332"/>
    <n v="0.165220687"/>
    <n v="0.30508855000000001"/>
    <n v="0.4"/>
    <n v="0.38061587399999902"/>
    <n v="0.17"/>
    <n v="-7.0752620000000002E-2"/>
    <n v="1.4363336000000001E-2"/>
    <n v="4.1779399999999998E-3"/>
    <n v="3.0508855000000001E-2"/>
    <n v="0.27457969500000001"/>
    <n v="0.15254427500000001"/>
    <n v="0.30499999999999999"/>
    <n v="-7.6274024770000004"/>
    <n v="5.383870742"/>
    <n v="-0.59019717299999996"/>
    <n v="2"/>
    <n v="1"/>
    <n v="3"/>
    <x v="1"/>
    <n v="14.56"/>
    <n v="0"/>
    <n v="56.388999999999903"/>
    <n v="0"/>
    <n v="8.9999999999999993E-3"/>
    <n v="0.441"/>
    <n v="0.67799999999999905"/>
    <n v="0.55100000000000005"/>
    <n v="0.29799999999999999"/>
    <n v="2.5000000000000001E-2"/>
    <n v="2.2639999999999998"/>
    <n v="0.31650116699999897"/>
    <x v="2"/>
    <x v="0"/>
  </r>
  <r>
    <n v="103.5"/>
    <n v="8.9999999999999993E-3"/>
    <n v="6.98"/>
    <n v="0.35399999999999998"/>
    <n v="22.538"/>
    <s v="18-12-17_YC009"/>
    <x v="8"/>
    <x v="267"/>
    <x v="0"/>
    <x v="0"/>
    <x v="0"/>
    <x v="0"/>
    <x v="0"/>
    <n v="7.5077785999999994E-2"/>
    <n v="0.147359561"/>
    <n v="0.112888874"/>
    <n v="0.15041391400000001"/>
    <n v="0.40192714000000002"/>
    <n v="0.33"/>
    <n v="0.39578751000000001"/>
    <n v="0.2"/>
    <n v="-3.9216053000000001E-2"/>
    <n v="0.11610807500000001"/>
    <n v="2.5759735999999998E-2"/>
    <n v="4.0192713999999997E-2"/>
    <n v="0.36173442899999902"/>
    <n v="0.20096357199999901"/>
    <n v="0.40200000000000002"/>
    <n v="-5.147062011"/>
    <n v="5.2288908620000001"/>
    <n v="-0.75353880399999995"/>
    <n v="1"/>
    <m/>
    <n v="1"/>
    <x v="0"/>
    <n v="31.72"/>
    <n v="0"/>
    <n v="118.22399999999899"/>
    <n v="0"/>
    <n v="5.0000000000000001E-3"/>
    <n v="0.29499999999999998"/>
    <n v="0.40399999999999903"/>
    <n v="0.36599999999999999"/>
    <n v="0.14699999999999999"/>
    <n v="1.2E-2"/>
    <n v="1.294"/>
    <n v="0.34657402799999998"/>
    <x v="4"/>
    <x v="3"/>
  </r>
  <r>
    <n v="35.5"/>
    <n v="1.6E-2"/>
    <n v="5.375"/>
    <n v="0.63300000000000001"/>
    <n v="26.939"/>
    <s v="18-12-17_YC009"/>
    <x v="8"/>
    <x v="268"/>
    <x v="0"/>
    <x v="0"/>
    <x v="0"/>
    <x v="0"/>
    <x v="0"/>
    <n v="7.3221815999999995E-2"/>
    <n v="0.16215162499999999"/>
    <n v="0.11265915999999999"/>
    <n v="0.145321073"/>
    <n v="0.31918197999999998"/>
    <n v="0.34"/>
    <n v="0.35825869899999901"/>
    <n v="0.2"/>
    <n v="-5.6065957999999999E-2"/>
    <n v="5.0976417999999898E-2"/>
    <n v="2.4656854999999998E-2"/>
    <n v="3.1918197999999898E-2"/>
    <n v="0.287263781"/>
    <n v="0.15959098899999999"/>
    <n v="0.31900000000000001"/>
    <n v="-4.8392263580000003"/>
    <n v="4.7479059039999996"/>
    <n v="-0.72895871099999998"/>
    <n v="2"/>
    <n v="4"/>
    <n v="6"/>
    <x v="5"/>
    <n v="19.27"/>
    <n v="0.03"/>
    <n v="69.757000000000005"/>
    <n v="0"/>
    <n v="6.9999999999999897E-3"/>
    <n v="0.53700000000000003"/>
    <n v="1.266"/>
    <n v="0.73"/>
    <n v="0.46899999999999997"/>
    <n v="4.5999999999999999E-2"/>
    <n v="3.4329999999999998"/>
    <n v="0.244505468"/>
    <x v="3"/>
    <x v="0"/>
  </r>
  <r>
    <n v="59.06"/>
    <n v="0.01"/>
    <n v="4.9749999999999996"/>
    <n v="0.32400000000000001"/>
    <n v="15.429"/>
    <s v="18-12-17_YC009"/>
    <x v="8"/>
    <x v="269"/>
    <x v="0"/>
    <x v="0"/>
    <x v="0"/>
    <x v="0"/>
    <x v="0"/>
    <n v="4.9636062000000002E-2"/>
    <n v="9.8587213000000007E-2"/>
    <n v="8.7605839000000005E-2"/>
    <n v="0.112054213"/>
    <n v="0.34321209999999902"/>
    <n v="0.23"/>
    <n v="0.33022807700000001"/>
    <n v="0.13"/>
    <n v="-1.9090139999999998E-2"/>
    <n v="7.668055E-2"/>
    <n v="5.054289E-3"/>
    <n v="3.4321209999999998E-2"/>
    <n v="0.30889088799999997"/>
    <n v="0.17160604899999901"/>
    <n v="0.34299999999999897"/>
    <n v="-6.5753045520000004"/>
    <n v="7.2024183849999996"/>
    <n v="-0.73966679400000002"/>
    <n v="2"/>
    <n v="4"/>
    <n v="6"/>
    <x v="5"/>
    <n v="36.4"/>
    <n v="0"/>
    <n v="108.62"/>
    <n v="0"/>
    <n v="5.0000000000000001E-3"/>
    <n v="0.183"/>
    <n v="1.272"/>
    <n v="0.35699999999999998"/>
    <n v="0.17799999999999999"/>
    <n v="1.7000000000000001E-2"/>
    <n v="4.2160000000000002"/>
    <n v="0.29260035499999998"/>
    <x v="4"/>
    <x v="5"/>
  </r>
  <r>
    <n v="25.51"/>
    <n v="2.5000000000000001E-2"/>
    <n v="6.617"/>
    <n v="0.82599999999999996"/>
    <n v="41.146000000000001"/>
    <s v="18-12-17_YC009"/>
    <x v="8"/>
    <x v="270"/>
    <x v="0"/>
    <x v="0"/>
    <x v="0"/>
    <x v="0"/>
    <x v="0"/>
    <n v="2.9656379E-2"/>
    <n v="4.1573988999999999E-2"/>
    <n v="8.9302769000000004E-2"/>
    <n v="0.102270451"/>
    <n v="0.13356434"/>
    <n v="0.16"/>
    <n v="0.25162332799999998"/>
    <n v="0.1"/>
    <n v="-1.8145847999999999E-2"/>
    <n v="4.1803777E-2"/>
    <n v="-2.4575876E-2"/>
    <n v="1.33564339999999E-2"/>
    <n v="0.120207904"/>
    <n v="6.6782169000000002E-2"/>
    <n v="0.13400000000000001"/>
    <n v="-7.6204709399999997"/>
    <n v="8.3947518729999899"/>
    <n v="-0.29264591099999998"/>
    <n v="2"/>
    <n v="1"/>
    <n v="3"/>
    <x v="1"/>
    <n v="26.91"/>
    <n v="0"/>
    <n v="64.266000000000005"/>
    <n v="0"/>
    <n v="5.0000000000000001E-3"/>
    <n v="0.79"/>
    <n v="0.98"/>
    <n v="0.99399999999999999"/>
    <n v="0.70499999999999996"/>
    <n v="7.2999999999999995E-2"/>
    <n v="1.7"/>
    <n v="0.40831577200000002"/>
    <x v="4"/>
    <x v="0"/>
  </r>
  <r>
    <n v="1.44"/>
    <n v="0.59899999999999998"/>
    <n v="7.2290000000000001"/>
    <n v="0.77800000000000002"/>
    <n v="2.3530000000000002"/>
    <s v="18-12-17_YC009"/>
    <x v="8"/>
    <x v="271"/>
    <x v="0"/>
    <x v="0"/>
    <x v="0"/>
    <x v="0"/>
    <x v="0"/>
    <n v="0.17"/>
    <n v="0.13017799199999999"/>
    <n v="0.13064853000000001"/>
    <n v="0.19329343800000001"/>
    <n v="0.33681017000000002"/>
    <n v="0.34"/>
    <n v="0.23"/>
    <n v="0.37"/>
    <n v="1.8168261000000002E-2"/>
    <n v="-0.20434596999999999"/>
    <n v="4.1291347999999999E-2"/>
    <n v="3.3681017000000001E-2"/>
    <n v="0.30312915400000001"/>
    <n v="0.16840508600000001"/>
    <n v="0.33700000000000002"/>
    <n v="-4.927383904"/>
    <n v="2.309092385"/>
    <n v="-0.94030736699999995"/>
    <n v="3"/>
    <m/>
    <n v="2"/>
    <x v="2"/>
    <n v="23.54"/>
    <n v="0"/>
    <n v="2.5099999999999998"/>
    <n v="1"/>
    <n v="0.13400000000000001"/>
    <n v="0.74199999999999999"/>
    <n v="0.64400000000000002"/>
    <n v="0.91400000000000003"/>
    <n v="0.63300000000000001"/>
    <n v="6.2E-2"/>
    <n v="0.753"/>
    <n v="0.210527507"/>
    <x v="1"/>
    <x v="1"/>
  </r>
  <r>
    <n v="28.23"/>
    <n v="2.5999999999999999E-2"/>
    <n v="6.7560000000000002"/>
    <n v="0.68700000000000006"/>
    <n v="30.530999999999999"/>
    <s v="18-12-17_YC009"/>
    <x v="8"/>
    <x v="272"/>
    <x v="0"/>
    <x v="0"/>
    <x v="0"/>
    <x v="0"/>
    <x v="0"/>
    <n v="3.5976352999999898E-2"/>
    <n v="5.9944259999999999E-2"/>
    <n v="7.5066030000000006E-2"/>
    <n v="8.8177054000000005E-2"/>
    <n v="0.31639355000000002"/>
    <n v="0.16"/>
    <n v="0.115737115"/>
    <n v="0.12"/>
    <n v="-2.3503959999999998E-3"/>
    <n v="-5.6789350000000004E-3"/>
    <n v="-1.9170468999999999E-2"/>
    <n v="3.1639355000000001E-2"/>
    <n v="0.28475419899999999"/>
    <n v="0.15819677699999901"/>
    <n v="0.316"/>
    <n v="-12.956094330000001"/>
    <n v="10.421180229999999"/>
    <n v="-0.952549065999999"/>
    <n v="2"/>
    <n v="1"/>
    <n v="3"/>
    <x v="1"/>
    <n v="19.32"/>
    <n v="0"/>
    <n v="59.284999999999997"/>
    <n v="0"/>
    <n v="5.0000000000000001E-3"/>
    <n v="0.63"/>
    <n v="0.84899999999999998"/>
    <n v="0.78400000000000003"/>
    <n v="0.50800000000000001"/>
    <n v="4.8000000000000001E-2"/>
    <n v="1.623"/>
    <n v="0.109770887"/>
    <x v="4"/>
    <x v="0"/>
  </r>
  <r>
    <n v="41.27"/>
    <n v="1.4999999999999999E-2"/>
    <n v="5.3559999999999999"/>
    <n v="0.58099999999999996"/>
    <n v="25.756"/>
    <s v="18-12-17_YC009"/>
    <x v="8"/>
    <x v="273"/>
    <x v="0"/>
    <x v="0"/>
    <x v="0"/>
    <x v="0"/>
    <x v="0"/>
    <n v="0.119100304"/>
    <n v="0.18247206599999999"/>
    <n v="0.152680548"/>
    <n v="0.20935711699999901"/>
    <n v="0.35240500000000002"/>
    <n v="0.44"/>
    <n v="0.45824424600000002"/>
    <n v="0.24"/>
    <n v="-6.9276920000000006E-2"/>
    <n v="0.10132323999999999"/>
    <n v="9.3611670000000001E-3"/>
    <n v="3.5240501E-2"/>
    <n v="0.31716451000000001"/>
    <n v="0.17620250600000001"/>
    <n v="0.35199999999999998"/>
    <n v="-4.9802746960000004"/>
    <n v="3.6698770409999999"/>
    <n v="-0.55957870399999998"/>
    <n v="2"/>
    <n v="4"/>
    <n v="6"/>
    <x v="5"/>
    <n v="19.54"/>
    <n v="0"/>
    <n v="69.257999999999996"/>
    <n v="0"/>
    <n v="6.9999999999999897E-3"/>
    <n v="0.496"/>
    <n v="1.095"/>
    <n v="0.64900000000000002"/>
    <n v="0.39299999999999902"/>
    <n v="3.5999999999999997E-2"/>
    <n v="3.4989999999999899"/>
    <n v="0.35698563299999903"/>
    <x v="2"/>
    <x v="0"/>
  </r>
  <r>
    <n v="48.08"/>
    <n v="1.6E-2"/>
    <n v="6.4710000000000001"/>
    <n v="0.58499999999999996"/>
    <n v="29.108000000000001"/>
    <s v="18-12-17_YC009"/>
    <x v="8"/>
    <x v="274"/>
    <x v="0"/>
    <x v="0"/>
    <x v="0"/>
    <x v="0"/>
    <x v="0"/>
    <n v="0.102623463"/>
    <n v="0.15648788499999999"/>
    <n v="0.17197525"/>
    <n v="0.21240925299999999"/>
    <n v="0.39500271999999997"/>
    <n v="0.4"/>
    <n v="0.38388840699999999"/>
    <n v="0.23"/>
    <n v="-7.3632370000000003E-2"/>
    <n v="0.11098284999999999"/>
    <n v="-7.9002109999999903E-3"/>
    <n v="3.9500272000000003E-2"/>
    <n v="0.35550245000000003"/>
    <n v="0.19750136099999999"/>
    <n v="0.39500000000000002"/>
    <n v="-5.616379105"/>
    <n v="4.1436659110000003"/>
    <n v="-0.75088695599999999"/>
    <n v="1"/>
    <m/>
    <n v="1"/>
    <x v="0"/>
    <n v="15.08"/>
    <n v="0.01"/>
    <n v="69.007999999999996"/>
    <n v="0"/>
    <n v="6.9999999999999897E-3"/>
    <n v="0.52700000000000002"/>
    <n v="0.71499999999999997"/>
    <n v="0.64200000000000002"/>
    <n v="0.377"/>
    <n v="3.3000000000000002E-2"/>
    <n v="1.952"/>
    <n v="0.31943516599999999"/>
    <x v="4"/>
    <x v="3"/>
  </r>
  <r>
    <n v="75.38"/>
    <n v="1.0999999999999999E-2"/>
    <n v="6.766"/>
    <n v="0.41599999999999998"/>
    <n v="22.811"/>
    <s v="18-12-17_YC009"/>
    <x v="8"/>
    <x v="275"/>
    <x v="0"/>
    <x v="0"/>
    <x v="0"/>
    <x v="0"/>
    <x v="0"/>
    <n v="6.9959486000000001E-2"/>
    <n v="0.126096716"/>
    <n v="0.111576023"/>
    <n v="0.146021715"/>
    <n v="0.38954266999999998"/>
    <n v="0.3"/>
    <n v="0.422784875"/>
    <n v="0.24"/>
    <n v="-4.9440066999999997E-2"/>
    <n v="0.12647995000000001"/>
    <n v="1.9287406E-2"/>
    <n v="3.8954267000000001E-2"/>
    <n v="0.35058840200000002"/>
    <n v="0.19477133499999999"/>
    <n v="0.39"/>
    <n v="-3.9924570199999998"/>
    <n v="5.748771906"/>
    <n v="-0.66733957399999999"/>
    <n v="1"/>
    <m/>
    <n v="1"/>
    <x v="0"/>
    <n v="20.260000000000002"/>
    <n v="0.01"/>
    <n v="94.222999999999999"/>
    <n v="0"/>
    <n v="6.0000000000000001E-3"/>
    <n v="0.34699999999999998"/>
    <n v="0.53200000000000003"/>
    <n v="0.437999999999999"/>
    <n v="0.20399999999999999"/>
    <n v="1.6E-2"/>
    <n v="1.5069999999999999"/>
    <n v="0.35409794299999903"/>
    <x v="4"/>
    <x v="3"/>
  </r>
  <r>
    <n v="26.08"/>
    <n v="2.1999999999999999E-2"/>
    <n v="4.7669999999999897"/>
    <n v="0.502"/>
    <n v="14.035"/>
    <s v="18-12-17_YC009"/>
    <x v="8"/>
    <x v="276"/>
    <x v="0"/>
    <x v="0"/>
    <x v="0"/>
    <x v="0"/>
    <x v="0"/>
    <n v="5.2373391999999998E-2"/>
    <n v="0.102761848"/>
    <n v="8.8042737999999995E-2"/>
    <n v="0.109696291"/>
    <n v="0.40045700000000001"/>
    <n v="0.23"/>
    <n v="0.30701120700000001"/>
    <n v="0.13"/>
    <n v="-1.9675272000000001E-2"/>
    <n v="8.0931105000000003E-2"/>
    <n v="7.1748399999999903E-4"/>
    <n v="4.0045698999999997E-2"/>
    <n v="0.36041129500000002"/>
    <n v="0.20022849700000001"/>
    <n v="0.4"/>
    <n v="-7.3523725510000002"/>
    <n v="7.5138266109999998"/>
    <n v="-0.901331204"/>
    <n v="2"/>
    <n v="4"/>
    <n v="6"/>
    <x v="5"/>
    <n v="19.260000000000002"/>
    <n v="0"/>
    <n v="48.838999999999999"/>
    <n v="0"/>
    <n v="0.01"/>
    <n v="0.39600000000000002"/>
    <n v="1.452"/>
    <n v="0.55799999999999905"/>
    <n v="0.315"/>
    <n v="2.8999999999999901E-2"/>
    <n v="4.6239999999999997"/>
    <n v="0.27595297499999999"/>
    <x v="2"/>
    <x v="5"/>
  </r>
  <r>
    <n v="154.77000000000001"/>
    <n v="5.0000000000000001E-3"/>
    <n v="5.4249999999999998"/>
    <n v="0.30099999999999999"/>
    <n v="26.053999999999998"/>
    <s v="18-12-17_YC009"/>
    <x v="8"/>
    <x v="277"/>
    <x v="0"/>
    <x v="0"/>
    <x v="0"/>
    <x v="0"/>
    <x v="0"/>
    <n v="6.3215961000000001E-2"/>
    <n v="0.13354627799999999"/>
    <n v="0.10491154699999999"/>
    <n v="0.13798431999999999"/>
    <n v="0.32902326999999998"/>
    <n v="0.3"/>
    <n v="0.44351163700000001"/>
    <n v="0.2"/>
    <n v="-5.8413255999999997E-2"/>
    <n v="0.11595505"/>
    <n v="2.3712270000000001E-2"/>
    <n v="3.2902327000000002E-2"/>
    <n v="0.29612094500000002"/>
    <n v="0.16451163599999999"/>
    <n v="0.32899999999999902"/>
    <n v="-5.8672145520000001"/>
    <n v="5.5664368240000002"/>
    <n v="-0.54130641800000001"/>
    <n v="1"/>
    <m/>
    <n v="1"/>
    <x v="0"/>
    <n v="21.88"/>
    <n v="0"/>
    <n v="190.68599999999901"/>
    <n v="0"/>
    <n v="3.0000000000000001E-3"/>
    <n v="0.182"/>
    <n v="0.67799999999999905"/>
    <n v="0.318"/>
    <n v="0.14000000000000001"/>
    <n v="1.2E-2"/>
    <n v="3.7349999999999999"/>
    <n v="0.38785206"/>
    <x v="3"/>
    <x v="3"/>
  </r>
  <r>
    <n v="170.54"/>
    <n v="5.0000000000000001E-3"/>
    <n v="5.4539999999999997"/>
    <n v="0.23399999999999899"/>
    <n v="19.169"/>
    <s v="18-12-17_YC009"/>
    <x v="8"/>
    <x v="278"/>
    <x v="0"/>
    <x v="0"/>
    <x v="0"/>
    <x v="0"/>
    <x v="0"/>
    <n v="6.9302372000000001E-2"/>
    <n v="0.14603833099999999"/>
    <n v="0.119526972"/>
    <n v="0.152584519"/>
    <n v="0.3346498"/>
    <n v="0.33"/>
    <n v="0.41918070699999999"/>
    <n v="0.2"/>
    <n v="-3.3899973999999999E-2"/>
    <n v="9.0213600000000005E-2"/>
    <n v="1.1914723E-2"/>
    <n v="3.3464979999999998E-2"/>
    <n v="0.30118482099999999"/>
    <n v="0.167324901"/>
    <n v="0.33500000000000002"/>
    <n v="-5.4520092389999997"/>
    <n v="4.9417444149999996"/>
    <n v="-0.62902997599999999"/>
    <n v="1"/>
    <m/>
    <n v="1"/>
    <x v="0"/>
    <n v="23.41"/>
    <n v="0"/>
    <n v="195.84"/>
    <n v="0"/>
    <n v="3.0000000000000001E-3"/>
    <n v="0.13200000000000001"/>
    <n v="0.52800000000000002"/>
    <n v="0.24299999999999999"/>
    <n v="9.1999999999999998E-2"/>
    <n v="6.9999999999999897E-3"/>
    <n v="3.8650000000000002"/>
    <n v="0.332914814"/>
    <x v="3"/>
    <x v="3"/>
  </r>
  <r>
    <n v="7.01"/>
    <n v="0.108"/>
    <n v="6.8150000000000004"/>
    <n v="0.86"/>
    <n v="18.11"/>
    <s v="18-12-17_YC009"/>
    <x v="8"/>
    <x v="179"/>
    <x v="0"/>
    <x v="0"/>
    <x v="0"/>
    <x v="0"/>
    <x v="0"/>
    <n v="0.05"/>
    <n v="3.7224149999999998E-2"/>
    <n v="0.05"/>
    <n v="0.05"/>
    <n v="0.83263519999999902"/>
    <n v="0.1"/>
    <n v="0.1"/>
    <n v="0.1"/>
    <n v="2.9717185E-2"/>
    <n v="-2.8540235000000001E-2"/>
    <n v="0"/>
    <n v="8.3263522000000006E-2"/>
    <n v="0.74937170099999995"/>
    <n v="0.416317612"/>
    <n v="0.83299999999999996"/>
    <n v="-24.7603337"/>
    <n v="7.9121232240000001"/>
    <n v="-0.89054460400000002"/>
    <n v="2"/>
    <n v="1"/>
    <n v="3"/>
    <x v="1"/>
    <n v="19.55"/>
    <n v="0"/>
    <n v="27.896000000000001"/>
    <n v="0"/>
    <n v="8.0000000000000002E-3"/>
    <n v="0.81899999999999995"/>
    <n v="0.92500000000000004"/>
    <n v="1.0820000000000001"/>
    <n v="0.77500000000000002"/>
    <n v="8.7999999999999995E-2"/>
    <n v="1.3149999999999999"/>
    <n v="5.4189159000000001E-2"/>
    <x v="3"/>
    <x v="0"/>
  </r>
  <r>
    <n v="8.24"/>
    <n v="0.08"/>
    <n v="6.5609999999999999"/>
    <n v="0.91400000000000003"/>
    <n v="16.875"/>
    <s v="18-12-17_YC009"/>
    <x v="8"/>
    <x v="279"/>
    <x v="0"/>
    <x v="0"/>
    <x v="0"/>
    <x v="0"/>
    <x v="0"/>
    <n v="0.12903598899999999"/>
    <n v="0.16670826999999999"/>
    <n v="0.19024197899999901"/>
    <n v="0.230566207"/>
    <n v="0.56926673999999999"/>
    <n v="0.43"/>
    <n v="0.31653632900000001"/>
    <n v="0.2"/>
    <n v="-4.2012210000000001E-2"/>
    <n v="5.5703625E-2"/>
    <n v="4.2030280000000001E-3"/>
    <n v="5.6926673999999997E-2"/>
    <n v="0.51234006300000001"/>
    <n v="0.284633368"/>
    <n v="0.56899999999999995"/>
    <n v="-6.8159349010000003"/>
    <n v="4.1010514119999897"/>
    <n v="-1.377198581"/>
    <n v="2"/>
    <n v="1"/>
    <n v="3"/>
    <x v="1"/>
    <n v="14.03"/>
    <n v="0"/>
    <n v="22.779"/>
    <n v="0"/>
    <n v="1.2E-2"/>
    <n v="0.89800000000000002"/>
    <n v="0.97699999999999998"/>
    <n v="1.143"/>
    <n v="0.83799999999999997"/>
    <n v="9.1999999999999998E-2"/>
    <n v="1.621"/>
    <n v="0.21351262500000001"/>
    <x v="3"/>
    <x v="0"/>
  </r>
  <r>
    <n v="1.39"/>
    <n v="0.61699999999999999"/>
    <n v="7.234"/>
    <n v="0.79299999999999904"/>
    <n v="2.3839999999999999"/>
    <s v="18-12-17_YC009"/>
    <x v="8"/>
    <x v="280"/>
    <x v="0"/>
    <x v="0"/>
    <x v="0"/>
    <x v="0"/>
    <x v="0"/>
    <n v="0.22263728399999999"/>
    <n v="0.28953982299999997"/>
    <n v="0.38572868399999999"/>
    <n v="0.476500115"/>
    <n v="0.36327356"/>
    <n v="0.83"/>
    <n v="0.45307510499999998"/>
    <n v="0.44"/>
    <n v="-1.3683938E-2"/>
    <n v="1.3232136E-2"/>
    <n v="-9.5281100000000002E-4"/>
    <n v="3.6327355999999998E-2"/>
    <n v="0.32694620499999999"/>
    <n v="0.181636781"/>
    <n v="0.36299999999999999"/>
    <n v="-2.7188394530000002"/>
    <n v="1.84533546"/>
    <n v="-0.66373490099999999"/>
    <n v="3"/>
    <m/>
    <n v="2"/>
    <x v="2"/>
    <n v="39.93"/>
    <n v="0"/>
    <n v="2.5230000000000001"/>
    <n v="4"/>
    <n v="0.12"/>
    <n v="0.76400000000000001"/>
    <n v="0.66400000000000003"/>
    <n v="0.93599999999999905"/>
    <n v="0.65"/>
    <n v="6.5000000000000002E-2"/>
    <n v="0.82899999999999996"/>
    <n v="0.224087963"/>
    <x v="1"/>
    <x v="1"/>
  </r>
  <r>
    <n v="1.43"/>
    <n v="0.61599999999999999"/>
    <n v="7.2679999999999998"/>
    <n v="0.78900000000000003"/>
    <n v="2.4729999999999999"/>
    <s v="18-12-17_YC009"/>
    <x v="8"/>
    <x v="91"/>
    <x v="0"/>
    <x v="0"/>
    <x v="0"/>
    <x v="0"/>
    <x v="0"/>
    <n v="0.25496834699999998"/>
    <n v="0.35534838600000002"/>
    <n v="0.36003085099999999"/>
    <n v="0.44082885399999999"/>
    <n v="0.383349"/>
    <n v="0.87"/>
    <n v="0.53338828399999905"/>
    <n v="0.4"/>
    <n v="-2.1918033999999999E-2"/>
    <n v="5.4379052999999997E-2"/>
    <n v="-5.1433809999999998E-3"/>
    <n v="3.8334899999999998E-2"/>
    <n v="0.34501410100000002"/>
    <n v="0.191674501"/>
    <n v="0.38299999999999901"/>
    <n v="-2.9262590209999999"/>
    <n v="1.786290309"/>
    <n v="-0.63790456399999995"/>
    <n v="3"/>
    <m/>
    <n v="2"/>
    <x v="2"/>
    <n v="39.659999999999997"/>
    <n v="0"/>
    <n v="2.5579999999999998"/>
    <n v="5"/>
    <n v="0.11699999999999899"/>
    <n v="0.73899999999999999"/>
    <n v="0.63300000000000001"/>
    <n v="0.93599999999999905"/>
    <n v="0.65200000000000002"/>
    <n v="6.6000000000000003E-2"/>
    <n v="0.71199999999999997"/>
    <n v="0.223964002"/>
    <x v="1"/>
    <x v="1"/>
  </r>
  <r>
    <n v="22.75"/>
    <n v="3.1E-2"/>
    <n v="6.7409999999999997"/>
    <n v="0.749"/>
    <n v="29.230999999999899"/>
    <s v="18-12-17_YC009"/>
    <x v="8"/>
    <x v="281"/>
    <x v="0"/>
    <x v="0"/>
    <x v="0"/>
    <x v="0"/>
    <x v="0"/>
    <n v="7.1049759000000004E-2"/>
    <n v="0.115612119"/>
    <n v="0.101639404"/>
    <n v="0.123845646999999"/>
    <n v="0.45421921999999998"/>
    <n v="0.26"/>
    <n v="0.30794452100000003"/>
    <n v="0.13"/>
    <n v="-1.6334698000000002E-2"/>
    <n v="2.5038041E-2"/>
    <n v="3.085413E-3"/>
    <n v="4.5421922000000003E-2"/>
    <n v="0.40879729999999997"/>
    <n v="0.22710961099999999"/>
    <n v="0.45399999999999902"/>
    <n v="-7.355213461"/>
    <n v="6.6321063970000003"/>
    <n v="-1.212798249"/>
    <n v="2"/>
    <n v="1"/>
    <n v="3"/>
    <x v="1"/>
    <n v="16.09"/>
    <n v="0"/>
    <n v="47.593999999999902"/>
    <n v="0"/>
    <n v="6.9999999999999897E-3"/>
    <n v="0.70199999999999996"/>
    <n v="0.86899999999999999"/>
    <n v="0.872"/>
    <n v="0.59"/>
    <n v="5.7999999999999899E-2"/>
    <n v="1.6259999999999999"/>
    <n v="0.20022512200000001"/>
    <x v="4"/>
    <x v="0"/>
  </r>
  <r>
    <n v="19.66"/>
    <n v="0.59599999999999997"/>
    <n v="5.5250000000000004"/>
    <n v="0.95699999999999996"/>
    <n v="4.8490000000000002"/>
    <s v="18-12-17_YC009"/>
    <x v="8"/>
    <x v="129"/>
    <x v="0"/>
    <x v="0"/>
    <x v="0"/>
    <x v="0"/>
    <x v="0"/>
    <n v="3.8717649999999999E-2"/>
    <n v="8.1237904999999999E-2"/>
    <n v="6.6908825000000005E-2"/>
    <n v="0.10460433"/>
    <n v="0.43362275"/>
    <n v="0.2"/>
    <n v="0.190949855"/>
    <n v="0.14000000000000001"/>
    <n v="-5.8666069999999898E-3"/>
    <n v="-1.9417210000000001E-2"/>
    <n v="-2.0637889E-2"/>
    <n v="4.3362274999999999E-2"/>
    <n v="0.390260473"/>
    <n v="0.216811373999999"/>
    <n v="0.434"/>
    <n v="-8.1325446899999996"/>
    <n v="9.5000451209999994"/>
    <n v="-1.35717514199999"/>
    <n v="2"/>
    <n v="2"/>
    <n v="4"/>
    <x v="3"/>
    <n v="13.8"/>
    <n v="0"/>
    <n v="5.5350000000000001"/>
    <n v="0"/>
    <n v="4.2000000000000003E-2"/>
    <n v="0.94299999999999995"/>
    <n v="1.2509999999999999"/>
    <n v="1.278"/>
    <n v="0.93899999999999995"/>
    <n v="0.11599999999999901"/>
    <n v="2.4009999999999998"/>
    <n v="0.123901469"/>
    <x v="2"/>
    <x v="2"/>
  </r>
  <r>
    <n v="21.32"/>
    <n v="2.5000000000000001E-2"/>
    <n v="5.6179999999999897"/>
    <n v="0.97499999999999998"/>
    <n v="64.521000000000001"/>
    <s v="18-12-17_YC009"/>
    <x v="8"/>
    <x v="130"/>
    <x v="0"/>
    <x v="0"/>
    <x v="0"/>
    <x v="0"/>
    <x v="0"/>
    <n v="3.3588166000000003E-2"/>
    <n v="5.6334917999999998E-2"/>
    <n v="5.0854592999999997E-2"/>
    <n v="5.9276338999999997E-2"/>
    <n v="0.38658683999999999"/>
    <n v="0.13"/>
    <n v="0.113035289"/>
    <n v="0.105"/>
    <n v="-3.234215E-2"/>
    <n v="-2.7483112999999899E-2"/>
    <n v="-4.0737762999999899E-2"/>
    <n v="3.8658683999999999E-2"/>
    <n v="0.34792815999999999"/>
    <n v="0.19329342199999999"/>
    <n v="0.38700000000000001"/>
    <n v="-7.7844570489999896"/>
    <n v="13.11044587"/>
    <n v="-1.4553001780000001"/>
    <n v="2"/>
    <n v="3"/>
    <n v="5"/>
    <x v="4"/>
    <n v="15.25"/>
    <n v="0"/>
    <n v="88.522000000000006"/>
    <n v="0"/>
    <n v="3.0000000000000001E-3"/>
    <n v="0.97899999999999998"/>
    <n v="1.355"/>
    <n v="1.2809999999999999"/>
    <n v="0.94799999999999995"/>
    <n v="0.114"/>
    <n v="3.069"/>
    <n v="9.0363946000000001E-2"/>
    <x v="3"/>
    <x v="4"/>
  </r>
  <r>
    <n v="12.1"/>
    <n v="7.9000000000000001E-2"/>
    <n v="6.5379999999999896"/>
    <n v="0.22699999999999901"/>
    <n v="1.1379999999999999"/>
    <s v="18-12-17_YC010"/>
    <x v="9"/>
    <x v="133"/>
    <x v="0"/>
    <x v="0"/>
    <x v="0"/>
    <x v="0"/>
    <x v="0"/>
    <n v="5.1019425E-2"/>
    <n v="9.5944291999999903E-2"/>
    <n v="5.6112097E-2"/>
    <n v="6.4061466999999997E-2"/>
    <n v="0.88830359999999997"/>
    <n v="0.17"/>
    <n v="0.247195415"/>
    <n v="0.1"/>
    <n v="-4.622768E-2"/>
    <n v="-2.1093750000000001E-2"/>
    <n v="-2.8510407000000001E-2"/>
    <n v="8.8830357999999998E-2"/>
    <n v="0.79947321999999998"/>
    <n v="0.44415178899999902"/>
    <n v="0.88800000000000001"/>
    <n v="-7.2975374620000002"/>
    <n v="14.60082646"/>
    <n v="-2.4908286980000001"/>
    <n v="1"/>
    <m/>
    <n v="1"/>
    <x v="0"/>
    <n v="14.57"/>
    <n v="0.01"/>
    <n v="12.55"/>
    <n v="0"/>
    <n v="5.5E-2"/>
    <n v="0.193"/>
    <n v="0.33799999999999902"/>
    <n v="0.23100000000000001"/>
    <n v="6.2E-2"/>
    <n v="5.0000000000000001E-3"/>
    <n v="1.744"/>
    <n v="0.16962429199999901"/>
    <x v="0"/>
    <x v="0"/>
  </r>
  <r>
    <n v="9.34"/>
    <n v="9.6000000000000002E-2"/>
    <n v="6.99"/>
    <n v="0.42899999999999999"/>
    <n v="3.2969999999999899"/>
    <s v="18-12-17_YC010"/>
    <x v="9"/>
    <x v="196"/>
    <x v="0"/>
    <x v="0"/>
    <x v="0"/>
    <x v="0"/>
    <x v="0"/>
    <n v="5.5639220999999899E-2"/>
    <n v="0.11223123"/>
    <n v="8.0168260999999894E-2"/>
    <n v="9.9282774000000004E-2"/>
    <n v="0.5529731"/>
    <n v="0.23"/>
    <n v="0.27741287599999997"/>
    <n v="0.14000000000000001"/>
    <n v="-2.9407975999999999E-2"/>
    <n v="3.0223818E-2"/>
    <n v="2.2537247999999999E-2"/>
    <n v="5.5297309000000003E-2"/>
    <n v="0.49767578200000001"/>
    <n v="0.276486546"/>
    <n v="0.55299999999999905"/>
    <n v="-8.0107893889999993"/>
    <n v="8.4248050340000002"/>
    <n v="-1.4884928550000001"/>
    <n v="1"/>
    <m/>
    <n v="1"/>
    <x v="0"/>
    <n v="30.73"/>
    <n v="0"/>
    <n v="11.324"/>
    <n v="0"/>
    <n v="4.7E-2"/>
    <n v="0.377"/>
    <n v="0.48899999999999999"/>
    <n v="0.45"/>
    <n v="0.20699999999999999"/>
    <n v="1.7000000000000001E-2"/>
    <n v="1.23"/>
    <n v="0.17726888699999899"/>
    <x v="0"/>
    <x v="3"/>
  </r>
  <r>
    <n v="25.7"/>
    <n v="2.4E-2"/>
    <n v="6"/>
    <n v="0.81899999999999995"/>
    <n v="40.302"/>
    <s v="18-12-17_YC010"/>
    <x v="9"/>
    <x v="236"/>
    <x v="0"/>
    <x v="0"/>
    <x v="0"/>
    <x v="0"/>
    <x v="0"/>
    <n v="0.08"/>
    <n v="6.6450299000000004E-2"/>
    <n v="0.08"/>
    <n v="0.08"/>
    <n v="0.37370223000000002"/>
    <n v="0.16"/>
    <n v="0.1"/>
    <n v="0.13"/>
    <n v="2.243802E-3"/>
    <n v="4.5309715E-2"/>
    <n v="-9.2311790000000008E-3"/>
    <n v="3.7370223000000001E-2"/>
    <n v="0.33633200499999999"/>
    <n v="0.18685111399999901"/>
    <n v="0.374"/>
    <n v="-9.581005674"/>
    <n v="8.3055544000000001"/>
    <n v="-0.77549169200000001"/>
    <n v="2"/>
    <n v="1"/>
    <n v="3"/>
    <x v="1"/>
    <n v="14.46"/>
    <n v="0"/>
    <n v="60.661999999999999"/>
    <n v="0"/>
    <n v="6.0000000000000001E-3"/>
    <n v="0.79799999999999904"/>
    <n v="1.083"/>
    <n v="0.97399999999999998"/>
    <n v="0.68899999999999995"/>
    <n v="6.9000000000000006E-2"/>
    <n v="2.617"/>
    <n v="58.965238569999997"/>
    <x v="4"/>
    <x v="0"/>
  </r>
  <r>
    <n v="100.62"/>
    <n v="8.0000000000000002E-3"/>
    <n v="6.75"/>
    <n v="0.51200000000000001"/>
    <n v="49.37"/>
    <s v="18-12-17_YC010"/>
    <x v="9"/>
    <x v="183"/>
    <x v="0"/>
    <x v="0"/>
    <x v="0"/>
    <x v="0"/>
    <x v="0"/>
    <n v="5.6466438000000001E-2"/>
    <n v="0.110278141"/>
    <n v="8.1296929000000004E-2"/>
    <n v="0.102623166"/>
    <n v="0.59296923999999995"/>
    <n v="0.23"/>
    <n v="0.283939263"/>
    <n v="0.14000000000000001"/>
    <n v="-1.7742437999999999E-2"/>
    <n v="3.9781026999999997E-2"/>
    <n v="1.7048476E-2"/>
    <n v="5.9296924000000001E-2"/>
    <n v="0.53367231500000001"/>
    <n v="0.296484619"/>
    <n v="0.59299999999999997"/>
    <n v="-6.4726447560000002"/>
    <n v="8.6598891859999991"/>
    <n v="-1.58397117199999"/>
    <n v="1"/>
    <m/>
    <n v="1"/>
    <x v="0"/>
    <n v="19.22"/>
    <n v="0"/>
    <n v="141.173"/>
    <n v="0"/>
    <n v="3.0000000000000001E-3"/>
    <n v="0.46"/>
    <n v="0.64500000000000002"/>
    <n v="0.54899999999999904"/>
    <n v="0.29099999999999998"/>
    <n v="2.4E-2"/>
    <n v="1.5780000000000001"/>
    <n v="0.190806587"/>
    <x v="4"/>
    <x v="3"/>
  </r>
  <r>
    <n v="75.239999999999995"/>
    <n v="1.0999999999999999E-2"/>
    <n v="6.9859999999999998"/>
    <n v="0.51700000000000002"/>
    <n v="37.563000000000002"/>
    <s v="18-12-17_YC010"/>
    <x v="9"/>
    <x v="185"/>
    <x v="0"/>
    <x v="0"/>
    <x v="0"/>
    <x v="0"/>
    <x v="0"/>
    <n v="4.7149895999999997E-2"/>
    <n v="9.5338337999999995E-2"/>
    <n v="7.0555054000000006E-2"/>
    <n v="8.8169765999999997E-2"/>
    <n v="0.54359995999999999"/>
    <n v="0.2"/>
    <n v="0.244195731"/>
    <n v="0.13"/>
    <n v="-3.3491435999999999E-2"/>
    <n v="5.3116860000000002E-2"/>
    <n v="3.6977037999999997E-2"/>
    <n v="5.4359995999999897E-2"/>
    <n v="0.489239967"/>
    <n v="0.271799982"/>
    <n v="0.54400000000000004"/>
    <n v="-8.0434973739999993"/>
    <n v="9.7423721069999996"/>
    <n v="-1.3819600949999999"/>
    <n v="1"/>
    <m/>
    <n v="1"/>
    <x v="0"/>
    <n v="14.43"/>
    <n v="0"/>
    <n v="99.602999999999994"/>
    <n v="0"/>
    <n v="5.0000000000000001E-3"/>
    <n v="0.46399999999999902"/>
    <n v="0.56299999999999994"/>
    <n v="0.55399999999999905"/>
    <n v="0.29399999999999998"/>
    <n v="2.5000000000000001E-2"/>
    <n v="1.3019999999999901"/>
    <n v="0.21272189799999999"/>
    <x v="4"/>
    <x v="3"/>
  </r>
  <r>
    <n v="107.42"/>
    <n v="8.0000000000000002E-3"/>
    <n v="6.99"/>
    <n v="0.45"/>
    <n v="39.823"/>
    <s v="18-12-17_YC010"/>
    <x v="9"/>
    <x v="4"/>
    <x v="0"/>
    <x v="0"/>
    <x v="0"/>
    <x v="0"/>
    <x v="0"/>
    <n v="5.3516072999999997E-2"/>
    <n v="0.111564436999999"/>
    <n v="7.5254965999999895E-2"/>
    <n v="0.107924240999999"/>
    <n v="0.52056575000000005"/>
    <n v="0.24"/>
    <n v="0.31669110299999997"/>
    <n v="0.13"/>
    <n v="-2.4781247999999999E-2"/>
    <n v="7.6878299999999997E-2"/>
    <n v="4.3909079999999998E-3"/>
    <n v="5.2056575000000001E-2"/>
    <n v="0.468509172999999"/>
    <n v="0.260282874"/>
    <n v="0.52100000000000002"/>
    <n v="-9.0304693759999992"/>
    <n v="8.3174246669999992"/>
    <n v="-1.2688392749999999"/>
    <n v="1"/>
    <m/>
    <n v="1"/>
    <x v="0"/>
    <n v="11.46"/>
    <n v="0.01"/>
    <n v="130.49600000000001"/>
    <n v="0"/>
    <n v="4.0000000000000001E-3"/>
    <n v="0.4"/>
    <n v="0.46700000000000003"/>
    <n v="0.47299999999999998"/>
    <n v="0.22500000000000001"/>
    <n v="1.7999999999999999E-2"/>
    <n v="1.216"/>
    <n v="0.23498358799999999"/>
    <x v="4"/>
    <x v="3"/>
  </r>
  <r>
    <n v="47.36"/>
    <n v="2.4E-2"/>
    <n v="6.6920000000000002"/>
    <n v="0.67299999999999904"/>
    <n v="26.864999999999998"/>
    <s v="18-12-17_YC010"/>
    <x v="9"/>
    <x v="101"/>
    <x v="0"/>
    <x v="0"/>
    <x v="0"/>
    <x v="0"/>
    <x v="0"/>
    <n v="5.8393333999999998E-2"/>
    <n v="0.103069571"/>
    <n v="6.7726148999999999E-2"/>
    <n v="8.0270720000000004E-2"/>
    <n v="0.63322436999999998"/>
    <n v="0.2"/>
    <n v="0.25856424699999903"/>
    <n v="0.1"/>
    <n v="-7.1314489999999994E-2"/>
    <n v="0.10373618499999999"/>
    <n v="2.9741877E-2"/>
    <n v="6.3322436999999995E-2"/>
    <n v="0.56990193099999997"/>
    <n v="0.31661218399999902"/>
    <n v="0.63300000000000001"/>
    <n v="-7.0208058360000001"/>
    <n v="9.9293421389999992"/>
    <n v="-1.69885436699999"/>
    <n v="1"/>
    <m/>
    <n v="1"/>
    <x v="0"/>
    <n v="13.23"/>
    <n v="0.02"/>
    <n v="51.466999999999999"/>
    <n v="0"/>
    <n v="8.9999999999999993E-3"/>
    <n v="0.63400000000000001"/>
    <n v="0.75"/>
    <n v="0.75700000000000001"/>
    <n v="0.48599999999999999"/>
    <n v="4.3999999999999997E-2"/>
    <n v="1.53199999999999"/>
    <n v="0.21391432899999999"/>
    <x v="4"/>
    <x v="3"/>
  </r>
  <r>
    <n v="97.28"/>
    <n v="8.9999999999999993E-3"/>
    <n v="6.9610000000000003"/>
    <n v="0.497"/>
    <n v="44.588999999999999"/>
    <s v="18-12-17_YC010"/>
    <x v="9"/>
    <x v="103"/>
    <x v="0"/>
    <x v="0"/>
    <x v="0"/>
    <x v="0"/>
    <x v="0"/>
    <n v="6.5622780999999894E-2"/>
    <n v="0.112343656999999"/>
    <n v="9.6492778000000001E-2"/>
    <n v="0.14201845099999999"/>
    <n v="0.55769575000000005"/>
    <n v="0.27"/>
    <n v="0.30121746999999999"/>
    <n v="0.2"/>
    <n v="-0.10368263"/>
    <n v="9.8681619999999998E-3"/>
    <n v="-2.0803858000000001E-2"/>
    <n v="5.5769575000000002E-2"/>
    <n v="0.501926172"/>
    <n v="0.27884787300000002"/>
    <n v="0.55799999999999905"/>
    <n v="-5.5916807369999999"/>
    <n v="7.1818715319999997"/>
    <n v="-1.399431039"/>
    <n v="1"/>
    <m/>
    <n v="1"/>
    <x v="0"/>
    <n v="12.08"/>
    <n v="0"/>
    <n v="123.544"/>
    <n v="0"/>
    <n v="4.0000000000000001E-3"/>
    <n v="0.44600000000000001"/>
    <n v="0.51900000000000002"/>
    <n v="0.53"/>
    <n v="0.27399999999999902"/>
    <n v="2.3E-2"/>
    <n v="1.294"/>
    <n v="0.18724375800000001"/>
    <x v="4"/>
    <x v="3"/>
  </r>
  <r>
    <n v="63.99"/>
    <n v="1.2E-2"/>
    <n v="6.4829999999999997"/>
    <n v="0.63100000000000001"/>
    <n v="48.100999999999999"/>
    <s v="18-12-17_YC010"/>
    <x v="9"/>
    <x v="282"/>
    <x v="0"/>
    <x v="0"/>
    <x v="0"/>
    <x v="0"/>
    <x v="0"/>
    <n v="6.0786010999999897E-2"/>
    <n v="0.103500283"/>
    <n v="8.6175858999999994E-2"/>
    <n v="0.106063589"/>
    <n v="0.50381120000000001"/>
    <n v="0.23"/>
    <n v="0.28163367699999903"/>
    <n v="0.2"/>
    <n v="-5.8610114999999997E-2"/>
    <n v="4.5271183999999999E-2"/>
    <n v="2.4443337999999998E-2"/>
    <n v="5.0381117999999898E-2"/>
    <n v="0.45343006299999999"/>
    <n v="0.25190559000000001"/>
    <n v="0.504"/>
    <n v="-4.6324837560000001"/>
    <n v="7.8818611750000001"/>
    <n v="-1.213384579"/>
    <n v="1"/>
    <m/>
    <n v="1"/>
    <x v="0"/>
    <n v="19.3"/>
    <n v="0"/>
    <n v="95.741"/>
    <n v="0"/>
    <n v="4.0000000000000001E-3"/>
    <n v="0.57799999999999996"/>
    <n v="0.73099999999999998"/>
    <n v="0.69899999999999995"/>
    <n v="0.42799999999999999"/>
    <n v="3.7999999999999999E-2"/>
    <n v="2.0030000000000001"/>
    <n v="0.211627432"/>
    <x v="4"/>
    <x v="3"/>
  </r>
  <r>
    <n v="51.6"/>
    <n v="1.4999999999999999E-2"/>
    <n v="6.657"/>
    <n v="0.54200000000000004"/>
    <n v="25.667999999999999"/>
    <s v="18-12-17_YC010"/>
    <x v="9"/>
    <x v="138"/>
    <x v="0"/>
    <x v="0"/>
    <x v="0"/>
    <x v="0"/>
    <x v="0"/>
    <n v="0.05"/>
    <n v="2.5344471E-2"/>
    <n v="0.05"/>
    <n v="0.05"/>
    <n v="0.43052762999999999"/>
    <n v="0.1"/>
    <n v="0.03"/>
    <n v="0.06"/>
    <n v="1.2925111E-2"/>
    <n v="-6.2913140000000006E-2"/>
    <n v="0"/>
    <n v="4.3052763000000001E-2"/>
    <n v="0.387474865"/>
    <n v="0.215263814"/>
    <n v="0.43099999999999999"/>
    <n v="-18.270187119999999"/>
    <n v="9.8775589149999998"/>
    <n v="-1.505238944"/>
    <n v="1"/>
    <m/>
    <n v="1"/>
    <x v="0"/>
    <n v="11.7"/>
    <n v="0"/>
    <n v="68.903000000000006"/>
    <n v="0"/>
    <n v="8.0000000000000002E-3"/>
    <n v="0.47799999999999998"/>
    <n v="0.629"/>
    <n v="0.58599999999999997"/>
    <n v="0.32700000000000001"/>
    <n v="2.79999999999999E-2"/>
    <n v="1.7250000000000001"/>
    <n v="1.0862475309999999"/>
    <x v="2"/>
    <x v="3"/>
  </r>
  <r>
    <n v="132.80000000000001"/>
    <n v="6.0000000000000001E-3"/>
    <n v="5.681"/>
    <n v="0.36699999999999999"/>
    <n v="30.35"/>
    <s v="18-12-17_YC010"/>
    <x v="9"/>
    <x v="105"/>
    <x v="0"/>
    <x v="0"/>
    <x v="0"/>
    <x v="0"/>
    <x v="0"/>
    <n v="0.1"/>
    <n v="0.108834103"/>
    <n v="4.3432887999999899E-2"/>
    <n v="8.4049246999999994E-2"/>
    <n v="0.62392705999999998"/>
    <n v="0.2"/>
    <n v="0.14000000000000001"/>
    <n v="0.1"/>
    <n v="2.4969580000000002E-2"/>
    <n v="-4.6817067999999899E-2"/>
    <n v="1.3618982999999999E-2"/>
    <n v="6.2392705999999999E-2"/>
    <n v="0.56153435100000004"/>
    <n v="0.31196352799999999"/>
    <n v="0.624"/>
    <n v="-9.4635065199999993"/>
    <n v="9.8692087320000006"/>
    <n v="-0.82668502099999996"/>
    <n v="1"/>
    <m/>
    <n v="1"/>
    <x v="0"/>
    <n v="11.52"/>
    <n v="0"/>
    <n v="154.25700000000001"/>
    <n v="0"/>
    <n v="4.0000000000000001E-3"/>
    <n v="0.29099999999999998"/>
    <n v="0.501"/>
    <n v="0.38400000000000001"/>
    <n v="0.16800000000000001"/>
    <n v="1.2999999999999999E-2"/>
    <n v="2.98199999999999"/>
    <n v="-34.402944910000002"/>
    <x v="3"/>
    <x v="3"/>
  </r>
  <r>
    <n v="10.25"/>
    <n v="8.5000000000000006E-2"/>
    <n v="6.6749999999999998"/>
    <n v="0.52100000000000002"/>
    <n v="7.9210000000000003"/>
    <s v="18-12-17_YC010"/>
    <x v="9"/>
    <x v="283"/>
    <x v="0"/>
    <x v="0"/>
    <x v="0"/>
    <x v="0"/>
    <x v="0"/>
    <n v="0.05"/>
    <n v="3.6904873999999997E-2"/>
    <n v="0.12"/>
    <n v="0.12"/>
    <n v="0.53933644000000003"/>
    <n v="0.1"/>
    <n v="0.1"/>
    <n v="0.13"/>
    <n v="7.3381399999999999E-2"/>
    <n v="-0.15554883999999999"/>
    <n v="0"/>
    <n v="5.3933644000000003E-2"/>
    <n v="0.485402799"/>
    <n v="0.26966822099999999"/>
    <n v="0.53900000000000003"/>
    <n v="-15.770882350000001"/>
    <n v="6.8317550770000004"/>
    <n v="-0.13896676799999999"/>
    <n v="1"/>
    <m/>
    <n v="1"/>
    <x v="0"/>
    <n v="32.76"/>
    <n v="0"/>
    <n v="18.512"/>
    <n v="0"/>
    <n v="1.7000000000000001E-2"/>
    <n v="0.42399999999999999"/>
    <n v="0.72699999999999998"/>
    <n v="0.57399999999999995"/>
    <n v="0.32700000000000001"/>
    <n v="2.8999999999999901E-2"/>
    <n v="1.708"/>
    <n v="1.179680091"/>
    <x v="2"/>
    <x v="0"/>
  </r>
  <r>
    <n v="36.53"/>
    <n v="1.9E-2"/>
    <n v="6.3079999999999998"/>
    <n v="0.77400000000000002"/>
    <n v="50.463000000000001"/>
    <s v="18-12-17_YC010"/>
    <x v="9"/>
    <x v="22"/>
    <x v="0"/>
    <x v="0"/>
    <x v="0"/>
    <x v="0"/>
    <x v="0"/>
    <n v="8.5000000000000006E-2"/>
    <n v="8.5439898E-2"/>
    <n v="8.5000000000000006E-2"/>
    <n v="8.5000000000000006E-2"/>
    <n v="0.65872109999999995"/>
    <n v="0.17"/>
    <n v="0.14000000000000001"/>
    <n v="0.1"/>
    <n v="-8.9092530000000007E-3"/>
    <n v="-0.38535246000000001"/>
    <n v="-1.22441269999999E-2"/>
    <n v="6.5872108999999998E-2"/>
    <n v="0.59284897999999997"/>
    <n v="0.329360545"/>
    <n v="0.65900000000000003"/>
    <n v="-10.797752450000001"/>
    <n v="9.3024402970000004"/>
    <n v="-2.1974917719999998"/>
    <n v="2"/>
    <n v="1"/>
    <n v="3"/>
    <x v="1"/>
    <n v="12.29"/>
    <n v="0"/>
    <n v="79.075999999999993"/>
    <n v="0"/>
    <n v="4.0000000000000001E-3"/>
    <n v="0.72799999999999998"/>
    <n v="1.032"/>
    <n v="0.92200000000000004"/>
    <n v="0.63500000000000001"/>
    <n v="6.5000000000000002E-2"/>
    <n v="2.177"/>
    <n v="2.5439009860000001"/>
    <x v="4"/>
    <x v="0"/>
  </r>
  <r>
    <n v="150.97"/>
    <n v="6.0000000000000001E-3"/>
    <n v="6.819"/>
    <n v="0.216"/>
    <n v="13.5209999999999"/>
    <s v="18-12-17_YC010"/>
    <x v="9"/>
    <x v="25"/>
    <x v="1"/>
    <x v="0"/>
    <x v="0"/>
    <x v="0"/>
    <x v="0"/>
    <n v="4.4164200000000001E-2"/>
    <n v="0.15397333899999999"/>
    <n v="0.163764769"/>
    <n v="0.196996329"/>
    <n v="9.2920080000000002E-2"/>
    <n v="0.4"/>
    <n v="0.66088645599999996"/>
    <n v="0.17"/>
    <n v="-1.5518165E-2"/>
    <n v="2.2137250000000002E-3"/>
    <n v="-1.40858E-3"/>
    <n v="9.2920079999999992E-3"/>
    <n v="8.3628071999999998E-2"/>
    <n v="4.6460040000000001E-2"/>
    <n v="9.2999999999999999E-2"/>
    <n v="-4.5963977639999998"/>
    <n v="4.8707259189999998"/>
    <n v="-8.9274009000000001E-2"/>
    <n v="1"/>
    <m/>
    <n v="1"/>
    <x v="0"/>
    <n v="20.2"/>
    <n v="0"/>
    <n v="159.91399999999999"/>
    <n v="0"/>
    <n v="5.0000000000000001E-3"/>
    <n v="0.16699999999999901"/>
    <n v="0.23899999999999999"/>
    <n v="0.22"/>
    <n v="5.8999999999999997E-2"/>
    <n v="4.0000000000000001E-3"/>
    <n v="0.79500000000000004"/>
    <n v="0.47735655299999902"/>
    <x v="3"/>
    <x v="3"/>
  </r>
  <r>
    <n v="10.27"/>
    <n v="7.2999999999999995E-2"/>
    <n v="5.9119999999999999"/>
    <n v="0.377"/>
    <n v="2.7839999999999998"/>
    <s v="18-12-17_YC010"/>
    <x v="9"/>
    <x v="284"/>
    <x v="0"/>
    <x v="0"/>
    <x v="0"/>
    <x v="0"/>
    <x v="0"/>
    <n v="0.05"/>
    <n v="2.4556272000000001E-2"/>
    <n v="0.12"/>
    <n v="0.12"/>
    <n v="0.48568884000000001"/>
    <n v="0.1"/>
    <n v="7.0000000000000007E-2"/>
    <n v="0.1"/>
    <n v="2.6074387000000001E-2"/>
    <n v="1.9712082999999998E-2"/>
    <n v="0"/>
    <n v="4.8568884E-2"/>
    <n v="0.43711995199999998"/>
    <n v="0.24284441800000001"/>
    <n v="0.48599999999999999"/>
    <n v="-20.082396769999999"/>
    <n v="7.4544023819999996"/>
    <n v="-0.26264663300000002"/>
    <n v="1"/>
    <m/>
    <n v="1"/>
    <x v="0"/>
    <n v="20.7"/>
    <n v="0"/>
    <n v="13.920999999999999"/>
    <n v="0"/>
    <n v="4.0999999999999898E-2"/>
    <n v="0.29299999999999998"/>
    <n v="0.78099999999999903"/>
    <n v="0.39899999999999902"/>
    <n v="0.183"/>
    <n v="1.4999999999999999E-2"/>
    <n v="2.9369999999999998"/>
    <n v="6.7365605999999995E-2"/>
    <x v="0"/>
    <x v="0"/>
  </r>
  <r>
    <n v="43.72"/>
    <n v="1.7000000000000001E-2"/>
    <n v="6.6470000000000002"/>
    <n v="0.80700000000000005"/>
    <n v="66.126999999999995"/>
    <s v="18-12-17_YC010"/>
    <x v="9"/>
    <x v="55"/>
    <x v="0"/>
    <x v="0"/>
    <x v="0"/>
    <x v="0"/>
    <x v="0"/>
    <n v="0.05"/>
    <n v="3.0428964999999999E-2"/>
    <n v="0.12"/>
    <n v="0.12"/>
    <n v="0.47602376000000002"/>
    <n v="0.1"/>
    <n v="0.13"/>
    <n v="0.13"/>
    <n v="2.3113063999999999E-2"/>
    <n v="-2.2466963E-2"/>
    <n v="0"/>
    <n v="4.7602375999999898E-2"/>
    <n v="0.42842138699999999"/>
    <n v="0.23801188199999901"/>
    <n v="0.47599999999999998"/>
    <n v="-16.111536170000001"/>
    <n v="6.6353472160000004"/>
    <n v="-0.86045589"/>
    <n v="2"/>
    <n v="3"/>
    <n v="5"/>
    <x v="4"/>
    <n v="14.5"/>
    <n v="0.01"/>
    <n v="99.012999999999906"/>
    <n v="0"/>
    <n v="3.0000000000000001E-3"/>
    <n v="0.76900000000000002"/>
    <n v="0.92200000000000004"/>
    <n v="0.96699999999999997"/>
    <n v="0.67700000000000005"/>
    <n v="7.0000000000000007E-2"/>
    <n v="1.6919999999999999"/>
    <n v="7.5423354999999997E-2"/>
    <x v="4"/>
    <x v="4"/>
  </r>
  <r>
    <n v="76.739999999999995"/>
    <n v="0.01"/>
    <n v="6.6339999999999897"/>
    <n v="0.437999999999999"/>
    <n v="24.949000000000002"/>
    <s v="18-12-17_YC010"/>
    <x v="9"/>
    <x v="285"/>
    <x v="1"/>
    <x v="0"/>
    <x v="0"/>
    <x v="0"/>
    <x v="0"/>
    <n v="5.9403497E-2"/>
    <n v="0.148090946"/>
    <n v="0.120973266"/>
    <n v="0.19123020699999899"/>
    <n v="0.33747297999999998"/>
    <n v="0.37"/>
    <n v="0.44783655"/>
    <n v="0.27"/>
    <n v="-0.10077667"/>
    <n v="0.12809487"/>
    <n v="2.0638538000000001E-2"/>
    <n v="3.3747297999999898E-2"/>
    <n v="0.303725678"/>
    <n v="0.16873648799999999"/>
    <n v="0.33700000000000002"/>
    <n v="-3.7178212909999999"/>
    <n v="4.7479649559999997"/>
    <n v="-0.685120225999999"/>
    <n v="1"/>
    <m/>
    <n v="1"/>
    <x v="0"/>
    <n v="15.25"/>
    <n v="0.01"/>
    <n v="98.337999999999994"/>
    <n v="0"/>
    <n v="6.0000000000000001E-3"/>
    <n v="0.35199999999999998"/>
    <n v="0.59199999999999997"/>
    <n v="0.46500000000000002"/>
    <n v="0.23300000000000001"/>
    <n v="1.9E-2"/>
    <n v="1.804"/>
    <n v="0.46904161799999999"/>
    <x v="3"/>
    <x v="3"/>
  </r>
  <r>
    <n v="50.57"/>
    <n v="1.7000000000000001E-2"/>
    <n v="7.069"/>
    <n v="0.74299999999999999"/>
    <n v="57.141999999999904"/>
    <s v="18-12-17_YC010"/>
    <x v="9"/>
    <x v="155"/>
    <x v="0"/>
    <x v="0"/>
    <x v="0"/>
    <x v="0"/>
    <x v="0"/>
    <n v="0.08"/>
    <n v="5.9231625999999898E-2"/>
    <n v="5.0754094999999999E-2"/>
    <n v="9.5404659000000003E-2"/>
    <n v="0.65583055999999995"/>
    <n v="0.16"/>
    <n v="0.17"/>
    <n v="0.13"/>
    <n v="2.7172502000000001E-2"/>
    <n v="-5.1560855999999898E-2"/>
    <n v="-4.2741887999999999E-2"/>
    <n v="6.5583056000000001E-2"/>
    <n v="0.59024750599999998"/>
    <n v="0.327915281"/>
    <n v="0.65599999999999903"/>
    <n v="-13.6783594"/>
    <n v="6.7181326769999998"/>
    <n v="-0.53752189500000003"/>
    <n v="1"/>
    <m/>
    <n v="1"/>
    <x v="0"/>
    <n v="12.97"/>
    <n v="0"/>
    <n v="86.814999999999998"/>
    <n v="0"/>
    <n v="4.0000000000000001E-3"/>
    <n v="0.69499999999999995"/>
    <n v="0.68200000000000005"/>
    <n v="0.86399999999999999"/>
    <n v="0.58399999999999996"/>
    <n v="5.7000000000000002E-2"/>
    <n v="1.1279999999999999"/>
    <n v="7.0570861999999998E-2"/>
    <x v="4"/>
    <x v="3"/>
  </r>
  <r>
    <n v="6.03"/>
    <n v="0.121"/>
    <n v="6.6020000000000003"/>
    <n v="0.66400000000000003"/>
    <n v="5.7469999999999999"/>
    <s v="18-12-17_YC010"/>
    <x v="9"/>
    <x v="248"/>
    <x v="0"/>
    <x v="0"/>
    <x v="0"/>
    <x v="0"/>
    <x v="0"/>
    <n v="0.11897631"/>
    <n v="0.17704818999999999"/>
    <n v="0.131621708"/>
    <n v="0.19330436600000001"/>
    <n v="0.65792289999999998"/>
    <n v="0.4"/>
    <n v="0.33379504100000001"/>
    <n v="0.23"/>
    <n v="-7.0665166000000001E-2"/>
    <n v="-9.9635533999999998E-2"/>
    <n v="2.9301969000000001E-2"/>
    <n v="6.5792292000000002E-2"/>
    <n v="0.59213063099999996"/>
    <n v="0.32896146199999998"/>
    <n v="0.65799999999999903"/>
    <n v="-6.3181105610000001"/>
    <n v="4.9877321510000003"/>
    <n v="-1.8252006679999999"/>
    <n v="2"/>
    <n v="1"/>
    <n v="3"/>
    <x v="1"/>
    <n v="14.69"/>
    <n v="0.01"/>
    <n v="10.792"/>
    <n v="0"/>
    <n v="3.5999999999999997E-2"/>
    <n v="0.59299999999999997"/>
    <n v="0.85"/>
    <n v="0.75900000000000001"/>
    <n v="0.48599999999999999"/>
    <n v="4.5999999999999999E-2"/>
    <n v="1.748"/>
    <n v="-0.39562408799999998"/>
    <x v="3"/>
    <x v="0"/>
  </r>
  <r>
    <n v="28.08"/>
    <n v="1.9E-2"/>
    <n v="6.2850000000000001"/>
    <n v="0.96099999999999997"/>
    <n v="64.123000000000005"/>
    <s v="18-12-17_YC010"/>
    <x v="9"/>
    <x v="286"/>
    <x v="1"/>
    <x v="0"/>
    <x v="0"/>
    <x v="0"/>
    <x v="0"/>
    <n v="6.5000000000000002E-2"/>
    <n v="6.4962620999999998E-2"/>
    <n v="0.19500000000000001"/>
    <n v="0.19500000000000001"/>
    <n v="0.88789810000000002"/>
    <n v="0.13"/>
    <n v="0.13"/>
    <n v="0.13"/>
    <n v="4.8694003E-2"/>
    <n v="-6.9110610000000003E-2"/>
    <n v="-1.1169211E-2"/>
    <n v="8.8789808999999997E-2"/>
    <n v="0.79910827900000003"/>
    <n v="0.44394904399999902"/>
    <n v="0.88800000000000001"/>
    <n v="-15.97243136"/>
    <n v="4.5602347830000003"/>
    <n v="-0.47791982199999999"/>
    <n v="2"/>
    <n v="3"/>
    <n v="5"/>
    <x v="4"/>
    <n v="18.440000000000001"/>
    <n v="0"/>
    <n v="95.497999999999905"/>
    <n v="0"/>
    <n v="3.0000000000000001E-3"/>
    <n v="0.96099999999999997"/>
    <n v="1.151"/>
    <n v="1.25"/>
    <n v="0.92700000000000005"/>
    <n v="0.109"/>
    <n v="1.9239999999999999"/>
    <n v="0.11915505999999999"/>
    <x v="3"/>
    <x v="4"/>
  </r>
  <r>
    <n v="65.650000000000006"/>
    <n v="1.2999999999999999E-2"/>
    <n v="6.5209999999999999"/>
    <n v="0.39200000000000002"/>
    <n v="19.349"/>
    <s v="18-12-17_YC010"/>
    <x v="9"/>
    <x v="287"/>
    <x v="1"/>
    <x v="0"/>
    <x v="0"/>
    <x v="0"/>
    <x v="0"/>
    <n v="8.8870315999999894E-2"/>
    <n v="0.17678666899999901"/>
    <n v="0.139197192"/>
    <n v="0.18716517599999999"/>
    <n v="0.37192651999999998"/>
    <n v="0.4"/>
    <n v="0.316396915"/>
    <n v="0.23"/>
    <n v="-2.4411557E-2"/>
    <n v="1.1869553E-2"/>
    <n v="1.2419961E-2"/>
    <n v="3.7192652E-2"/>
    <n v="0.33473386500000002"/>
    <n v="0.18596325799999999"/>
    <n v="0.372"/>
    <n v="-4.4943027229999997"/>
    <n v="4.1527612539999996"/>
    <n v="-0.97592374099999901"/>
    <n v="1"/>
    <m/>
    <n v="1"/>
    <x v="0"/>
    <n v="14.22"/>
    <n v="0.03"/>
    <n v="77.619"/>
    <n v="0"/>
    <n v="8.0000000000000002E-3"/>
    <n v="0.309"/>
    <n v="0.46299999999999902"/>
    <n v="0.41299999999999998"/>
    <n v="0.188999999999999"/>
    <n v="1.4999999999999999E-2"/>
    <n v="1.768"/>
    <n v="0.19850216399999901"/>
    <x v="3"/>
    <x v="3"/>
  </r>
  <r>
    <n v="100.87"/>
    <n v="6.9999999999999897E-3"/>
    <n v="6.4829999999999997"/>
    <n v="0.49"/>
    <n v="40.201000000000001"/>
    <s v="18-12-17_YC010"/>
    <x v="9"/>
    <x v="288"/>
    <x v="1"/>
    <x v="0"/>
    <x v="0"/>
    <x v="0"/>
    <x v="0"/>
    <n v="0.26213619500000002"/>
    <n v="0.278289485"/>
    <n v="0.14365909699999899"/>
    <n v="0.19279313000000001"/>
    <n v="0.15974363999999999"/>
    <n v="0.56999999999999995"/>
    <n v="0.66895006700000004"/>
    <n v="0.2"/>
    <n v="-0.17559121999999999"/>
    <n v="9.8827819999999997E-3"/>
    <n v="1.7384346999999901E-2"/>
    <n v="1.5974363999999901E-2"/>
    <n v="0.143769273"/>
    <n v="7.9871817999999997E-2"/>
    <n v="0.16"/>
    <n v="-4.7352155050000002"/>
    <n v="4.3053102650000001"/>
    <n v="-0.15624661500000001"/>
    <n v="1"/>
    <m/>
    <n v="1"/>
    <x v="0"/>
    <n v="12.86"/>
    <n v="0.03"/>
    <n v="128.798"/>
    <n v="0"/>
    <n v="5.0000000000000001E-3"/>
    <n v="0.41099999999999998"/>
    <n v="0.60099999999999998"/>
    <n v="0.52800000000000002"/>
    <n v="0.29099999999999998"/>
    <n v="2.4E-2"/>
    <n v="1.67"/>
    <n v="0.46803465399999999"/>
    <x v="3"/>
    <x v="3"/>
  </r>
  <r>
    <n v="30.8"/>
    <n v="2.1999999999999999E-2"/>
    <n v="6.0209999999999999"/>
    <n v="0.66099999999999903"/>
    <n v="25.599"/>
    <s v="18-12-17_YC010"/>
    <x v="9"/>
    <x v="289"/>
    <x v="0"/>
    <x v="0"/>
    <x v="0"/>
    <x v="0"/>
    <x v="0"/>
    <n v="6.3591867999999996E-2"/>
    <n v="0.117353543"/>
    <n v="7.2364476999999996E-2"/>
    <n v="0.10202175099999999"/>
    <n v="0.71078569999999996"/>
    <n v="0.24"/>
    <n v="0.30144562699999999"/>
    <n v="0.17"/>
    <n v="-5.8433359999999997E-2"/>
    <n v="9.8510379999999995E-2"/>
    <n v="1.7600973999999998E-2"/>
    <n v="7.1078568999999994E-2"/>
    <n v="0.63970711800000002"/>
    <n v="0.35539284299999901"/>
    <n v="0.71099999999999997"/>
    <n v="-5.0804882100000004"/>
    <n v="9.2077452999999991"/>
    <n v="-1.795135594"/>
    <n v="2"/>
    <n v="1"/>
    <n v="3"/>
    <x v="1"/>
    <n v="15.21"/>
    <n v="0.01"/>
    <n v="52.203000000000003"/>
    <n v="0"/>
    <n v="8.9999999999999993E-3"/>
    <n v="0.60899999999999999"/>
    <n v="0.92500000000000004"/>
    <n v="0.74299999999999999"/>
    <n v="0.47099999999999997"/>
    <n v="4.2999999999999997E-2"/>
    <n v="2.5639999999999898"/>
    <n v="0.225762141"/>
    <x v="2"/>
    <x v="0"/>
  </r>
  <r>
    <n v="100.49"/>
    <n v="8.9999999999999993E-3"/>
    <n v="6.8150000000000004"/>
    <n v="0.26899999999999902"/>
    <n v="13.255000000000001"/>
    <s v="18-12-17_YC010"/>
    <x v="9"/>
    <x v="290"/>
    <x v="1"/>
    <x v="0"/>
    <x v="0"/>
    <x v="0"/>
    <x v="0"/>
    <n v="4.5311555000000003E-2"/>
    <n v="0.107681308"/>
    <n v="0.12493850099999999"/>
    <n v="0.16698856400000001"/>
    <n v="0.20868149999999999"/>
    <n v="0.3"/>
    <n v="0.23783326599999999"/>
    <n v="0.2"/>
    <n v="-0.10814886999999999"/>
    <n v="6.4810880000000003E-3"/>
    <n v="-1.6669198999999999E-2"/>
    <n v="2.0868148999999999E-2"/>
    <n v="0.18781334499999999"/>
    <n v="0.104340747"/>
    <n v="0.20899999999999999"/>
    <n v="-4.7454220029999998"/>
    <n v="5.0434854710000003"/>
    <n v="-0.61058135199999997"/>
    <n v="1"/>
    <m/>
    <n v="1"/>
    <x v="0"/>
    <n v="22.87"/>
    <n v="0.01"/>
    <n v="110.208"/>
    <n v="0"/>
    <n v="6.0000000000000001E-3"/>
    <n v="0.2"/>
    <n v="0.34599999999999997"/>
    <n v="0.27600000000000002"/>
    <n v="9.5000000000000001E-2"/>
    <n v="6.9999999999999897E-3"/>
    <n v="1.571"/>
    <n v="0.19442268500000001"/>
    <x v="3"/>
    <x v="3"/>
  </r>
  <r>
    <n v="10.07"/>
    <n v="8.6999999999999994E-2"/>
    <n v="6.3789999999999996"/>
    <n v="0.55200000000000005"/>
    <n v="4.6040000000000001"/>
    <s v="18-12-17_YC010"/>
    <x v="9"/>
    <x v="188"/>
    <x v="0"/>
    <x v="0"/>
    <x v="0"/>
    <x v="0"/>
    <x v="0"/>
    <n v="0.115"/>
    <n v="0.11178357999999999"/>
    <n v="6.9460645000000001E-2"/>
    <n v="0.103760401"/>
    <n v="0.38014057000000001"/>
    <n v="0.23"/>
    <n v="0.13"/>
    <n v="0.1"/>
    <n v="1.9890130999999998E-2"/>
    <n v="-1.698626E-3"/>
    <n v="1.9731767000000001E-2"/>
    <n v="3.8014056999999997E-2"/>
    <n v="0.34212651599999999"/>
    <n v="0.190070286"/>
    <n v="0.38"/>
    <n v="-6.3424702169999998"/>
    <n v="7.785045781"/>
    <n v="-0.14191413"/>
    <n v="1"/>
    <m/>
    <n v="1"/>
    <x v="0"/>
    <n v="9.58"/>
    <n v="0"/>
    <n v="11.603"/>
    <n v="0"/>
    <n v="4.7E-2"/>
    <n v="0.48699999999999999"/>
    <n v="0.67200000000000004"/>
    <n v="0.60199999999999998"/>
    <n v="0.34599999999999997"/>
    <n v="0.03"/>
    <n v="1.8380000000000001"/>
    <n v="0.62236826499999998"/>
    <x v="0"/>
    <x v="0"/>
  </r>
  <r>
    <n v="14.19"/>
    <n v="7.0999999999999994E-2"/>
    <n v="5.9470000000000001"/>
    <n v="0.63300000000000001"/>
    <n v="7.5709999999999997"/>
    <s v="18-12-17_YC010"/>
    <x v="9"/>
    <x v="91"/>
    <x v="0"/>
    <x v="0"/>
    <x v="0"/>
    <x v="0"/>
    <x v="0"/>
    <n v="8.5000000000000006E-2"/>
    <n v="8.0534778000000001E-2"/>
    <n v="4.9590977000000001E-2"/>
    <n v="8.3061569000000002E-2"/>
    <n v="0.54825889999999999"/>
    <n v="0.17"/>
    <n v="0.13"/>
    <n v="0.1"/>
    <n v="4.9613255999999897E-2"/>
    <n v="-3.367378E-2"/>
    <n v="6.6662830000000003E-3"/>
    <n v="5.4825890000000002E-2"/>
    <n v="0.49343301099999998"/>
    <n v="0.27412945"/>
    <n v="0.54799999999999904"/>
    <n v="-11.095405039999999"/>
    <n v="9.4319183039999999"/>
    <n v="-1.2792721809999901"/>
    <n v="2"/>
    <n v="1"/>
    <n v="3"/>
    <x v="1"/>
    <n v="10.47"/>
    <n v="0.05"/>
    <n v="17.338000000000001"/>
    <n v="0"/>
    <n v="2.1999999999999999E-2"/>
    <n v="0.58299999999999996"/>
    <n v="1.1140000000000001"/>
    <n v="0.71499999999999997"/>
    <n v="0.45200000000000001"/>
    <n v="4.2000000000000003E-2"/>
    <n v="2.6059999999999999"/>
    <n v="-2.9207747130000001"/>
    <x v="0"/>
    <x v="0"/>
  </r>
  <r>
    <n v="4.29"/>
    <n v="0.19699999999999901"/>
    <n v="6.88"/>
    <n v="0.52500000000000002"/>
    <n v="2.4910000000000001"/>
    <s v="18-12-17_YC010"/>
    <x v="9"/>
    <x v="173"/>
    <x v="0"/>
    <x v="0"/>
    <x v="0"/>
    <x v="0"/>
    <x v="0"/>
    <n v="7.8156291000000003E-2"/>
    <n v="0.19267031199999901"/>
    <n v="9.1241716E-2"/>
    <n v="0.11104069900000001"/>
    <n v="0.45408323"/>
    <n v="0.33"/>
    <n v="0.39710457999999998"/>
    <n v="0.14000000000000001"/>
    <n v="-1.4203818999999999E-2"/>
    <n v="2.7205369E-2"/>
    <n v="0.10845872300000001"/>
    <n v="4.5408323E-2"/>
    <n v="0.40867491099999997"/>
    <n v="0.227041617"/>
    <n v="0.45399999999999902"/>
    <n v="-5.2858141630000004"/>
    <n v="8.5797563219999997"/>
    <n v="-0.98774742500000001"/>
    <n v="1"/>
    <m/>
    <n v="1"/>
    <x v="0"/>
    <n v="30.37"/>
    <n v="0"/>
    <n v="5.69"/>
    <n v="1"/>
    <n v="8.5000000000000006E-2"/>
    <n v="0.46500000000000002"/>
    <n v="0.57499999999999996"/>
    <n v="0.56499999999999995"/>
    <n v="0.30599999999999999"/>
    <n v="2.5999999999999999E-2"/>
    <n v="1.431"/>
    <n v="0.209792531"/>
    <x v="1"/>
    <x v="0"/>
  </r>
  <r>
    <n v="2.68"/>
    <n v="3.5000000000000003E-2"/>
    <n v="3.3730000000000002"/>
    <n v="0.79900000000000004"/>
    <n v="10.109"/>
    <s v="18-12-17_YC010"/>
    <x v="9"/>
    <x v="94"/>
    <x v="0"/>
    <x v="0"/>
    <x v="0"/>
    <x v="0"/>
    <x v="0"/>
    <n v="5.6664964999999998E-2"/>
    <n v="0.11591802800000001"/>
    <n v="0.106838747"/>
    <n v="0.15638422900000001"/>
    <n v="0.34055619999999998"/>
    <n v="0.3"/>
    <n v="0.31816155800000001"/>
    <n v="0.17"/>
    <n v="-1.97632999999999E-2"/>
    <n v="3.272158E-2"/>
    <n v="-5.2841249999999998E-3"/>
    <n v="3.4055620000000002E-2"/>
    <n v="0.30650058399999902"/>
    <n v="0.17027810199999999"/>
    <n v="0.34100000000000003"/>
    <n v="-8.4033027689999997"/>
    <n v="5.7713453499999998"/>
    <n v="-0.81980435699999998"/>
    <n v="2"/>
    <n v="3"/>
    <n v="5"/>
    <x v="4"/>
    <n v="18.88"/>
    <n v="0"/>
    <n v="32.113999999999997"/>
    <n v="0"/>
    <n v="1.2E-2"/>
    <n v="0.57399999999999995"/>
    <n v="2.4689999999999999"/>
    <n v="1.2669999999999999"/>
    <n v="0.80700000000000005"/>
    <n v="0.14099999999999999"/>
    <n v="3.1259999999999999"/>
    <n v="0.21783197500000001"/>
    <x v="2"/>
    <x v="4"/>
  </r>
  <r>
    <n v="8.08"/>
    <n v="5.3999999999999999E-2"/>
    <n v="5.0739999999999998"/>
    <n v="0.82199999999999995"/>
    <n v="12.782999999999999"/>
    <s v="18-12-18_YC010"/>
    <x v="10"/>
    <x v="131"/>
    <x v="0"/>
    <x v="0"/>
    <x v="0"/>
    <x v="0"/>
    <x v="0"/>
    <n v="5.6122055999999997E-2"/>
    <n v="7.7854516999999998E-2"/>
    <n v="5.5336311999999999E-2"/>
    <n v="6.7467079999999999E-2"/>
    <n v="0.8101758"/>
    <n v="0.16"/>
    <n v="0.23045961700000001"/>
    <n v="0.13"/>
    <n v="-4.1304470000000003E-2"/>
    <n v="9.5790459999999904E-3"/>
    <n v="6.8318909999999997E-3"/>
    <n v="8.1017577999999896E-2"/>
    <n v="0.72915819900000001"/>
    <n v="0.40508788799999901"/>
    <n v="0.81"/>
    <n v="-4.5835881399999998"/>
    <n v="13.29341919"/>
    <n v="-2.4534238500000001"/>
    <n v="2"/>
    <n v="3"/>
    <n v="5"/>
    <x v="4"/>
    <n v="13.85"/>
    <n v="0.04"/>
    <n v="24.14"/>
    <n v="0"/>
    <n v="1.39999999999999E-2"/>
    <n v="0.73099999999999998"/>
    <n v="1.6759999999999999"/>
    <n v="1.048"/>
    <n v="0.73899999999999999"/>
    <n v="8.6999999999999994E-2"/>
    <n v="3.4180000000000001"/>
    <n v="0.16449582699999901"/>
    <x v="2"/>
    <x v="4"/>
  </r>
  <r>
    <n v="2.34"/>
    <n v="0.18099999999999999"/>
    <n v="5.4359999999999999"/>
    <n v="0.9"/>
    <n v="6.68"/>
    <s v="18-12-18_YC010"/>
    <x v="10"/>
    <x v="291"/>
    <x v="0"/>
    <x v="0"/>
    <x v="0"/>
    <x v="0"/>
    <x v="0"/>
    <n v="4.1391915000000001E-2"/>
    <n v="6.1814913999999999E-2"/>
    <n v="4.4968325000000003E-2"/>
    <n v="5.5643095999999899E-2"/>
    <n v="0.76255600000000001"/>
    <n v="0.13"/>
    <n v="0.166329371"/>
    <n v="0.13"/>
    <n v="-3.3241279999999998E-2"/>
    <n v="-3.0838398E-2"/>
    <n v="4.1699999999999997E-5"/>
    <n v="7.6255602000000006E-2"/>
    <n v="0.68630041500000005"/>
    <n v="0.381278007999999"/>
    <n v="0.76300000000000001"/>
    <n v="-7.1109416860000003"/>
    <n v="16.144360949999999"/>
    <n v="-2.5387345259999998"/>
    <n v="2"/>
    <n v="2"/>
    <n v="4"/>
    <x v="3"/>
    <n v="14.69"/>
    <n v="0"/>
    <n v="10.84"/>
    <n v="0"/>
    <n v="2.5000000000000001E-2"/>
    <n v="0.86699999999999999"/>
    <n v="1.53"/>
    <n v="1.165"/>
    <n v="0.84699999999999998"/>
    <n v="0.1"/>
    <n v="2.996"/>
    <n v="0.131494903"/>
    <x v="3"/>
    <x v="2"/>
  </r>
  <r>
    <n v="65.53"/>
    <n v="1.2999999999999999E-2"/>
    <n v="6.6579999999999897"/>
    <n v="0.49"/>
    <n v="24.923999999999999"/>
    <s v="18-12-18_YC010"/>
    <x v="10"/>
    <x v="133"/>
    <x v="0"/>
    <x v="0"/>
    <x v="0"/>
    <x v="0"/>
    <x v="0"/>
    <n v="8.5000000000000006E-2"/>
    <n v="6.6947637000000004E-2"/>
    <n v="4.4122975999999897E-2"/>
    <n v="9.8610415999999895E-2"/>
    <n v="0.73150090000000001"/>
    <n v="0.17"/>
    <n v="0.06"/>
    <n v="0.13"/>
    <n v="2.1119983999999901E-2"/>
    <n v="4.2482137999999899E-2"/>
    <n v="-3.5398072000000003E-2"/>
    <n v="7.3150092E-2"/>
    <n v="0.65835083100000003"/>
    <n v="0.365750462"/>
    <n v="0.73199999999999998"/>
    <n v="-14.568447430000001"/>
    <n v="4.0208820230000004"/>
    <n v="-0.697676355999999"/>
    <n v="1"/>
    <m/>
    <n v="1"/>
    <x v="0"/>
    <n v="13.91"/>
    <n v="0"/>
    <n v="77.997"/>
    <n v="0"/>
    <n v="8.0000000000000002E-3"/>
    <n v="0.43099999999999999"/>
    <n v="0.57099999999999995"/>
    <n v="0.52300000000000002"/>
    <n v="0.27200000000000002"/>
    <n v="2.3E-2"/>
    <n v="1.659"/>
    <n v="5.3234914000000001E-2"/>
    <x v="3"/>
    <x v="3"/>
  </r>
  <r>
    <n v="82.74"/>
    <n v="1.0999999999999999E-2"/>
    <n v="7.0369999999999999"/>
    <n v="0.47499999999999998"/>
    <n v="31.893000000000001"/>
    <s v="18-12-18_YC010"/>
    <x v="10"/>
    <x v="13"/>
    <x v="0"/>
    <x v="0"/>
    <x v="0"/>
    <x v="0"/>
    <x v="0"/>
    <n v="0.26327225500000001"/>
    <n v="0.30172265799999998"/>
    <n v="0.12612901099999899"/>
    <n v="0.153183451"/>
    <n v="0.16038073999999999"/>
    <n v="0.56000000000000005"/>
    <n v="0.49226320600000001"/>
    <n v="0.2"/>
    <n v="-3.8873310000000001E-2"/>
    <n v="8.4519139999999996E-3"/>
    <n v="-4.3184132E-2"/>
    <n v="1.6038073999999999E-2"/>
    <n v="0.14434266199999901"/>
    <n v="8.0190367999999998E-2"/>
    <n v="0.16"/>
    <n v="-3.1899970930000001"/>
    <n v="5.3013294019999897"/>
    <n v="-0.23964469899999999"/>
    <n v="1"/>
    <m/>
    <n v="1"/>
    <x v="0"/>
    <n v="15.68"/>
    <n v="0"/>
    <n v="99.622999999999905"/>
    <n v="0"/>
    <n v="6.0000000000000001E-3"/>
    <n v="0.42799999999999999"/>
    <n v="0.46299999999999902"/>
    <n v="0.502"/>
    <n v="0.248"/>
    <n v="0.02"/>
    <n v="1.2070000000000001"/>
    <n v="0.30140486100000002"/>
    <x v="4"/>
    <x v="3"/>
  </r>
  <r>
    <n v="5.77"/>
    <n v="0.13900000000000001"/>
    <n v="6.7879999999999896"/>
    <n v="0.71099999999999997"/>
    <n v="5.8689999999999998"/>
    <s v="18-12-18_YC010"/>
    <x v="10"/>
    <x v="16"/>
    <x v="0"/>
    <x v="0"/>
    <x v="0"/>
    <x v="0"/>
    <x v="0"/>
    <n v="9.6919890999999994E-2"/>
    <n v="0.15992852799999999"/>
    <n v="9.0729964999999996E-2"/>
    <n v="0.119434859"/>
    <n v="0.91124550000000004"/>
    <n v="0.3"/>
    <n v="0.30348723899999902"/>
    <n v="0.26"/>
    <n v="-4.7685254000000003E-2"/>
    <n v="0.10883399000000001"/>
    <n v="1.6349022000000001E-2"/>
    <n v="9.1124551999999998E-2"/>
    <n v="0.820120972"/>
    <n v="0.45562276200000001"/>
    <n v="0.91099999999999903"/>
    <n v="-1.038151979"/>
    <n v="7.8915082720000003"/>
    <n v="-2.4144785309999999"/>
    <n v="2"/>
    <n v="1"/>
    <n v="3"/>
    <x v="1"/>
    <n v="14.14"/>
    <n v="0"/>
    <n v="9.2779999999999898"/>
    <n v="0"/>
    <n v="4.4999999999999998E-2"/>
    <n v="0.68200000000000005"/>
    <n v="0.74"/>
    <n v="0.80500000000000005"/>
    <n v="0.52800000000000002"/>
    <n v="4.9000000000000002E-2"/>
    <n v="1.458"/>
    <n v="0.208049184"/>
    <x v="0"/>
    <x v="0"/>
  </r>
  <r>
    <n v="6.14"/>
    <n v="0.158"/>
    <n v="7.2709999999999999"/>
    <n v="0.188999999999999"/>
    <n v="0.44900000000000001"/>
    <s v="18-12-18_YC010"/>
    <x v="10"/>
    <x v="292"/>
    <x v="0"/>
    <x v="0"/>
    <x v="0"/>
    <x v="0"/>
    <x v="0"/>
    <n v="0.13148030699999999"/>
    <n v="0.170132846"/>
    <n v="0.22605856799999999"/>
    <n v="0.25825848000000001"/>
    <n v="0.73186229999999997"/>
    <n v="0.46"/>
    <n v="0.35434453999999999"/>
    <n v="0.23"/>
    <n v="-3.6152650000000001E-2"/>
    <n v="5.8296500000000001E-2"/>
    <n v="-1.12024E-3"/>
    <n v="7.3186230999999893E-2"/>
    <n v="0.658676076"/>
    <n v="0.36593115299999901"/>
    <n v="0.73199999999999998"/>
    <n v="-7.6178438220000002"/>
    <n v="4.0740029260000004"/>
    <n v="-1.726671265"/>
    <n v="1"/>
    <m/>
    <n v="1"/>
    <x v="0"/>
    <n v="18.2"/>
    <n v="0"/>
    <n v="6.4210000000000003"/>
    <n v="1"/>
    <n v="0.113"/>
    <n v="0.161"/>
    <n v="0.214"/>
    <n v="0.191"/>
    <n v="4.2000000000000003E-2"/>
    <n v="3.0000000000000001E-3"/>
    <n v="0.58299999999999996"/>
    <n v="0.20950295399999999"/>
    <x v="3"/>
    <x v="3"/>
  </r>
  <r>
    <n v="23.57"/>
    <n v="3.7999999999999999E-2"/>
    <n v="7.1150000000000002"/>
    <n v="0.39"/>
    <n v="6.1719999999999997"/>
    <s v="18-12-18_YC010"/>
    <x v="10"/>
    <x v="108"/>
    <x v="0"/>
    <x v="0"/>
    <x v="0"/>
    <x v="0"/>
    <x v="0"/>
    <n v="0.143064727"/>
    <n v="0.18669240399999901"/>
    <n v="0.267015053"/>
    <n v="0.30828275399999999"/>
    <n v="0.66621655000000002"/>
    <n v="0.53"/>
    <n v="0.36858428999999998"/>
    <n v="0.3"/>
    <n v="-6.9548525E-2"/>
    <n v="7.2474830000000004E-2"/>
    <n v="2.5615507999999999E-2"/>
    <n v="6.6621655000000002E-2"/>
    <n v="0.59959489700000002"/>
    <n v="0.33310827599999998"/>
    <n v="0.66599999999999904"/>
    <n v="-7.0247426119999998"/>
    <n v="3.4620013730000001"/>
    <n v="-1.4399531729999999"/>
    <n v="1"/>
    <m/>
    <n v="1"/>
    <x v="0"/>
    <n v="18.72"/>
    <n v="0"/>
    <n v="26.471999999999898"/>
    <n v="0"/>
    <n v="2.4E-2"/>
    <n v="0.34200000000000003"/>
    <n v="0.38500000000000001"/>
    <n v="0.40500000000000003"/>
    <n v="0.17"/>
    <n v="1.2999999999999999E-2"/>
    <n v="1.103"/>
    <n v="0.22624212199999999"/>
    <x v="0"/>
    <x v="3"/>
  </r>
  <r>
    <n v="14.72"/>
    <n v="5.2999999999999999E-2"/>
    <n v="6.2320000000000002"/>
    <n v="0.45700000000000002"/>
    <n v="5.4349999999999996"/>
    <s v="18-12-18_YC010"/>
    <x v="10"/>
    <x v="293"/>
    <x v="0"/>
    <x v="0"/>
    <x v="0"/>
    <x v="0"/>
    <x v="0"/>
    <n v="0.127180922"/>
    <n v="0.22808505500000001"/>
    <n v="0.123041102"/>
    <n v="0.17769058899999901"/>
    <n v="0.82505609999999996"/>
    <n v="0.44"/>
    <n v="0.330248137"/>
    <n v="0.34"/>
    <n v="-8.9074015999999895E-2"/>
    <n v="1.6340917E-2"/>
    <n v="8.1522085999999994E-2"/>
    <n v="8.2505607999999994E-2"/>
    <n v="0.74255046800000002"/>
    <n v="0.41252803799999999"/>
    <n v="0.82499999999999996"/>
    <n v="-0.95671147899999998"/>
    <n v="5.2037600990000001"/>
    <n v="-2.5172647690000001"/>
    <n v="1"/>
    <m/>
    <n v="1"/>
    <x v="0"/>
    <n v="14.79"/>
    <n v="0"/>
    <n v="18.844000000000001"/>
    <n v="0"/>
    <n v="3.2000000000000001E-2"/>
    <n v="0.38200000000000001"/>
    <n v="0.63400000000000001"/>
    <n v="0.48699999999999999"/>
    <n v="0.248"/>
    <n v="2.1000000000000001E-2"/>
    <n v="2.278"/>
    <n v="0.15249253099999999"/>
    <x v="0"/>
    <x v="0"/>
  </r>
  <r>
    <n v="3.63"/>
    <n v="2.4E-2"/>
    <n v="4.0190000000000001"/>
    <n v="1.1739999999999999"/>
    <n v="57.446999999999903"/>
    <s v="18-12-18_YC010"/>
    <x v="10"/>
    <x v="284"/>
    <x v="0"/>
    <x v="0"/>
    <x v="0"/>
    <x v="0"/>
    <x v="0"/>
    <n v="9.6636612999999996E-2"/>
    <n v="0.25282147700000002"/>
    <n v="0.217002325"/>
    <n v="0.26555321199999998"/>
    <n v="0.35937855000000002"/>
    <n v="0.56000000000000005"/>
    <n v="0.490452147"/>
    <n v="0.27"/>
    <n v="-3.7675206000000003E-2"/>
    <n v="1.4236281E-2"/>
    <n v="1.4086878000000001E-2"/>
    <n v="3.5937854999999998E-2"/>
    <n v="0.32344069199999997"/>
    <n v="0.17968927300000001"/>
    <n v="0.35899999999999999"/>
    <n v="-5.5594888889999998"/>
    <n v="3.6748753129999998"/>
    <n v="-0.79935166199999996"/>
    <n v="2"/>
    <n v="3"/>
    <n v="5"/>
    <x v="4"/>
    <n v="15.27"/>
    <n v="0"/>
    <n v="122.935"/>
    <n v="0"/>
    <n v="2E-3"/>
    <n v="1.3"/>
    <n v="2.1160000000000001"/>
    <n v="1.972"/>
    <n v="1.363"/>
    <n v="0.23799999999999999"/>
    <n v="3.1459999999999999"/>
    <n v="0.22858040899999901"/>
    <x v="1"/>
    <x v="4"/>
  </r>
  <r>
    <n v="1.4"/>
    <n v="0.218"/>
    <n v="4.7690000000000001"/>
    <n v="0.95799999999999996"/>
    <n v="7.2329999999999997"/>
    <s v="18-12-18_YC010"/>
    <x v="10"/>
    <x v="114"/>
    <x v="0"/>
    <x v="0"/>
    <x v="0"/>
    <x v="0"/>
    <x v="0"/>
    <n v="6.0249092999999997E-2"/>
    <n v="9.6926496999999903E-2"/>
    <n v="0.107935694"/>
    <n v="0.14815223299999999"/>
    <n v="0.47133258"/>
    <n v="0.26"/>
    <n v="0.25676004299999999"/>
    <n v="0.14000000000000001"/>
    <n v="-5.4688238E-2"/>
    <n v="7.5958129999999999E-2"/>
    <n v="-1.6787077000000001E-2"/>
    <n v="4.7133257999999997E-2"/>
    <n v="0.42419932199999999"/>
    <n v="0.23566629"/>
    <n v="0.47099999999999997"/>
    <n v="-7.0812378589999998"/>
    <n v="6.9196568510000001"/>
    <n v="-1.155799866"/>
    <n v="2"/>
    <n v="2"/>
    <n v="4"/>
    <x v="3"/>
    <n v="23.59"/>
    <n v="0"/>
    <n v="11.385"/>
    <n v="0"/>
    <n v="2.1999999999999999E-2"/>
    <n v="0.98"/>
    <n v="1.7689999999999999"/>
    <n v="1.2649999999999999"/>
    <n v="0.92099999999999904"/>
    <n v="0.113"/>
    <n v="2.9529999999999998"/>
    <n v="0.23135080699999999"/>
    <x v="3"/>
    <x v="2"/>
  </r>
  <r>
    <n v="103.4"/>
    <n v="8.9999999999999993E-3"/>
    <n v="7.2139999999999898"/>
    <n v="0.32500000000000001"/>
    <n v="20.044"/>
    <s v="18-12-18_YC010"/>
    <x v="10"/>
    <x v="43"/>
    <x v="1"/>
    <x v="0"/>
    <x v="0"/>
    <x v="0"/>
    <x v="0"/>
    <n v="6.1954297999999998E-2"/>
    <n v="0.123694965999999"/>
    <n v="0.113515282"/>
    <n v="0.149811261"/>
    <n v="0.33350881999999998"/>
    <n v="0.3"/>
    <n v="0.44283858100000001"/>
    <n v="0.2"/>
    <n v="-6.5120880000000006E-2"/>
    <n v="0.12635408000000001"/>
    <n v="3.454146E-3"/>
    <n v="3.3350881999999998E-2"/>
    <n v="0.30015793699999999"/>
    <n v="0.16675440999999999"/>
    <n v="0.33399999999999902"/>
    <n v="-5.0269895330000001"/>
    <n v="5.6056266419999998"/>
    <n v="-0.576170191"/>
    <n v="1"/>
    <m/>
    <n v="1"/>
    <x v="0"/>
    <n v="17.82"/>
    <n v="0"/>
    <n v="113.914"/>
    <n v="0"/>
    <n v="6.0000000000000001E-3"/>
    <n v="0.28599999999999998"/>
    <n v="0.3"/>
    <n v="0.33399999999999902"/>
    <n v="0.11899999999999999"/>
    <n v="8.9999999999999993E-3"/>
    <n v="0.45600000000000002"/>
    <n v="0.41509095899999998"/>
    <x v="3"/>
    <x v="3"/>
  </r>
  <r>
    <n v="92.87"/>
    <n v="0.01"/>
    <n v="7.2859999999999996"/>
    <n v="0.17199999999999999"/>
    <n v="5.6279999999999903"/>
    <s v="18-12-18_YC010"/>
    <x v="10"/>
    <x v="209"/>
    <x v="0"/>
    <x v="0"/>
    <x v="0"/>
    <x v="0"/>
    <x v="0"/>
    <n v="4.6930043999999997E-2"/>
    <n v="8.2930040999999996E-2"/>
    <n v="7.1729088999999996E-2"/>
    <n v="0.104805984"/>
    <n v="0.52477216999999998"/>
    <n v="0.2"/>
    <n v="0.25681296999999997"/>
    <n v="0.14000000000000001"/>
    <n v="-1.3767757E-2"/>
    <n v="3.4143149999999997E-2"/>
    <n v="-1.7706E-2"/>
    <n v="5.2477217E-2"/>
    <n v="0.47229494999999999"/>
    <n v="0.26238608399999902"/>
    <n v="0.52500000000000002"/>
    <n v="-8.0142748319999999"/>
    <n v="9.7012656909999997"/>
    <n v="-1.4877314269999999"/>
    <n v="1"/>
    <m/>
    <n v="1"/>
    <x v="0"/>
    <n v="20.25"/>
    <n v="0"/>
    <n v="102.18600000000001"/>
    <n v="0"/>
    <n v="6.9999999999999897E-3"/>
    <n v="0.14499999999999999"/>
    <n v="0.188999999999999"/>
    <n v="0.17299999999999999"/>
    <n v="3.5000000000000003E-2"/>
    <n v="3.0000000000000001E-3"/>
    <n v="0.26300000000000001"/>
    <n v="0.18968867"/>
    <x v="3"/>
    <x v="3"/>
  </r>
  <r>
    <n v="70.099999999999994"/>
    <n v="1.2999999999999999E-2"/>
    <n v="7.1890000000000001"/>
    <n v="0.33299999999999902"/>
    <n v="15.808999999999999"/>
    <s v="18-12-18_YC010"/>
    <x v="10"/>
    <x v="210"/>
    <x v="0"/>
    <x v="0"/>
    <x v="0"/>
    <x v="0"/>
    <x v="0"/>
    <n v="4.7144952999999899E-2"/>
    <n v="0.10135467500000001"/>
    <n v="6.7242017000000001E-2"/>
    <n v="8.4383985999999994E-2"/>
    <n v="0.55912959999999901"/>
    <n v="0.2"/>
    <n v="0.227679717"/>
    <n v="0.1"/>
    <n v="-1.1654026E-2"/>
    <n v="2.8606909999999999E-2"/>
    <n v="-7.3601250000000003E-3"/>
    <n v="5.5912959999999998E-2"/>
    <n v="0.50321663599999999"/>
    <n v="0.279564798"/>
    <n v="0.55899999999999905"/>
    <n v="-8.26076379299999"/>
    <n v="10.416977579999999"/>
    <n v="-1.604322279"/>
    <n v="1"/>
    <m/>
    <n v="1"/>
    <x v="0"/>
    <n v="16.079999999999998"/>
    <n v="0"/>
    <n v="83.78"/>
    <n v="0"/>
    <n v="6.0000000000000001E-3"/>
    <n v="0.28399999999999997"/>
    <n v="0.40299999999999903"/>
    <n v="0.34399999999999997"/>
    <n v="0.13"/>
    <n v="0.01"/>
    <n v="0.76099999999999901"/>
    <n v="0.16832198000000001"/>
    <x v="2"/>
    <x v="3"/>
  </r>
  <r>
    <n v="110.11"/>
    <n v="8.0000000000000002E-3"/>
    <n v="6.4979999999999896"/>
    <n v="0.22600000000000001"/>
    <n v="10.925000000000001"/>
    <s v="18-12-18_YC010"/>
    <x v="10"/>
    <x v="45"/>
    <x v="0"/>
    <x v="0"/>
    <x v="0"/>
    <x v="0"/>
    <x v="0"/>
    <n v="9.2413793999999994E-2"/>
    <n v="0.14746836599999999"/>
    <n v="0.118274702"/>
    <n v="0.15040137100000001"/>
    <n v="0.47283514999999998"/>
    <n v="0.33"/>
    <n v="0.329903367"/>
    <n v="0.24"/>
    <n v="-8.7768399999999996E-2"/>
    <n v="8.4424009999999994E-2"/>
    <n v="1.5735183999999999E-2"/>
    <n v="4.7283514999999998E-2"/>
    <n v="0.42555163799999901"/>
    <n v="0.23641757699999999"/>
    <n v="0.47299999999999998"/>
    <n v="-4.0402542669999999"/>
    <n v="5.296302377"/>
    <n v="-1.090348104"/>
    <n v="1"/>
    <m/>
    <n v="1"/>
    <x v="0"/>
    <n v="19.2"/>
    <n v="0"/>
    <n v="116.679"/>
    <n v="0"/>
    <n v="6.9999999999999897E-3"/>
    <n v="0.15"/>
    <n v="0.28000000000000003"/>
    <n v="0.23100000000000001"/>
    <n v="7.1999999999999995E-2"/>
    <n v="5.0000000000000001E-3"/>
    <n v="1.9"/>
    <n v="0.26554058199999903"/>
    <x v="3"/>
    <x v="3"/>
  </r>
  <r>
    <n v="43.33"/>
    <n v="2.1000000000000001E-2"/>
    <n v="6.915"/>
    <n v="0.32200000000000001"/>
    <n v="8.4779999999999998"/>
    <s v="18-12-18_YC010"/>
    <x v="10"/>
    <x v="294"/>
    <x v="0"/>
    <x v="0"/>
    <x v="0"/>
    <x v="0"/>
    <x v="0"/>
    <n v="3.9789893999999999E-2"/>
    <n v="8.0722253999999993E-2"/>
    <n v="5.3421455E-2"/>
    <n v="6.5126609000000002E-2"/>
    <n v="0.56124049999999903"/>
    <n v="0.16"/>
    <n v="0.19033362199999901"/>
    <n v="0.16"/>
    <n v="-1.5808564000000001E-2"/>
    <n v="1.1593276E-2"/>
    <n v="4.2269719999999998E-3"/>
    <n v="5.6124049000000002E-2"/>
    <n v="0.50511644499999997"/>
    <n v="0.28062024699999999"/>
    <n v="0.56100000000000005"/>
    <n v="-7.8899708620000002"/>
    <n v="12.573455620000001"/>
    <n v="-1.718254419"/>
    <n v="1"/>
    <m/>
    <n v="1"/>
    <x v="0"/>
    <n v="26.25"/>
    <n v="0"/>
    <n v="48.854999999999997"/>
    <n v="0"/>
    <n v="1.2E-2"/>
    <n v="0.27600000000000002"/>
    <n v="0.36899999999999999"/>
    <n v="0.33100000000000002"/>
    <n v="0.12"/>
    <n v="8.9999999999999993E-3"/>
    <n v="1.2470000000000001"/>
    <n v="0.14027361399999999"/>
    <x v="2"/>
    <x v="3"/>
  </r>
  <r>
    <n v="34.75"/>
    <n v="2.5000000000000001E-2"/>
    <n v="6.8209999999999997"/>
    <n v="0.57699999999999996"/>
    <n v="24.452999999999999"/>
    <s v="18-12-18_YC010"/>
    <x v="10"/>
    <x v="154"/>
    <x v="0"/>
    <x v="0"/>
    <x v="0"/>
    <x v="0"/>
    <x v="0"/>
    <n v="9.5239611000000002E-2"/>
    <n v="0.115946385"/>
    <n v="8.4278691000000003E-2"/>
    <n v="9.1669361999999893E-2"/>
    <n v="0.18415198999999999"/>
    <n v="0.23"/>
    <n v="0.207995138"/>
    <n v="0.13"/>
    <n v="-9.1160500000000005E-3"/>
    <n v="1.0413891E-2"/>
    <n v="-2.3444420000000001E-2"/>
    <n v="1.8415199E-2"/>
    <n v="0.16573679299999999"/>
    <n v="9.2075995999999993E-2"/>
    <n v="0.184"/>
    <n v="-15.05851125"/>
    <n v="13.53057027"/>
    <n v="-0.55727824799999903"/>
    <n v="1"/>
    <m/>
    <n v="1"/>
    <x v="0"/>
    <n v="16.899999999999999"/>
    <n v="0"/>
    <n v="51.891999999999904"/>
    <n v="0"/>
    <n v="8.0000000000000002E-3"/>
    <n v="0.51600000000000001"/>
    <n v="0.63700000000000001"/>
    <n v="0.63200000000000001"/>
    <n v="0.36799999999999999"/>
    <n v="3.2000000000000001E-2"/>
    <n v="1.4119999999999999"/>
    <n v="0.157541558"/>
    <x v="2"/>
    <x v="3"/>
  </r>
  <r>
    <n v="83.53"/>
    <n v="8.9999999999999993E-3"/>
    <n v="5.266"/>
    <n v="0.34399999999999997"/>
    <n v="17.8"/>
    <s v="18-12-18_YC010"/>
    <x v="10"/>
    <x v="295"/>
    <x v="0"/>
    <x v="0"/>
    <x v="0"/>
    <x v="0"/>
    <x v="0"/>
    <n v="7.1770343E-2"/>
    <n v="0.13559022699999901"/>
    <n v="0.110214643"/>
    <n v="0.137387289"/>
    <n v="0.3836677"/>
    <n v="0.3"/>
    <n v="0.34629394399999902"/>
    <n v="0.2"/>
    <n v="-4.1355613999999999E-2"/>
    <n v="8.8959609999999995E-2"/>
    <n v="1.9345901999999901E-2"/>
    <n v="3.8366771000000001E-2"/>
    <n v="0.34530093699999997"/>
    <n v="0.191833854"/>
    <n v="0.38400000000000001"/>
    <n v="-5.2537371369999999"/>
    <n v="5.6855132599999996"/>
    <n v="-0.86482945099999997"/>
    <n v="2"/>
    <n v="4"/>
    <n v="6"/>
    <x v="5"/>
    <n v="18.77"/>
    <n v="0.04"/>
    <n v="101.857999999999"/>
    <n v="0"/>
    <n v="6.9999999999999897E-3"/>
    <n v="0.245"/>
    <n v="0.70799999999999996"/>
    <n v="0.36299999999999999"/>
    <n v="0.16300000000000001"/>
    <n v="1.39999999999999E-2"/>
    <n v="4.008"/>
    <n v="0.30221785200000001"/>
    <x v="3"/>
    <x v="5"/>
  </r>
  <r>
    <n v="73.38"/>
    <n v="1.2999999999999999E-2"/>
    <n v="7.1789999999999896"/>
    <n v="0.437"/>
    <n v="26.946999999999999"/>
    <s v="18-12-18_YC010"/>
    <x v="10"/>
    <x v="119"/>
    <x v="0"/>
    <x v="0"/>
    <x v="0"/>
    <x v="0"/>
    <x v="0"/>
    <n v="4.5515952999999998E-2"/>
    <n v="7.4889604999999998E-2"/>
    <n v="6.0998208999999998E-2"/>
    <n v="7.1396774999999996E-2"/>
    <n v="0.50613123000000004"/>
    <n v="0.16"/>
    <n v="0.22964094099999999"/>
    <n v="0.1"/>
    <n v="-2.2343912999999899E-2"/>
    <n v="2.5750183999999999E-2"/>
    <n v="-9.8572030000000001E-3"/>
    <n v="5.0613122999999899E-2"/>
    <n v="0.455518109"/>
    <n v="0.25306561599999999"/>
    <n v="0.50600000000000001"/>
    <n v="-7.464790206"/>
    <n v="11.51293463"/>
    <n v="-1.452791376"/>
    <n v="1"/>
    <m/>
    <n v="1"/>
    <x v="0"/>
    <n v="19.489999999999998"/>
    <n v="0"/>
    <n v="84.340999999999994"/>
    <n v="0"/>
    <n v="6.0000000000000001E-3"/>
    <n v="0.38100000000000001"/>
    <n v="0.41599999999999998"/>
    <n v="0.46"/>
    <n v="0.217"/>
    <n v="1.7999999999999999E-2"/>
    <n v="0.80099999999999905"/>
    <n v="0.176094272"/>
    <x v="2"/>
    <x v="3"/>
  </r>
  <r>
    <n v="43.84"/>
    <n v="1.4999999999999999E-2"/>
    <n v="6.742"/>
    <n v="0.879"/>
    <n v="69.974999999999994"/>
    <s v="18-12-18_YC010"/>
    <x v="10"/>
    <x v="296"/>
    <x v="0"/>
    <x v="0"/>
    <x v="0"/>
    <x v="0"/>
    <x v="0"/>
    <n v="4.5142715E-2"/>
    <n v="8.9471970999999997E-2"/>
    <n v="6.2865207000000006E-2"/>
    <n v="7.1171287E-2"/>
    <n v="0.63301956999999998"/>
    <n v="0.17"/>
    <n v="0.21151049199999999"/>
    <n v="0.1"/>
    <n v="-3.2013720000000002E-2"/>
    <n v="1.5717843999999901E-2"/>
    <n v="-2.5630878999999999E-2"/>
    <n v="6.3301957000000006E-2"/>
    <n v="0.56971760999999999"/>
    <n v="0.31650978299999999"/>
    <n v="0.63300000000000001"/>
    <n v="-7.4196197670000004"/>
    <n v="12.64582281"/>
    <n v="-1.8405536250000001"/>
    <n v="2"/>
    <n v="3"/>
    <n v="5"/>
    <x v="4"/>
    <n v="14.01"/>
    <n v="0"/>
    <n v="98.682000000000002"/>
    <n v="0"/>
    <n v="3.0000000000000001E-3"/>
    <n v="0.86599999999999999"/>
    <n v="0.92099999999999904"/>
    <n v="1.0780000000000001"/>
    <n v="0.78200000000000003"/>
    <n v="8.3000000000000004E-2"/>
    <n v="1.591"/>
    <n v="0.150531468"/>
    <x v="3"/>
    <x v="4"/>
  </r>
  <r>
    <n v="121"/>
    <n v="8.0000000000000002E-3"/>
    <n v="6.7639999999999896"/>
    <n v="0.23199999999999901"/>
    <n v="11.907"/>
    <s v="18-12-18_YC010"/>
    <x v="10"/>
    <x v="297"/>
    <x v="1"/>
    <x v="0"/>
    <x v="0"/>
    <x v="0"/>
    <x v="0"/>
    <n v="7.3738414000000002E-2"/>
    <n v="0.13786372399999999"/>
    <n v="0.10664088199999899"/>
    <n v="0.13610881899999999"/>
    <n v="0.43459957999999999"/>
    <n v="0.3"/>
    <n v="0.36111835399999997"/>
    <n v="0.296562308"/>
    <n v="-8.2529900000000003E-2"/>
    <n v="2.2152676999999999E-2"/>
    <n v="2.0246858999999999E-2"/>
    <n v="4.3459958E-2"/>
    <n v="0.39113962099999999"/>
    <n v="0.21729978899999999"/>
    <n v="0.435"/>
    <n v="-3.4155024869999999"/>
    <n v="6.2289142989999897"/>
    <n v="-0.91552677500000001"/>
    <n v="1"/>
    <m/>
    <n v="1"/>
    <x v="0"/>
    <n v="23.38"/>
    <n v="0"/>
    <n v="127.821"/>
    <n v="0"/>
    <n v="6.0000000000000001E-3"/>
    <n v="0.17899999999999999"/>
    <n v="0.26200000000000001"/>
    <n v="0.23599999999999999"/>
    <n v="6.9000000000000006E-2"/>
    <n v="5.0000000000000001E-3"/>
    <n v="1.6359999999999999"/>
    <n v="0.32876786499999999"/>
    <x v="3"/>
    <x v="3"/>
  </r>
  <r>
    <n v="96.66"/>
    <n v="8.9999999999999993E-3"/>
    <n v="5.9779999999999998"/>
    <n v="0.311"/>
    <n v="16.733000000000001"/>
    <s v="18-12-18_YC010"/>
    <x v="10"/>
    <x v="253"/>
    <x v="1"/>
    <x v="0"/>
    <x v="0"/>
    <x v="0"/>
    <x v="0"/>
    <n v="7.0704869000000004E-2"/>
    <n v="0.13093443099999999"/>
    <n v="0.10902207999999999"/>
    <n v="0.14181508600000001"/>
    <n v="0.39637213999999998"/>
    <n v="0.3"/>
    <n v="0.36209668499999997"/>
    <n v="0.2"/>
    <n v="-6.4342070000000001E-2"/>
    <n v="9.6764899999999904E-2"/>
    <n v="2.5298285E-2"/>
    <n v="3.9637213999999997E-2"/>
    <n v="0.35673492600000001"/>
    <n v="0.19818606999999999"/>
    <n v="0.39600000000000002"/>
    <n v="-5.1024468550000002"/>
    <n v="5.7843715170000003"/>
    <n v="-0.85331190099999998"/>
    <n v="1"/>
    <m/>
    <n v="1"/>
    <x v="0"/>
    <n v="24.91"/>
    <n v="0.01"/>
    <n v="109.20699999999999"/>
    <n v="0"/>
    <n v="6.9999999999999897E-3"/>
    <n v="0.22600000000000001"/>
    <n v="0.44900000000000001"/>
    <n v="0.32299999999999901"/>
    <n v="0.129"/>
    <n v="0.01"/>
    <n v="2.7639999999999998"/>
    <n v="0.317847137"/>
    <x v="3"/>
    <x v="3"/>
  </r>
  <r>
    <n v="33.5"/>
    <n v="2.5999999999999999E-2"/>
    <n v="6.9020000000000001"/>
    <n v="0.40799999999999997"/>
    <n v="10.495999999999899"/>
    <s v="18-12-18_YC010"/>
    <x v="10"/>
    <x v="231"/>
    <x v="0"/>
    <x v="0"/>
    <x v="0"/>
    <x v="0"/>
    <x v="0"/>
    <n v="3.9638248000000001E-2"/>
    <n v="9.7651403999999997E-2"/>
    <n v="5.4703445000000003E-2"/>
    <n v="8.6046373999999995E-2"/>
    <n v="0.46737862000000002"/>
    <n v="0.2"/>
    <n v="0.22682918299999999"/>
    <n v="0.1"/>
    <n v="-1.1771098000000001E-2"/>
    <n v="1.843821E-2"/>
    <n v="6.5249640000000003E-3"/>
    <n v="4.6737861999999998E-2"/>
    <n v="0.42064075499999998"/>
    <n v="0.23368930800000001"/>
    <n v="0.46700000000000003"/>
    <n v="-17.605713049999999"/>
    <n v="11.356492810000001"/>
    <n v="-1.4193944140000001"/>
    <n v="1"/>
    <m/>
    <n v="1"/>
    <x v="0"/>
    <n v="20.87"/>
    <n v="0"/>
    <n v="40.689"/>
    <n v="0"/>
    <n v="1.2999999999999999E-2"/>
    <n v="0.35699999999999998"/>
    <n v="0.47699999999999998"/>
    <n v="0.42699999999999999"/>
    <n v="0.188999999999999"/>
    <n v="1.4999999999999999E-2"/>
    <n v="1.345"/>
    <n v="0.158093016"/>
    <x v="2"/>
    <x v="3"/>
  </r>
  <r>
    <n v="83.44"/>
    <n v="1.0999999999999999E-2"/>
    <n v="7.2439999999999998"/>
    <n v="0.27"/>
    <n v="11.47"/>
    <s v="18-12-18_YC010"/>
    <x v="10"/>
    <x v="84"/>
    <x v="0"/>
    <x v="0"/>
    <x v="0"/>
    <x v="0"/>
    <x v="0"/>
    <n v="7.0184575999999999E-2"/>
    <n v="0.12406943099999999"/>
    <n v="8.2046231999999997E-2"/>
    <n v="0.120108900999999"/>
    <n v="0.82851607000000005"/>
    <n v="0.26"/>
    <n v="0.28840008899999903"/>
    <n v="0.27"/>
    <n v="-4.0468574E-2"/>
    <n v="8.8992559999999998E-2"/>
    <n v="9.7660430000000003E-3"/>
    <n v="8.2851606999999994E-2"/>
    <n v="0.745664459"/>
    <n v="0.41425803299999903"/>
    <n v="0.82899999999999996"/>
    <n v="-2.0283370700000001"/>
    <n v="8.8752661550000003"/>
    <n v="-2.1281527530000002"/>
    <n v="1"/>
    <m/>
    <n v="1"/>
    <x v="0"/>
    <n v="27.07"/>
    <n v="0"/>
    <n v="91.12"/>
    <n v="0"/>
    <n v="6.9999999999999897E-3"/>
    <n v="0.23100000000000001"/>
    <n v="0.30199999999999999"/>
    <n v="0.27500000000000002"/>
    <n v="8.4000000000000005E-2"/>
    <n v="6.0000000000000001E-3"/>
    <n v="0.72299999999999998"/>
    <n v="0.21211724699999901"/>
    <x v="2"/>
    <x v="3"/>
  </r>
  <r>
    <n v="72.83"/>
    <n v="1.2999999999999999E-2"/>
    <n v="7.024"/>
    <n v="0.28100000000000003"/>
    <n v="10.71"/>
    <s v="18-12-18_YC010"/>
    <x v="10"/>
    <x v="181"/>
    <x v="0"/>
    <x v="0"/>
    <x v="0"/>
    <x v="0"/>
    <x v="0"/>
    <n v="4.7903743999999998E-2"/>
    <n v="8.4289485999999997E-2"/>
    <n v="8.6201159999999999E-2"/>
    <n v="9.9586011999999904E-2"/>
    <n v="0.39646340000000002"/>
    <n v="0.2"/>
    <n v="0.28166607599999999"/>
    <n v="0.14000000000000001"/>
    <n v="-2.1401917999999999E-2"/>
    <n v="5.6849280000000002E-2"/>
    <n v="-3.7401079999999998E-3"/>
    <n v="3.9646338999999899E-2"/>
    <n v="0.35681705499999999"/>
    <n v="0.19823169699999901"/>
    <n v="0.39600000000000002"/>
    <n v="-8.0424238149999994"/>
    <n v="8.4128461699999999"/>
    <n v="-0.97631113999999997"/>
    <n v="1"/>
    <m/>
    <n v="1"/>
    <x v="0"/>
    <n v="15.31"/>
    <n v="0"/>
    <n v="79.366"/>
    <n v="0"/>
    <n v="8.0000000000000002E-3"/>
    <n v="0.22800000000000001"/>
    <n v="0.315"/>
    <n v="0.28799999999999998"/>
    <n v="9.6000000000000002E-2"/>
    <n v="6.9999999999999897E-3"/>
    <n v="1.2050000000000001"/>
    <n v="0.231268521"/>
    <x v="2"/>
    <x v="3"/>
  </r>
  <r>
    <n v="6.22"/>
    <n v="8.3000000000000004E-2"/>
    <n v="5.617"/>
    <n v="0.58599999999999997"/>
    <n v="5.3090000000000002"/>
    <s v="18-12-18_YC010"/>
    <x v="10"/>
    <x v="87"/>
    <x v="0"/>
    <x v="0"/>
    <x v="0"/>
    <x v="0"/>
    <x v="0"/>
    <n v="6.6823251E-2"/>
    <n v="0.10170900300000001"/>
    <n v="7.6148720000000003E-2"/>
    <n v="8.4614798000000005E-2"/>
    <n v="0.59746385000000002"/>
    <n v="0.2"/>
    <n v="0.26858364899999998"/>
    <n v="0.1"/>
    <n v="-3.901756E-2"/>
    <n v="4.4076219999999999E-2"/>
    <n v="-1.7935902E-2"/>
    <n v="5.9746384999999999E-2"/>
    <n v="0.53771746200000003"/>
    <n v="0.29873192300000001"/>
    <n v="0.59699999999999998"/>
    <n v="-7.1150491200000001"/>
    <n v="9.3207777529999998"/>
    <n v="-1.6282961300000001"/>
    <n v="2"/>
    <n v="1"/>
    <n v="3"/>
    <x v="1"/>
    <n v="18.32"/>
    <n v="0"/>
    <n v="14.747999999999999"/>
    <n v="0"/>
    <n v="2.7E-2"/>
    <n v="0.499"/>
    <n v="1.304"/>
    <n v="0.65599999999999903"/>
    <n v="0.39600000000000002"/>
    <n v="3.6999999999999998E-2"/>
    <n v="2.8929999999999998"/>
    <n v="0.19437752699999999"/>
    <x v="0"/>
    <x v="0"/>
  </r>
  <r>
    <n v="27.72"/>
    <n v="2.5999999999999999E-2"/>
    <n v="6.1029999999999998"/>
    <n v="0.51100000000000001"/>
    <n v="11.484"/>
    <s v="18-12-18_YC010"/>
    <x v="10"/>
    <x v="192"/>
    <x v="0"/>
    <x v="0"/>
    <x v="0"/>
    <x v="0"/>
    <x v="0"/>
    <n v="5.4919262000000003E-2"/>
    <n v="0.13250194000000001"/>
    <n v="0.114171171"/>
    <n v="0.13969646799999999"/>
    <n v="0.27990389999999998"/>
    <n v="0.3"/>
    <n v="0.32149007899999998"/>
    <n v="0.17"/>
    <n v="-1.4100496000000001E-2"/>
    <n v="3.3417500000000003E-2"/>
    <n v="2.9086888999999901E-2"/>
    <n v="2.79903889999999E-2"/>
    <n v="0.25191350000000001"/>
    <n v="0.13995194399999999"/>
    <n v="0.28000000000000003"/>
    <n v="-8.7463495160000004"/>
    <n v="5.372722489"/>
    <n v="-0.61168748799999995"/>
    <n v="2"/>
    <n v="1"/>
    <n v="3"/>
    <x v="1"/>
    <n v="13.4"/>
    <n v="0"/>
    <n v="32.389000000000003"/>
    <n v="0"/>
    <n v="0.02"/>
    <n v="0.55200000000000005"/>
    <n v="0.59599999999999997"/>
    <n v="0.55200000000000005"/>
    <n v="0.317"/>
    <n v="2.7E-2"/>
    <n v="1.4630000000000001"/>
    <n v="0.224959834"/>
    <x v="3"/>
    <x v="0"/>
  </r>
  <r>
    <n v="13.3"/>
    <n v="7.5999999999999998E-2"/>
    <n v="6.7139999999999898"/>
    <n v="0.379"/>
    <n v="3.206"/>
    <s v="18-12-18_YC010"/>
    <x v="10"/>
    <x v="88"/>
    <x v="0"/>
    <x v="0"/>
    <x v="0"/>
    <x v="0"/>
    <x v="0"/>
    <n v="6.2522472999999995E-2"/>
    <n v="0.115887353"/>
    <n v="7.5456516000000001E-2"/>
    <n v="9.7703590999999895E-2"/>
    <n v="0.73892550000000001"/>
    <n v="0.23"/>
    <n v="0.26220674500000002"/>
    <n v="0.2"/>
    <n v="-3.8527197999999999E-2"/>
    <n v="4.1236202999999999E-2"/>
    <n v="2.0512235E-2"/>
    <n v="7.3892552E-2"/>
    <n v="0.66503296499999998"/>
    <n v="0.369462757999999"/>
    <n v="0.73899999999999999"/>
    <n v="-4.4898354200000004"/>
    <n v="9.4458458919999995"/>
    <n v="-2.0438573199999999"/>
    <n v="1"/>
    <m/>
    <n v="1"/>
    <x v="0"/>
    <n v="18.66"/>
    <n v="0"/>
    <n v="13.920999999999999"/>
    <n v="0"/>
    <n v="4.2000000000000003E-2"/>
    <n v="0.33700000000000002"/>
    <n v="0.43099999999999999"/>
    <n v="0.39299999999999902"/>
    <n v="0.16200000000000001"/>
    <n v="1.2999999999999999E-2"/>
    <n v="1.3959999999999999"/>
    <n v="0.17330900299999999"/>
    <x v="0"/>
    <x v="3"/>
  </r>
  <r>
    <n v="6.13"/>
    <n v="0.121"/>
    <n v="6.58"/>
    <n v="0.56999999999999995"/>
    <n v="4.0910000000000002"/>
    <s v="18-12-18_YC010"/>
    <x v="10"/>
    <x v="193"/>
    <x v="0"/>
    <x v="0"/>
    <x v="0"/>
    <x v="0"/>
    <x v="0"/>
    <n v="0.05"/>
    <n v="5.3116787999999998E-2"/>
    <n v="0.05"/>
    <n v="0.05"/>
    <n v="0.78638140000000001"/>
    <n v="0.1"/>
    <n v="0.1"/>
    <n v="0.1"/>
    <n v="8.1009229999999995E-3"/>
    <n v="-4.6481630000000003E-2"/>
    <n v="0"/>
    <n v="7.8638141999999994E-2"/>
    <n v="0.70774328099999995"/>
    <n v="0.393190712"/>
    <n v="0.78599999999999903"/>
    <n v="-16.65929161"/>
    <n v="8.363501072"/>
    <n v="-1.006027547"/>
    <n v="1"/>
    <m/>
    <n v="1"/>
    <x v="0"/>
    <n v="17.600000000000001"/>
    <n v="0"/>
    <n v="9.2460000000000004"/>
    <n v="0"/>
    <n v="4.8000000000000001E-2"/>
    <n v="0.50800000000000001"/>
    <n v="0.73899999999999999"/>
    <n v="0.622"/>
    <n v="0.36"/>
    <n v="3.1E-2"/>
    <n v="1.744"/>
    <n v="5.9280161999999997E-2"/>
    <x v="0"/>
    <x v="0"/>
  </r>
  <r>
    <n v="83.83"/>
    <n v="1.0999999999999999E-2"/>
    <n v="7.18"/>
    <n v="0.32899999999999902"/>
    <n v="16.195"/>
    <s v="18-12-18_YC010"/>
    <x v="10"/>
    <x v="129"/>
    <x v="0"/>
    <x v="0"/>
    <x v="0"/>
    <x v="0"/>
    <x v="0"/>
    <n v="0.13501967300000001"/>
    <n v="0.18970136000000001"/>
    <n v="0.12857354599999901"/>
    <n v="0.189230333999999"/>
    <n v="0.47601283"/>
    <n v="0.43"/>
    <n v="0.37540883000000003"/>
    <n v="0.2"/>
    <n v="-6.0879370000000002E-2"/>
    <n v="9.6088069999999998E-2"/>
    <n v="2.075608E-2"/>
    <n v="4.7601283000000001E-2"/>
    <n v="0.42841154299999901"/>
    <n v="0.238006413"/>
    <n v="0.47599999999999998"/>
    <n v="-6.3974123189999998"/>
    <n v="4.060479516"/>
    <n v="-0.99280174399999999"/>
    <n v="1"/>
    <m/>
    <n v="1"/>
    <x v="0"/>
    <n v="15.51"/>
    <n v="0"/>
    <n v="91.051000000000002"/>
    <n v="0"/>
    <n v="6.9999999999999897E-3"/>
    <n v="0.28299999999999997"/>
    <n v="0.32700000000000001"/>
    <n v="0.33799999999999902"/>
    <n v="0.124"/>
    <n v="0.01"/>
    <n v="0.94699999999999995"/>
    <n v="0.26463756199999999"/>
    <x v="2"/>
    <x v="3"/>
  </r>
  <r>
    <n v="50.43"/>
    <n v="1.4999999999999999E-2"/>
    <n v="6.94"/>
    <n v="0.74399999999999999"/>
    <n v="54.896999999999998"/>
    <s v="19-01-16_YC011"/>
    <x v="11"/>
    <x v="185"/>
    <x v="0"/>
    <x v="0"/>
    <x v="0"/>
    <x v="0"/>
    <x v="0"/>
    <n v="0.33412750299999999"/>
    <n v="0.37377275599999998"/>
    <n v="0.14964602099999999"/>
    <n v="0.164956135"/>
    <n v="0.117069654"/>
    <n v="0.6"/>
    <n v="0.66120266699999997"/>
    <n v="0.16"/>
    <n v="-3.717152E-2"/>
    <n v="6.7285840000000001E-3"/>
    <n v="-1.1475165000000001E-2"/>
    <n v="1.1706965E-2"/>
    <n v="0.105362689"/>
    <n v="5.8534826999999998E-2"/>
    <n v="0.11699999999999899"/>
    <n v="-6.7584143250000004"/>
    <n v="4.41973737"/>
    <n v="-0.16913678699999901"/>
    <n v="1"/>
    <m/>
    <n v="1"/>
    <x v="0"/>
    <n v="18.43"/>
    <n v="0"/>
    <n v="89.952999999999903"/>
    <n v="0"/>
    <n v="4.0000000000000001E-3"/>
    <n v="0.70699999999999996"/>
    <n v="0.76200000000000001"/>
    <n v="0.85799999999999998"/>
    <n v="0.57999999999999996"/>
    <n v="5.5E-2"/>
    <n v="1.2889999999999999"/>
    <n v="0.31892789100000002"/>
    <x v="4"/>
    <x v="3"/>
  </r>
  <r>
    <n v="36.18"/>
    <n v="2.1000000000000001E-2"/>
    <n v="6.5479999999999903"/>
    <n v="0.97699999999999998"/>
    <n v="120.929"/>
    <s v="19-01-16_YC011"/>
    <x v="11"/>
    <x v="10"/>
    <x v="0"/>
    <x v="0"/>
    <x v="0"/>
    <x v="0"/>
    <x v="0"/>
    <n v="0.05"/>
    <n v="2.0967043000000001E-2"/>
    <n v="0.05"/>
    <n v="0.05"/>
    <n v="0.39987349999999999"/>
    <n v="0.1"/>
    <n v="7.0000000000000007E-2"/>
    <n v="0.13"/>
    <n v="3.0167269E-2"/>
    <n v="-4.5489910000000001E-2"/>
    <n v="0"/>
    <n v="3.9987349999999998E-2"/>
    <n v="0.35988614600000002"/>
    <n v="0.199936748"/>
    <n v="0.4"/>
    <n v="-23.026335240000002"/>
    <n v="8.2633383540000001"/>
    <n v="-1.5282852280000001"/>
    <n v="2"/>
    <n v="3"/>
    <n v="5"/>
    <x v="4"/>
    <n v="20.82"/>
    <n v="0"/>
    <n v="170.99099999999899"/>
    <n v="0"/>
    <n v="1E-3"/>
    <n v="0.93400000000000005"/>
    <n v="0.94599999999999995"/>
    <n v="1.357"/>
    <n v="1"/>
    <n v="0.13100000000000001"/>
    <n v="1.331"/>
    <n v="4.9890065999999997E-2"/>
    <x v="1"/>
    <x v="4"/>
  </r>
  <r>
    <n v="42.3"/>
    <n v="1.9E-2"/>
    <n v="6.7119999999999997"/>
    <n v="0.62"/>
    <n v="27.131"/>
    <s v="19-01-16_YC011"/>
    <x v="11"/>
    <x v="139"/>
    <x v="1"/>
    <x v="0"/>
    <x v="0"/>
    <x v="0"/>
    <x v="0"/>
    <n v="9.6280483E-2"/>
    <n v="0.15703541400000001"/>
    <n v="0.13184402100000001"/>
    <n v="0.169031931"/>
    <n v="0.42754933000000001"/>
    <n v="0.36"/>
    <n v="0.38786775099999998"/>
    <n v="0.24"/>
    <n v="-8.4118120000000005E-2"/>
    <n v="9.8694495999999896E-2"/>
    <n v="-2.6508679999999998E-3"/>
    <n v="4.2754932999999898E-2"/>
    <n v="0.38479439900000001"/>
    <n v="0.213774666"/>
    <n v="0.42799999999999999"/>
    <n v="-3.73288382699999"/>
    <n v="4.6937469859999998"/>
    <n v="-0.90690346200000005"/>
    <n v="1"/>
    <m/>
    <n v="1"/>
    <x v="0"/>
    <n v="15.78"/>
    <n v="0.03"/>
    <n v="59.033000000000001"/>
    <n v="0"/>
    <n v="8.0000000000000002E-3"/>
    <n v="0.56599999999999995"/>
    <n v="0.70599999999999996"/>
    <n v="0.68500000000000005"/>
    <n v="0.41699999999999998"/>
    <n v="3.6999999999999998E-2"/>
    <n v="1.6240000000000001"/>
    <n v="0.30042638599999999"/>
    <x v="4"/>
    <x v="3"/>
  </r>
  <r>
    <n v="125.77"/>
    <n v="6.9999999999999897E-3"/>
    <n v="6.4029999999999996"/>
    <n v="0.33200000000000002"/>
    <n v="25.006999999999898"/>
    <s v="19-01-16_YC011"/>
    <x v="11"/>
    <x v="298"/>
    <x v="1"/>
    <x v="0"/>
    <x v="0"/>
    <x v="0"/>
    <x v="0"/>
    <n v="7.3865774999999995E-2"/>
    <n v="0.15936355399999999"/>
    <n v="0.14067884999999999"/>
    <n v="0.183908826"/>
    <n v="0.38536690000000001"/>
    <n v="0.37"/>
    <n v="0.42677237899999998"/>
    <n v="0.26"/>
    <n v="-8.5719139999999999E-2"/>
    <n v="0.10794431"/>
    <n v="1.08793869999999E-2"/>
    <n v="3.8536688999999999E-2"/>
    <n v="0.34683019799999998"/>
    <n v="0.19268344300000001"/>
    <n v="0.38500000000000001"/>
    <n v="-3.419267804"/>
    <n v="4.7569460120000002"/>
    <n v="-0.69985398799999998"/>
    <n v="1"/>
    <m/>
    <n v="1"/>
    <x v="0"/>
    <n v="13.88"/>
    <n v="0"/>
    <n v="142.71100000000001"/>
    <n v="0"/>
    <n v="5.0000000000000001E-3"/>
    <n v="0.21199999999999999"/>
    <n v="0.441"/>
    <n v="0.34699999999999998"/>
    <n v="0.153"/>
    <n v="1.2E-2"/>
    <n v="1.99"/>
    <n v="0.31571507300000001"/>
    <x v="3"/>
    <x v="3"/>
  </r>
  <r>
    <n v="58.13"/>
    <n v="1.39999999999999E-2"/>
    <n v="6.8070000000000004"/>
    <n v="0.53799999999999903"/>
    <n v="31.56"/>
    <s v="19-01-16_YC011"/>
    <x v="11"/>
    <x v="26"/>
    <x v="0"/>
    <x v="0"/>
    <x v="0"/>
    <x v="0"/>
    <x v="0"/>
    <n v="5.1385198E-2"/>
    <n v="9.1387799000000006E-2"/>
    <n v="7.3026202999999998E-2"/>
    <n v="9.5523991000000003E-2"/>
    <n v="0.58268310000000001"/>
    <n v="0.2"/>
    <n v="0.248370858999999"/>
    <n v="0.13"/>
    <n v="-2.7870559999999999E-2"/>
    <n v="6.1201088000000001E-2"/>
    <n v="-1.7345173999999901E-2"/>
    <n v="5.8268308999999997E-2"/>
    <n v="0.52441477799999903"/>
    <n v="0.29134154299999998"/>
    <n v="0.58299999999999996"/>
    <n v="-6.5711293689999897"/>
    <n v="10.10292733"/>
    <n v="-1.574733014"/>
    <n v="1"/>
    <m/>
    <n v="1"/>
    <x v="0"/>
    <n v="15.18"/>
    <n v="0"/>
    <n v="80.411999999999907"/>
    <n v="0"/>
    <n v="6.0000000000000001E-3"/>
    <n v="0.47299999999999998"/>
    <n v="0.628"/>
    <n v="0.58299999999999996"/>
    <n v="0.32400000000000001"/>
    <n v="2.79999999999999E-2"/>
    <n v="1.593"/>
    <n v="0.199850258"/>
    <x v="4"/>
    <x v="3"/>
  </r>
  <r>
    <n v="160.75"/>
    <n v="6.0000000000000001E-3"/>
    <n v="6.8829999999999902"/>
    <n v="0.19699999999999901"/>
    <n v="12.170999999999999"/>
    <s v="19-01-16_YC011"/>
    <x v="11"/>
    <x v="37"/>
    <x v="0"/>
    <x v="0"/>
    <x v="0"/>
    <x v="0"/>
    <x v="0"/>
    <n v="0.18085235499999999"/>
    <n v="0.24473191899999999"/>
    <n v="0.191436932"/>
    <n v="0.25007410800000002"/>
    <n v="0.40631836999999998"/>
    <n v="0.56000000000000005"/>
    <n v="0.442547462"/>
    <n v="0.23"/>
    <n v="-7.710322E-2"/>
    <n v="2.0968271E-2"/>
    <n v="1.0102849000000001E-2"/>
    <n v="4.0631836999999997E-2"/>
    <n v="0.36568653000000001"/>
    <n v="0.20315918299999999"/>
    <n v="0.40600000000000003"/>
    <n v="-6.0387384150000001"/>
    <n v="3.0797028829999999"/>
    <n v="-0.75612016999999998"/>
    <n v="1"/>
    <m/>
    <n v="1"/>
    <x v="0"/>
    <n v="16.89"/>
    <n v="0"/>
    <n v="168.476"/>
    <n v="0"/>
    <n v="4.0000000000000001E-3"/>
    <n v="0.15"/>
    <n v="0.23499999999999999"/>
    <n v="0.2"/>
    <n v="5.0999999999999997E-2"/>
    <n v="4.0000000000000001E-3"/>
    <n v="1.298"/>
    <n v="0.29471865199999903"/>
    <x v="3"/>
    <x v="3"/>
  </r>
  <r>
    <n v="79"/>
    <n v="1.0999999999999999E-2"/>
    <n v="6.9459999999999997"/>
    <n v="0.60899999999999999"/>
    <n v="51.011000000000003"/>
    <s v="19-01-16_YC011"/>
    <x v="11"/>
    <x v="49"/>
    <x v="0"/>
    <x v="0"/>
    <x v="0"/>
    <x v="0"/>
    <x v="0"/>
    <n v="5.4318655E-2"/>
    <n v="9.0294391999999904E-2"/>
    <n v="8.1358656000000001E-2"/>
    <n v="9.3648287999999996E-2"/>
    <n v="0.47269939999999999"/>
    <n v="0.2"/>
    <n v="0.28006920000000002"/>
    <n v="0.14000000000000001"/>
    <n v="-2.8679824E-2"/>
    <n v="3.6387204999999999E-2"/>
    <n v="4.5077679999999997E-3"/>
    <n v="4.7269940000000003E-2"/>
    <n v="0.42542946299999901"/>
    <n v="0.23634970199999999"/>
    <n v="0.47299999999999998"/>
    <n v="-9.9087535340000006"/>
    <n v="8.7917829150000006"/>
    <n v="-1.225989236"/>
    <n v="1"/>
    <m/>
    <n v="1"/>
    <x v="0"/>
    <n v="13.72"/>
    <n v="0"/>
    <n v="107.261"/>
    <n v="0"/>
    <n v="4.0000000000000001E-3"/>
    <n v="0.56000000000000005"/>
    <n v="0.63500000000000001"/>
    <n v="0.66900000000000004"/>
    <n v="0.39799999999999902"/>
    <n v="3.5000000000000003E-2"/>
    <n v="1.357"/>
    <n v="0.20896141899999901"/>
    <x v="4"/>
    <x v="3"/>
  </r>
  <r>
    <n v="116.12"/>
    <n v="8.0000000000000002E-3"/>
    <n v="7.157"/>
    <n v="0.39299999999999902"/>
    <n v="33.222999999999999"/>
    <s v="19-01-16_YC011"/>
    <x v="11"/>
    <x v="54"/>
    <x v="0"/>
    <x v="0"/>
    <x v="0"/>
    <x v="0"/>
    <x v="0"/>
    <n v="6.7900271999999998E-2"/>
    <n v="0.110629458"/>
    <n v="8.4051656999999905E-2"/>
    <n v="0.105139812"/>
    <n v="0.69399180000000005"/>
    <n v="0.23"/>
    <n v="0.26697492299999998"/>
    <n v="0.13"/>
    <n v="-5.7400583999999998E-2"/>
    <n v="4.7009215E-2"/>
    <n v="-1.8531217999999999E-2"/>
    <n v="6.9399177999999895E-2"/>
    <n v="0.624592602"/>
    <n v="0.34699588999999997"/>
    <n v="0.69399999999999995"/>
    <n v="-6.7154568069999998"/>
    <n v="8.9166734810000001"/>
    <n v="-1.853153424"/>
    <n v="1"/>
    <m/>
    <n v="1"/>
    <x v="0"/>
    <n v="14.97"/>
    <n v="0"/>
    <n v="135.048"/>
    <n v="0"/>
    <n v="4.0000000000000001E-3"/>
    <n v="0.34599999999999997"/>
    <n v="0.39799999999999902"/>
    <n v="0.40799999999999997"/>
    <n v="0.17299999999999999"/>
    <n v="1.39999999999999E-2"/>
    <n v="0.89099999999999902"/>
    <n v="0.19729966600000001"/>
    <x v="4"/>
    <x v="3"/>
  </r>
  <r>
    <n v="40.99"/>
    <n v="1.9E-2"/>
    <n v="6.6929999999999996"/>
    <n v="0.64400000000000002"/>
    <n v="30.948"/>
    <s v="19-01-16_YC011"/>
    <x v="11"/>
    <x v="117"/>
    <x v="0"/>
    <x v="0"/>
    <x v="0"/>
    <x v="0"/>
    <x v="0"/>
    <n v="7.4187452000000001E-2"/>
    <n v="0.131713938"/>
    <n v="8.3435735999999996E-2"/>
    <n v="0.11266010999999999"/>
    <n v="0.80574480000000004"/>
    <n v="0.26"/>
    <n v="0.29356484599999999"/>
    <n v="0.13"/>
    <n v="-5.0078057000000002E-2"/>
    <n v="6.3737210000000002E-2"/>
    <n v="-6.1947879999999997E-3"/>
    <n v="8.0574483000000002E-2"/>
    <n v="0.72517034400000002"/>
    <n v="0.40287241299999998"/>
    <n v="0.80599999999999905"/>
    <n v="-5.752659435"/>
    <n v="8.6320888799999995"/>
    <n v="-2.0719122539999999"/>
    <n v="1"/>
    <m/>
    <n v="1"/>
    <x v="0"/>
    <n v="14.25"/>
    <n v="0"/>
    <n v="63.883999999999901"/>
    <n v="0"/>
    <n v="6.9999999999999897E-3"/>
    <n v="0.58799999999999997"/>
    <n v="0.75599999999999901"/>
    <n v="0.71799999999999997"/>
    <n v="0.44700000000000001"/>
    <n v="0.04"/>
    <n v="1.716"/>
    <n v="0.20163166299999999"/>
    <x v="4"/>
    <x v="3"/>
  </r>
  <r>
    <n v="70.209999999999994"/>
    <n v="1.2999999999999999E-2"/>
    <n v="6.9929999999999897"/>
    <n v="0.41299999999999998"/>
    <n v="21.191999999999901"/>
    <s v="19-01-16_YC011"/>
    <x v="11"/>
    <x v="299"/>
    <x v="0"/>
    <x v="0"/>
    <x v="0"/>
    <x v="0"/>
    <x v="0"/>
    <n v="5.5199125000000002E-2"/>
    <n v="0.11573131"/>
    <n v="8.0114544999999995E-2"/>
    <n v="9.3963222999999998E-2"/>
    <n v="0.32795036"/>
    <n v="0.23"/>
    <n v="0.23571416100000001"/>
    <n v="0.13"/>
    <n v="-2.1541687E-2"/>
    <n v="1.2205061E-2"/>
    <n v="-1.1573449999999999E-3"/>
    <n v="3.2795036E-2"/>
    <n v="0.29515532300000002"/>
    <n v="0.163975179"/>
    <n v="0.32799999999999901"/>
    <n v="-8.4612533469999995"/>
    <n v="6.9919277319999997"/>
    <n v="-1.0453606709999901"/>
    <n v="1"/>
    <m/>
    <n v="1"/>
    <x v="0"/>
    <n v="15.01"/>
    <n v="0"/>
    <n v="81.903000000000006"/>
    <n v="0"/>
    <n v="6.9999999999999897E-3"/>
    <n v="0.35799999999999998"/>
    <n v="0.42199999999999999"/>
    <n v="0.432"/>
    <n v="0.19399999999999901"/>
    <n v="1.4999999999999999E-2"/>
    <n v="1.2370000000000001"/>
    <n v="0.14162586899999999"/>
    <x v="4"/>
    <x v="3"/>
  </r>
  <r>
    <n v="44.51"/>
    <n v="1.7999999999999999E-2"/>
    <n v="6.7240000000000002"/>
    <n v="0.46200000000000002"/>
    <n v="15.276"/>
    <s v="19-01-16_YC011"/>
    <x v="11"/>
    <x v="120"/>
    <x v="0"/>
    <x v="0"/>
    <x v="0"/>
    <x v="0"/>
    <x v="0"/>
    <n v="7.0000000000000007E-2"/>
    <n v="7.0529237999999994E-2"/>
    <n v="7.0000000000000007E-2"/>
    <n v="7.0000000000000007E-2"/>
    <n v="0.23115329999999901"/>
    <n v="0.14000000000000001"/>
    <n v="7.0000000000000007E-2"/>
    <n v="0.14000000000000001"/>
    <n v="1.6992593E-2"/>
    <n v="-9.5025890000000005E-3"/>
    <n v="-4.520395E-3"/>
    <n v="2.3115329E-2"/>
    <n v="0.20803796499999999"/>
    <n v="0.11557664699999901"/>
    <n v="0.23100000000000001"/>
    <n v="-8.3061297169999992"/>
    <n v="3.8756596639999898"/>
    <n v="-0.58754528399999995"/>
    <n v="1"/>
    <m/>
    <n v="1"/>
    <x v="0"/>
    <n v="13.51"/>
    <n v="0"/>
    <n v="51.758000000000003"/>
    <n v="0"/>
    <n v="1.2E-2"/>
    <n v="0.39100000000000001"/>
    <n v="0.52500000000000002"/>
    <n v="0.49099999999999999"/>
    <n v="0.252"/>
    <n v="2.1000000000000001E-2"/>
    <n v="1.488"/>
    <n v="8.0729194000000004E-2"/>
    <x v="3"/>
    <x v="3"/>
  </r>
  <r>
    <n v="8.6300000000000008"/>
    <n v="8.7999999999999995E-2"/>
    <n v="6.49"/>
    <n v="0.49099999999999999"/>
    <n v="3.8359999999999999"/>
    <s v="19-01-16_YC011"/>
    <x v="11"/>
    <x v="121"/>
    <x v="0"/>
    <x v="0"/>
    <x v="0"/>
    <x v="0"/>
    <x v="0"/>
    <n v="5.2649274000000003E-2"/>
    <n v="9.1353036999999998E-2"/>
    <n v="0.105363964"/>
    <n v="0.123074606999999"/>
    <n v="0.38071227000000002"/>
    <n v="0.23"/>
    <n v="0.19488913199999999"/>
    <n v="0.1"/>
    <n v="-1.8836976999999901E-2"/>
    <n v="1.7493731999999901E-2"/>
    <n v="9.1199899999999895E-4"/>
    <n v="3.8071226999999999E-2"/>
    <n v="0.34264104400000001"/>
    <n v="0.19035613500000001"/>
    <n v="0.38100000000000001"/>
    <n v="-9.2205101949999992"/>
    <n v="7.2310667569999998"/>
    <n v="-1.1991931629999999"/>
    <n v="1"/>
    <m/>
    <n v="1"/>
    <x v="0"/>
    <n v="13.82"/>
    <n v="0"/>
    <n v="11.478"/>
    <n v="0"/>
    <n v="4.9000000000000002E-2"/>
    <n v="0.40899999999999997"/>
    <n v="0.65599999999999903"/>
    <n v="0.52800000000000002"/>
    <n v="0.28299999999999997"/>
    <n v="2.4E-2"/>
    <n v="1.9"/>
    <n v="0.135923554"/>
    <x v="3"/>
    <x v="0"/>
  </r>
  <r>
    <n v="4.49"/>
    <n v="0.13900000000000001"/>
    <n v="6.69"/>
    <n v="0.88300000000000001"/>
    <n v="10.333"/>
    <s v="19-01-16_YC011"/>
    <x v="11"/>
    <x v="123"/>
    <x v="0"/>
    <x v="0"/>
    <x v="0"/>
    <x v="0"/>
    <x v="0"/>
    <n v="0.110046566"/>
    <n v="0.13842220599999999"/>
    <n v="0.16694455699999999"/>
    <n v="0.18290361599999999"/>
    <n v="0.26274595000000001"/>
    <n v="0.36"/>
    <n v="0.30002325800000001"/>
    <n v="0.1"/>
    <n v="-1.3789029E-2"/>
    <n v="2.4545712000000001E-2"/>
    <n v="-1.626963E-2"/>
    <n v="2.6274595000000001E-2"/>
    <n v="0.236471352"/>
    <n v="0.131372973"/>
    <n v="0.26300000000000001"/>
    <n v="-9.7100702719999994"/>
    <n v="3.67988157199999"/>
    <n v="-0.78680945299999905"/>
    <n v="2"/>
    <n v="1"/>
    <n v="3"/>
    <x v="1"/>
    <n v="14.11"/>
    <n v="0"/>
    <n v="13.603"/>
    <n v="0"/>
    <n v="1.7999999999999999E-2"/>
    <n v="0.873"/>
    <n v="0.93700000000000006"/>
    <n v="1.0959999999999901"/>
    <n v="0.79599999999999904"/>
    <n v="8.6999999999999994E-2"/>
    <n v="1.48"/>
    <n v="0.188161945"/>
    <x v="3"/>
    <x v="0"/>
  </r>
  <r>
    <n v="55.78"/>
    <n v="1.4999999999999999E-2"/>
    <n v="6.899"/>
    <n v="0.54400000000000004"/>
    <n v="28.385000000000002"/>
    <s v="19-01-16_YC011"/>
    <x v="11"/>
    <x v="300"/>
    <x v="1"/>
    <x v="0"/>
    <x v="0"/>
    <x v="0"/>
    <x v="0"/>
    <n v="0.1"/>
    <n v="0.110911634"/>
    <n v="0.1"/>
    <n v="0.1"/>
    <n v="0.51835259999999905"/>
    <n v="0.2"/>
    <n v="0.1"/>
    <n v="0.13"/>
    <n v="1.7955869999999999E-2"/>
    <n v="2.4880739999999998E-2"/>
    <n v="-1.1315298999999999E-2"/>
    <n v="5.1835262999999999E-2"/>
    <n v="0.46651736500000002"/>
    <n v="0.25917631399999902"/>
    <n v="0.51800000000000002"/>
    <n v="-7.7318031939999896"/>
    <n v="7.7707091129999997"/>
    <n v="-0.273296808"/>
    <n v="1"/>
    <m/>
    <n v="1"/>
    <x v="0"/>
    <n v="13.5"/>
    <n v="0"/>
    <n v="73.832999999999998"/>
    <n v="0"/>
    <n v="6.9999999999999897E-3"/>
    <n v="0.48899999999999999"/>
    <n v="0.59099999999999997"/>
    <n v="0.58699999999999997"/>
    <n v="0.32600000000000001"/>
    <n v="2.79999999999999E-2"/>
    <n v="1.423"/>
    <n v="6.2360419E-2"/>
    <x v="4"/>
    <x v="3"/>
  </r>
  <r>
    <n v="8.31"/>
    <n v="0.105"/>
    <n v="6.0659999999999998"/>
    <n v="0.56999999999999995"/>
    <n v="3.8780000000000001"/>
    <s v="19-01-16_YC011"/>
    <x v="11"/>
    <x v="231"/>
    <x v="0"/>
    <x v="0"/>
    <x v="0"/>
    <x v="0"/>
    <x v="0"/>
    <n v="0.05"/>
    <n v="3.1064896000000002E-2"/>
    <n v="0.05"/>
    <n v="0.05"/>
    <n v="0.25401353999999998"/>
    <n v="0.1"/>
    <n v="0.1"/>
    <n v="7.0000000000000007E-2"/>
    <n v="1.4778552E-2"/>
    <n v="8.6343289999999996E-3"/>
    <n v="0"/>
    <n v="2.54013539999999E-2"/>
    <n v="0.228612185"/>
    <n v="0.12700676899999999"/>
    <n v="0.254"/>
    <n v="-10.34264962"/>
    <n v="8.1569954979999899"/>
    <n v="-0.70619739099999901"/>
    <n v="2"/>
    <n v="1"/>
    <n v="3"/>
    <x v="1"/>
    <n v="13.37"/>
    <n v="0"/>
    <n v="9.5879999999999992"/>
    <n v="0"/>
    <n v="5.8999999999999997E-2"/>
    <n v="0.51400000000000001"/>
    <n v="0.875999999999999"/>
    <n v="0.63200000000000001"/>
    <n v="0.38600000000000001"/>
    <n v="3.4000000000000002E-2"/>
    <n v="2.06"/>
    <n v="0.204123581"/>
    <x v="1"/>
    <x v="0"/>
  </r>
  <r>
    <n v="21.11"/>
    <n v="3.6999999999999998E-2"/>
    <n v="6.7829999999999897"/>
    <n v="0.67200000000000004"/>
    <n v="24.936"/>
    <s v="19-01-16_YC011"/>
    <x v="11"/>
    <x v="301"/>
    <x v="0"/>
    <x v="0"/>
    <x v="0"/>
    <x v="0"/>
    <x v="0"/>
    <n v="4.1157847999999997E-2"/>
    <n v="0.106301467"/>
    <n v="0.10572026599999999"/>
    <n v="0.12691843"/>
    <n v="0.21185951"/>
    <n v="0.26"/>
    <n v="0.336662027999999"/>
    <n v="0.17"/>
    <n v="-1.2739357999999999E-2"/>
    <n v="1.1183340999999999E-2"/>
    <n v="1.2754958E-2"/>
    <n v="2.1185951000000001E-2"/>
    <n v="0.19067355799999999"/>
    <n v="0.105929755"/>
    <n v="0.21199999999999999"/>
    <n v="-15.96545742"/>
    <n v="7.0926702590000001"/>
    <n v="-0.51731817599999996"/>
    <n v="2"/>
    <n v="1"/>
    <n v="3"/>
    <x v="1"/>
    <n v="20.67"/>
    <n v="0"/>
    <n v="44.960999999999999"/>
    <n v="0"/>
    <n v="6.9999999999999897E-3"/>
    <n v="0.60099999999999998"/>
    <n v="0.82499999999999996"/>
    <n v="0.77200000000000002"/>
    <n v="0.499"/>
    <n v="4.8000000000000001E-2"/>
    <n v="1.5149999999999999"/>
    <n v="0.26634924999999998"/>
    <x v="4"/>
    <x v="0"/>
  </r>
  <r>
    <n v="9.64"/>
    <n v="6.3E-2"/>
    <n v="6.1389999999999896"/>
    <n v="0.80500000000000005"/>
    <n v="17.847999999999999"/>
    <s v="19-01-16_YC011"/>
    <x v="11"/>
    <x v="302"/>
    <x v="0"/>
    <x v="0"/>
    <x v="0"/>
    <x v="0"/>
    <x v="0"/>
    <n v="0.05"/>
    <n v="5.6898595000000003E-2"/>
    <n v="0.05"/>
    <n v="0.05"/>
    <n v="0.71586364999999996"/>
    <n v="0.1"/>
    <n v="7.0000000000000007E-2"/>
    <n v="0.1"/>
    <n v="3.8276530000000003E-2"/>
    <n v="-7.0153330000000003E-3"/>
    <n v="0"/>
    <n v="7.1586364999999999E-2"/>
    <n v="0.64427728100000003"/>
    <n v="0.35793182299999998"/>
    <n v="0.71599999999999997"/>
    <n v="-14.96930197"/>
    <n v="9.5252467200000002"/>
    <n v="-1.1117322970000001"/>
    <n v="2"/>
    <n v="1"/>
    <n v="3"/>
    <x v="1"/>
    <n v="18.27"/>
    <n v="0"/>
    <n v="27.686999999999902"/>
    <n v="0"/>
    <n v="0.01"/>
    <n v="0.750999999999999"/>
    <n v="1.1559999999999999"/>
    <n v="0.97499999999999998"/>
    <n v="0.68299999999999905"/>
    <n v="7.1999999999999995E-2"/>
    <n v="2.5390000000000001"/>
    <n v="-1.615556883"/>
    <x v="2"/>
    <x v="0"/>
  </r>
  <r>
    <n v="4.4800000000000004"/>
    <n v="0.17599999999999999"/>
    <n v="7.0110000000000001"/>
    <n v="0.8"/>
    <n v="6.6539999999999999"/>
    <s v="19-01-16_YC011"/>
    <x v="11"/>
    <x v="190"/>
    <x v="0"/>
    <x v="0"/>
    <x v="0"/>
    <x v="0"/>
    <x v="0"/>
    <n v="6.5000000000000002E-2"/>
    <n v="4.5663697000000003E-2"/>
    <n v="3.5358886999999999E-2"/>
    <n v="8.0796580999999895E-2"/>
    <n v="0.69757146000000003"/>
    <n v="0.13"/>
    <n v="7.0000000000000007E-2"/>
    <n v="0.14000000000000001"/>
    <n v="3.0745171000000002E-2"/>
    <n v="4.7889824999999997E-2"/>
    <n v="-1.49786219999999E-2"/>
    <n v="6.9757145999999895E-2"/>
    <n v="0.62781431099999996"/>
    <n v="0.34878572799999902"/>
    <n v="0.69799999999999995"/>
    <n v="-17.186660509999999"/>
    <n v="8.3062461200000008"/>
    <n v="-0.338124327"/>
    <n v="2"/>
    <n v="1"/>
    <n v="3"/>
    <x v="1"/>
    <n v="13.23"/>
    <n v="0"/>
    <n v="8.8249999999999993"/>
    <n v="0"/>
    <n v="3.5999999999999997E-2"/>
    <n v="0.77900000000000003"/>
    <n v="0.77099999999999902"/>
    <n v="0.94299999999999995"/>
    <n v="0.65900000000000003"/>
    <n v="6.5000000000000002E-2"/>
    <n v="1.1970000000000001"/>
    <n v="-0.58778220699999995"/>
    <x v="0"/>
    <x v="0"/>
  </r>
  <r>
    <n v="1.6"/>
    <n v="0.55500000000000005"/>
    <n v="7.2370000000000001"/>
    <n v="0.76800000000000002"/>
    <n v="2.48199999999999"/>
    <s v="19-01-16_YC011"/>
    <x v="11"/>
    <x v="84"/>
    <x v="0"/>
    <x v="0"/>
    <x v="0"/>
    <x v="0"/>
    <x v="0"/>
    <n v="0.20319093199999999"/>
    <n v="0.40859645100000003"/>
    <n v="0.43034565399999902"/>
    <n v="0.51411373199999999"/>
    <n v="0.18538450000000001"/>
    <n v="1.03"/>
    <n v="0.47604491100000002"/>
    <n v="0.4"/>
    <n v="-2.3637381999999998E-2"/>
    <n v="8.9199299999999995E-3"/>
    <n v="1.6183809E-2"/>
    <n v="1.8538450000000001E-2"/>
    <n v="0.166846047"/>
    <n v="9.2692249000000004E-2"/>
    <n v="0.185"/>
    <n v="-3.3728053610000002"/>
    <n v="1.58103803"/>
    <n v="-0.652489557"/>
    <n v="3"/>
    <m/>
    <n v="2"/>
    <x v="2"/>
    <n v="24.03"/>
    <n v="0"/>
    <n v="2.7539999999999898"/>
    <n v="1"/>
    <n v="0.11899999999999999"/>
    <n v="0.71899999999999997"/>
    <n v="0.64200000000000002"/>
    <n v="0.89700000000000002"/>
    <n v="0.61799999999999999"/>
    <n v="0.06"/>
    <n v="0.80099999999999905"/>
    <n v="0.135410579"/>
    <x v="1"/>
    <x v="1"/>
  </r>
  <r>
    <n v="38.450000000000003"/>
    <n v="2.1000000000000001E-2"/>
    <n v="6.99"/>
    <n v="0.64099999999999902"/>
    <n v="30.640999999999998"/>
    <s v="19-01-16_YC011"/>
    <x v="11"/>
    <x v="180"/>
    <x v="0"/>
    <x v="0"/>
    <x v="0"/>
    <x v="0"/>
    <x v="0"/>
    <n v="4.8313914999999999E-2"/>
    <n v="0.17863385600000001"/>
    <n v="0.100894528"/>
    <n v="0.15120097299999999"/>
    <n v="0.20366769000000001"/>
    <n v="0.37"/>
    <n v="0.50854586800000001"/>
    <n v="0.16"/>
    <n v="-2.8486689999999999E-3"/>
    <n v="1.0813827999999999E-2"/>
    <n v="6.8739532999999894E-2"/>
    <n v="2.0366769E-2"/>
    <n v="0.18330091699999901"/>
    <n v="0.10183384299999999"/>
    <n v="0.20399999999999999"/>
    <n v="-6.9857395529999904"/>
    <n v="5.1614685400000004"/>
    <n v="-0.32594930899999902"/>
    <n v="1"/>
    <m/>
    <n v="1"/>
    <x v="0"/>
    <n v="17.22"/>
    <n v="0"/>
    <n v="59.970999999999997"/>
    <n v="0"/>
    <n v="6.9999999999999897E-3"/>
    <n v="0.59199999999999997"/>
    <n v="0.68200000000000005"/>
    <n v="0.71199999999999997"/>
    <n v="0.44"/>
    <n v="3.9E-2"/>
    <n v="1.3049999999999999"/>
    <n v="0.34201727599999998"/>
    <x v="4"/>
    <x v="3"/>
  </r>
  <r>
    <n v="17.7"/>
    <n v="4.8000000000000001E-2"/>
    <n v="6.7"/>
    <n v="0.78599999999999903"/>
    <n v="19.22"/>
    <s v="19-01-16_YC011"/>
    <x v="11"/>
    <x v="88"/>
    <x v="0"/>
    <x v="0"/>
    <x v="0"/>
    <x v="0"/>
    <x v="0"/>
    <n v="7.4348244999999993E-2"/>
    <n v="0.14758246999999999"/>
    <n v="0.116747514"/>
    <n v="0.14758510899999999"/>
    <n v="0.30512964999999997"/>
    <n v="0.33"/>
    <n v="0.44712078199999999"/>
    <n v="0.17"/>
    <n v="-6.6251640000000001E-2"/>
    <n v="8.799477E-2"/>
    <n v="2.1879697E-2"/>
    <n v="3.0512965E-2"/>
    <n v="0.27461668299999997"/>
    <n v="0.15256482399999999"/>
    <n v="0.30499999999999999"/>
    <n v="-6.1111246460000004"/>
    <n v="4.7161483799999999"/>
    <n v="-0.51420205699999999"/>
    <n v="2"/>
    <n v="1"/>
    <n v="3"/>
    <x v="1"/>
    <n v="14.54"/>
    <n v="0.01"/>
    <n v="29.297999999999998"/>
    <n v="0"/>
    <n v="1.2E-2"/>
    <n v="0.748"/>
    <n v="0.83799999999999997"/>
    <n v="0.92"/>
    <n v="0.64"/>
    <n v="6.2E-2"/>
    <n v="1.38"/>
    <n v="0.31594451800000001"/>
    <x v="4"/>
    <x v="0"/>
  </r>
  <r>
    <n v="1.5"/>
    <n v="0.58199999999999996"/>
    <n v="7.242"/>
    <n v="0.76900000000000002"/>
    <n v="2.4129999999999998"/>
    <s v="19-01-16_YC011"/>
    <x v="11"/>
    <x v="171"/>
    <x v="0"/>
    <x v="0"/>
    <x v="0"/>
    <x v="0"/>
    <x v="0"/>
    <n v="0.34592925799999902"/>
    <n v="0.41313512399999902"/>
    <n v="0.494444104"/>
    <n v="0.59289490600000005"/>
    <n v="0.23263033"/>
    <n v="1.5"/>
    <n v="0.56984257900000002"/>
    <n v="0.44"/>
    <n v="-1.8799779999999999E-2"/>
    <n v="1.816727E-3"/>
    <n v="-4.9847863999999999E-2"/>
    <n v="2.3263032999999999E-2"/>
    <n v="0.20936729500000001"/>
    <n v="0.116315164"/>
    <n v="0.23300000000000001"/>
    <n v="-3.90218028699999"/>
    <n v="1.5732065879999999"/>
    <n v="-0.43023506099999997"/>
    <n v="3"/>
    <m/>
    <n v="2"/>
    <x v="2"/>
    <n v="22.42"/>
    <n v="0"/>
    <n v="2.5619999999999998"/>
    <n v="4"/>
    <n v="0.128"/>
    <n v="0.74199999999999999"/>
    <n v="0.63200000000000001"/>
    <n v="0.89500000000000002"/>
    <n v="0.61499999999999999"/>
    <n v="0.06"/>
    <n v="0.746"/>
    <n v="0.31891821100000001"/>
    <x v="1"/>
    <x v="1"/>
  </r>
  <r>
    <n v="1.95"/>
    <n v="0.44900000000000001"/>
    <n v="7.2910000000000004"/>
    <n v="0.78700000000000003"/>
    <n v="2.9929999999999999"/>
    <s v="19-01-16_YC011"/>
    <x v="11"/>
    <x v="90"/>
    <x v="0"/>
    <x v="0"/>
    <x v="0"/>
    <x v="0"/>
    <x v="0"/>
    <n v="0.225995628"/>
    <n v="0.54405682799999999"/>
    <n v="0.42228944799999901"/>
    <n v="0.514494114"/>
    <n v="0.18498586"/>
    <n v="1.2"/>
    <n v="0.92847425299999997"/>
    <n v="0.47"/>
    <n v="-8.1843059999999995E-2"/>
    <n v="1.251156E-2"/>
    <n v="3.8424651999999997E-2"/>
    <n v="1.8498586000000001E-2"/>
    <n v="0.16648727499999999"/>
    <n v="9.2492931E-2"/>
    <n v="0.185"/>
    <n v="-2.4643763390000002"/>
    <n v="1.752309055"/>
    <n v="-0.12646115599999999"/>
    <n v="3"/>
    <m/>
    <n v="2"/>
    <x v="2"/>
    <n v="28.27"/>
    <n v="0"/>
    <n v="3.3919999999999999"/>
    <n v="1"/>
    <n v="9.2999999999999999E-2"/>
    <n v="0.76500000000000001"/>
    <n v="0.64400000000000002"/>
    <n v="0.92"/>
    <n v="0.63600000000000001"/>
    <n v="6.2E-2"/>
    <n v="0.73799999999999999"/>
    <n v="0.39589075600000001"/>
    <x v="1"/>
    <x v="1"/>
  </r>
  <r>
    <n v="19.309999999999999"/>
    <n v="3.2000000000000001E-2"/>
    <n v="6.5779999999999896"/>
    <n v="0.78500000000000003"/>
    <n v="28.247"/>
    <s v="19-01-16_YC011"/>
    <x v="11"/>
    <x v="280"/>
    <x v="0"/>
    <x v="0"/>
    <x v="0"/>
    <x v="0"/>
    <x v="0"/>
    <n v="8.2687304000000003E-2"/>
    <n v="0.153427015"/>
    <n v="0.13468545900000001"/>
    <n v="0.174747493"/>
    <n v="0.38207716000000003"/>
    <n v="0.36"/>
    <n v="0.40617081599999999"/>
    <n v="0.2"/>
    <n v="-6.816026E-2"/>
    <n v="8.7214719999999996E-2"/>
    <n v="1.85102E-4"/>
    <n v="3.8207716000000003E-2"/>
    <n v="0.34386944200000003"/>
    <n v="0.19103857899999999"/>
    <n v="0.38200000000000001"/>
    <n v="-5.6824599869999997"/>
    <n v="4.6429010609999999"/>
    <n v="-0.75151341799999904"/>
    <n v="2"/>
    <n v="1"/>
    <n v="3"/>
    <x v="1"/>
    <n v="15.24"/>
    <n v="0.05"/>
    <n v="46.17"/>
    <n v="0"/>
    <n v="6.9999999999999897E-3"/>
    <n v="0.750999999999999"/>
    <n v="0.98799999999999999"/>
    <n v="0.92400000000000004"/>
    <n v="0.63900000000000001"/>
    <n v="6.3E-2"/>
    <n v="1.7869999999999999"/>
    <n v="0.29769609899999999"/>
    <x v="4"/>
    <x v="0"/>
  </r>
  <r>
    <n v="20.88"/>
    <n v="3.2000000000000001E-2"/>
    <n v="6.6769999999999996"/>
    <n v="0.72"/>
    <n v="21.981999999999999"/>
    <s v="19-01-16_YC011"/>
    <x v="11"/>
    <x v="303"/>
    <x v="0"/>
    <x v="0"/>
    <x v="0"/>
    <x v="0"/>
    <x v="0"/>
    <n v="9.1606551999999994E-2"/>
    <n v="0.17197786100000001"/>
    <n v="0.100974203"/>
    <n v="0.13105789699999901"/>
    <n v="0.58253783000000003"/>
    <n v="0.33"/>
    <n v="0.351057868"/>
    <n v="0.27"/>
    <n v="-3.1530750000000003E-2"/>
    <n v="8.0799709999999997E-2"/>
    <n v="3.3653170000000003E-2"/>
    <n v="5.8253782999999899E-2"/>
    <n v="0.52428404699999998"/>
    <n v="0.29126891500000002"/>
    <n v="0.58299999999999996"/>
    <n v="-1.4561229739999999"/>
    <n v="5.8225885779999897"/>
    <n v="-1.376026121"/>
    <n v="2"/>
    <n v="1"/>
    <n v="3"/>
    <x v="1"/>
    <n v="18.670000000000002"/>
    <n v="0"/>
    <n v="40.658000000000001"/>
    <n v="0"/>
    <n v="8.9999999999999993E-3"/>
    <n v="0.66599999999999904"/>
    <n v="0.88900000000000001"/>
    <n v="0.82599999999999996"/>
    <n v="0.54899999999999904"/>
    <n v="5.1999999999999998E-2"/>
    <n v="1.663"/>
    <n v="0.23124170099999999"/>
    <x v="2"/>
    <x v="0"/>
  </r>
  <r>
    <n v="1.23"/>
    <n v="0.69699999999999995"/>
    <n v="7.2050000000000001"/>
    <n v="0.76400000000000001"/>
    <n v="2.1579999999999999"/>
    <s v="19-01-16_YC011"/>
    <x v="11"/>
    <x v="93"/>
    <x v="0"/>
    <x v="0"/>
    <x v="0"/>
    <x v="0"/>
    <x v="0"/>
    <n v="0.23093640300000001"/>
    <n v="0.386746584"/>
    <n v="0.404871435"/>
    <n v="0.48460781200000003"/>
    <n v="0.27891559999999999"/>
    <n v="0.96"/>
    <n v="0.74458471299999995"/>
    <n v="0.46"/>
    <n v="-5.7414266999999998E-2"/>
    <n v="1.037515E-2"/>
    <n v="1.1649273E-2"/>
    <n v="2.7891560999999999E-2"/>
    <n v="0.25102405300000002"/>
    <n v="0.13945780699999999"/>
    <n v="0.27899999999999903"/>
    <n v="-1.7385688319999999"/>
    <n v="1.7382767139999999"/>
    <n v="-0.198947766"/>
    <n v="3"/>
    <m/>
    <n v="2"/>
    <x v="2"/>
    <n v="34.92"/>
    <n v="0"/>
    <n v="2.242"/>
    <n v="2"/>
    <n v="0.14199999999999999"/>
    <n v="0.749"/>
    <n v="0.65200000000000002"/>
    <n v="0.89900000000000002"/>
    <n v="0.621"/>
    <n v="6.0999999999999999E-2"/>
    <n v="0.75599999999999901"/>
    <n v="0.38639768799999902"/>
    <x v="1"/>
    <x v="1"/>
  </r>
  <r>
    <n v="48.74"/>
    <n v="1.7999999999999999E-2"/>
    <n v="7.1579999999999897"/>
    <n v="0.53900000000000003"/>
    <n v="26.65"/>
    <s v="19-01-16_YC011"/>
    <x v="11"/>
    <x v="130"/>
    <x v="0"/>
    <x v="0"/>
    <x v="0"/>
    <x v="0"/>
    <x v="0"/>
    <n v="2.88645279999999E-2"/>
    <n v="7.2687149000000006E-2"/>
    <n v="0.100467471999999"/>
    <n v="0.13464029999999999"/>
    <n v="0.12438091"/>
    <n v="0.23"/>
    <n v="0.22698801899999899"/>
    <n v="0.155"/>
    <n v="-6.2732700000000001E-4"/>
    <n v="2.6402807E-2"/>
    <n v="-2.6083453999999999E-2"/>
    <n v="1.2438091E-2"/>
    <n v="0.111942818"/>
    <n v="6.2190453999999999E-2"/>
    <n v="0.124"/>
    <n v="-7.850562665"/>
    <n v="6.1118456749999996"/>
    <n v="-0.32284437799999999"/>
    <n v="1"/>
    <m/>
    <n v="1"/>
    <x v="0"/>
    <n v="14.24"/>
    <n v="0"/>
    <n v="64.064999999999998"/>
    <n v="0"/>
    <n v="6.9999999999999897E-3"/>
    <n v="0.48799999999999999"/>
    <n v="0.52300000000000002"/>
    <n v="0.57999999999999996"/>
    <n v="0.317"/>
    <n v="2.7E-2"/>
    <n v="1.0109999999999999"/>
    <n v="0.44722752999999998"/>
    <x v="2"/>
    <x v="3"/>
  </r>
  <r>
    <n v="41.79"/>
    <n v="1.7000000000000001E-2"/>
    <n v="6.3609999999999998"/>
    <n v="0.93400000000000005"/>
    <n v="85.547999999999902"/>
    <s v="19-01-23_YC012"/>
    <x v="12"/>
    <x v="304"/>
    <x v="0"/>
    <x v="0"/>
    <x v="0"/>
    <x v="0"/>
    <x v="0"/>
    <n v="0.05"/>
    <n v="2.5873692E-2"/>
    <n v="0.05"/>
    <n v="0.05"/>
    <n v="0.54309069999999904"/>
    <n v="0.1"/>
    <n v="0.05"/>
    <n v="0.1"/>
    <n v="2.6071562999999999E-2"/>
    <n v="2.3792962000000001E-2"/>
    <n v="0"/>
    <n v="5.4309070000000001E-2"/>
    <n v="0.48878163099999999"/>
    <n v="0.27154535099999999"/>
    <n v="0.54299999999999904"/>
    <n v="-23.177733020000002"/>
    <n v="9.0630505590000006"/>
    <n v="-1.151576921"/>
    <n v="2"/>
    <n v="3"/>
    <n v="5"/>
    <x v="4"/>
    <n v="15.84"/>
    <n v="0"/>
    <n v="114.45399999999999"/>
    <n v="0"/>
    <n v="2E-3"/>
    <n v="0.92900000000000005"/>
    <n v="0.97499999999999998"/>
    <n v="1.1870000000000001"/>
    <n v="0.877"/>
    <n v="9.9000000000000005E-2"/>
    <n v="2.0230000000000001"/>
    <n v="-2.0530603959999998"/>
    <x v="3"/>
    <x v="4"/>
  </r>
  <r>
    <n v="33.53"/>
    <n v="1.2E-2"/>
    <n v="5.7979999999999903"/>
    <n v="0.85199999999999998"/>
    <n v="76.638999999999996"/>
    <s v="19-01-23_YC012"/>
    <x v="12"/>
    <x v="305"/>
    <x v="0"/>
    <x v="0"/>
    <x v="0"/>
    <x v="0"/>
    <x v="0"/>
    <n v="0.05"/>
    <n v="5.5807152999999998E-2"/>
    <n v="0.05"/>
    <n v="0.05"/>
    <n v="0.87198405999999995"/>
    <n v="0.1"/>
    <n v="7.0000000000000007E-2"/>
    <n v="0.1"/>
    <n v="3.6928610000000001E-2"/>
    <n v="-6.1381680000000001E-2"/>
    <n v="0"/>
    <n v="8.7198405999999895E-2"/>
    <n v="0.784785658"/>
    <n v="0.43599203199999997"/>
    <n v="0.872"/>
    <n v="-17.762450430000001"/>
    <n v="6.8945804800000001"/>
    <n v="0"/>
    <n v="2"/>
    <n v="3"/>
    <n v="5"/>
    <x v="4"/>
    <n v="14.16"/>
    <n v="0"/>
    <n v="133.04399999999899"/>
    <n v="0"/>
    <n v="2E-3"/>
    <n v="0.8"/>
    <n v="1.365"/>
    <n v="1.0669999999999999"/>
    <n v="0.76200000000000001"/>
    <n v="8.5000000000000006E-2"/>
    <n v="2.3010000000000002"/>
    <n v="1.355391193"/>
    <x v="3"/>
    <x v="4"/>
  </r>
  <r>
    <n v="5.32"/>
    <n v="4.8000000000000001E-2"/>
    <n v="4.8410000000000002"/>
    <n v="1.1419999999999999"/>
    <n v="44.336999999999897"/>
    <s v="19-01-23_YC012"/>
    <x v="12"/>
    <x v="306"/>
    <x v="0"/>
    <x v="0"/>
    <x v="0"/>
    <x v="1"/>
    <x v="0"/>
    <n v="2.2859247999999999E-2"/>
    <n v="3.8231989000000001E-2"/>
    <n v="7.0214470000000001E-2"/>
    <n v="8.1493100999999998E-2"/>
    <n v="0.16469445999999999"/>
    <n v="0.13"/>
    <n v="9.4828799000000005E-2"/>
    <n v="0.1"/>
    <n v="-1.0590141000000001E-2"/>
    <n v="-2.0419820000000002E-2"/>
    <n v="-8.4321318000000006E-2"/>
    <n v="1.6469445999999999E-2"/>
    <n v="0.14822501199999999"/>
    <n v="8.2347228999999994E-2"/>
    <n v="0.16500000000000001"/>
    <n v="-9.0485908350000006"/>
    <n v="10.871350039999999"/>
    <n v="-0.730964909"/>
    <n v="2"/>
    <n v="3"/>
    <n v="5"/>
    <x v="4"/>
    <n v="14.08"/>
    <n v="0"/>
    <n v="69.036999999999907"/>
    <n v="0"/>
    <n v="3.0000000000000001E-3"/>
    <n v="1.21"/>
    <n v="1.8180000000000001"/>
    <n v="1.718"/>
    <n v="1.25"/>
    <n v="0.185"/>
    <n v="3.1179999999999999"/>
    <n v="-1.401089673"/>
    <x v="3"/>
    <x v="4"/>
  </r>
  <r>
    <n v="63.42"/>
    <n v="1.2999999999999999E-2"/>
    <n v="7.0709999999999997"/>
    <n v="0.67400000000000004"/>
    <n v="56.994999999999997"/>
    <s v="19-01-23_YC013"/>
    <x v="13"/>
    <x v="240"/>
    <x v="0"/>
    <x v="0"/>
    <x v="0"/>
    <x v="0"/>
    <x v="0"/>
    <n v="5.4820067E-2"/>
    <n v="0.20882556499999999"/>
    <n v="8.2704428999999996E-2"/>
    <n v="0.11415766500000001"/>
    <n v="0.15943984999999999"/>
    <n v="0.36"/>
    <n v="0.46914700599999998"/>
    <n v="0.13"/>
    <n v="-8.0646119999999901E-3"/>
    <n v="-1.594175E-3"/>
    <n v="7.2284310000000004E-2"/>
    <n v="1.5943985000000001E-2"/>
    <n v="0.143495862"/>
    <n v="7.9719922999999998E-2"/>
    <n v="0.159"/>
    <n v="-9.8524364500000008"/>
    <n v="7.7065629419999997"/>
    <n v="-0.33577297699999997"/>
    <n v="1"/>
    <m/>
    <n v="1"/>
    <x v="0"/>
    <n v="12.27"/>
    <n v="0"/>
    <n v="98.641000000000005"/>
    <n v="0"/>
    <n v="4.0000000000000001E-3"/>
    <n v="0.629"/>
    <n v="0.64800000000000002"/>
    <n v="0.75700000000000001"/>
    <n v="0.48299999999999998"/>
    <n v="4.3999999999999997E-2"/>
    <n v="1.139"/>
    <n v="0.24731790100000001"/>
    <x v="4"/>
    <x v="3"/>
  </r>
  <r>
    <n v="19.34"/>
    <n v="4.3999999999999997E-2"/>
    <n v="7.03"/>
    <n v="0.48299999999999998"/>
    <n v="8.7620000000000005"/>
    <s v="19-01-23_YC013"/>
    <x v="13"/>
    <x v="112"/>
    <x v="0"/>
    <x v="0"/>
    <x v="0"/>
    <x v="0"/>
    <x v="0"/>
    <n v="6.5000000000000002E-2"/>
    <n v="4.5486945000000001E-2"/>
    <n v="4.2129291999999999E-2"/>
    <n v="8.0812470999999997E-2"/>
    <n v="0.78386239999999996"/>
    <n v="0.13"/>
    <n v="0.1"/>
    <n v="0.17"/>
    <n v="-1.638493E-3"/>
    <n v="-7.6600920000000003E-2"/>
    <n v="-7.1332039999999998E-3"/>
    <n v="7.8386240999999995E-2"/>
    <n v="0.70547617099999904"/>
    <n v="0.39193120599999998"/>
    <n v="0.78400000000000003"/>
    <n v="-17.46883772"/>
    <n v="3.9551072359999999"/>
    <n v="-1.0623393590000001"/>
    <n v="1"/>
    <m/>
    <n v="1"/>
    <x v="0"/>
    <n v="17.18"/>
    <n v="0"/>
    <n v="25.326000000000001"/>
    <n v="0"/>
    <n v="1.9E-2"/>
    <n v="0.43099999999999999"/>
    <n v="0.54500000000000004"/>
    <n v="0.51300000000000001"/>
    <n v="0.25800000000000001"/>
    <n v="2.1000000000000001E-2"/>
    <n v="1.2170000000000001"/>
    <n v="7.7058700999999993E-2"/>
    <x v="0"/>
    <x v="0"/>
  </r>
  <r>
    <n v="26.33"/>
    <n v="3.4000000000000002E-2"/>
    <n v="6.9790000000000001"/>
    <n v="0.40100000000000002"/>
    <n v="7.9689999999999896"/>
    <s v="19-01-23_YC013"/>
    <x v="13"/>
    <x v="307"/>
    <x v="0"/>
    <x v="0"/>
    <x v="0"/>
    <x v="0"/>
    <x v="0"/>
    <n v="0.101200284"/>
    <n v="0.291735262"/>
    <n v="0.15076906300000001"/>
    <n v="0.18591950600000001"/>
    <n v="0.23243989999999901"/>
    <n v="0.53"/>
    <n v="0.62997812799999997"/>
    <n v="0.2"/>
    <n v="-5.1439035999999903E-2"/>
    <n v="3.2394792999999998E-2"/>
    <n v="5.7579060000000001E-2"/>
    <n v="2.3243990999999999E-2"/>
    <n v="0.20919591500000001"/>
    <n v="0.116219953"/>
    <n v="0.23199999999999901"/>
    <n v="-6.1104248920000002"/>
    <n v="5.1535626409999997"/>
    <n v="-0.41946957400000001"/>
    <n v="1"/>
    <m/>
    <n v="1"/>
    <x v="0"/>
    <n v="15.53"/>
    <n v="0.01"/>
    <n v="31.364999999999998"/>
    <n v="0"/>
    <n v="1.7999999999999999E-2"/>
    <n v="0.34599999999999997"/>
    <n v="0.44500000000000001"/>
    <n v="0.41799999999999998"/>
    <n v="0.184"/>
    <n v="1.4999999999999999E-2"/>
    <n v="1.2150000000000001"/>
    <n v="0.62476375100000003"/>
    <x v="0"/>
    <x v="3"/>
  </r>
  <r>
    <n v="16"/>
    <n v="5.7000000000000002E-2"/>
    <n v="7.077"/>
    <n v="0.34200000000000003"/>
    <n v="3.5089999999999999"/>
    <s v="19-01-23_YC013"/>
    <x v="13"/>
    <x v="308"/>
    <x v="0"/>
    <x v="0"/>
    <x v="0"/>
    <x v="0"/>
    <x v="0"/>
    <n v="7.5753697999999994E-2"/>
    <n v="0.152078883"/>
    <n v="0.12967072099999999"/>
    <n v="0.16189461199999999"/>
    <n v="0.37878323000000003"/>
    <n v="0.34"/>
    <n v="0.52350740100000004"/>
    <n v="0.23"/>
    <n v="-0.10115947"/>
    <n v="0.1483556"/>
    <n v="5.0934270000000002E-3"/>
    <n v="3.7878322999999998E-2"/>
    <n v="0.34090490299999998"/>
    <n v="0.18939161299999999"/>
    <n v="0.379"/>
    <n v="-3.9384569109999998"/>
    <n v="5.004338862"/>
    <n v="-0.54882542700000003"/>
    <n v="1"/>
    <m/>
    <n v="1"/>
    <x v="0"/>
    <n v="23.9"/>
    <n v="0"/>
    <n v="18.108000000000001"/>
    <n v="0"/>
    <n v="3.4000000000000002E-2"/>
    <n v="0.29199999999999998"/>
    <n v="0.376"/>
    <n v="0.35299999999999998"/>
    <n v="0.13500000000000001"/>
    <n v="0.01"/>
    <n v="1.121"/>
    <n v="0.37066785299999999"/>
    <x v="0"/>
    <x v="3"/>
  </r>
  <r>
    <n v="44"/>
    <n v="1.9E-2"/>
    <n v="6.915"/>
    <n v="0.54"/>
    <n v="22.523"/>
    <s v="19-01-23_YC013"/>
    <x v="13"/>
    <x v="216"/>
    <x v="0"/>
    <x v="0"/>
    <x v="0"/>
    <x v="0"/>
    <x v="0"/>
    <n v="0.05"/>
    <n v="2.5109282E-2"/>
    <n v="0.15"/>
    <n v="0.15"/>
    <n v="0.38636065000000003"/>
    <n v="0.1"/>
    <n v="0.06"/>
    <n v="0.1"/>
    <n v="1.1152268E-2"/>
    <n v="-3.1413480000000001E-2"/>
    <n v="0"/>
    <n v="3.8636064999999997E-2"/>
    <n v="0.34772458099999998"/>
    <n v="0.19318032299999999"/>
    <n v="0.38600000000000001"/>
    <n v="-17.274883809999999"/>
    <n v="7.1083048619999998"/>
    <n v="-0.33666743700000001"/>
    <n v="1"/>
    <m/>
    <n v="1"/>
    <x v="0"/>
    <n v="10.4"/>
    <n v="0.02"/>
    <n v="57.512999999999998"/>
    <n v="0"/>
    <n v="8.9999999999999993E-3"/>
    <n v="0.48799999999999999"/>
    <n v="0.56699999999999995"/>
    <n v="0.58099999999999996"/>
    <n v="0.31900000000000001"/>
    <n v="2.7E-2"/>
    <n v="1.3740000000000001"/>
    <n v="7.6906038999999995E-2"/>
    <x v="2"/>
    <x v="3"/>
  </r>
  <r>
    <n v="5.66"/>
    <n v="0.111999999999999"/>
    <n v="6.3029999999999999"/>
    <n v="0.67500000000000004"/>
    <n v="5.8120000000000003"/>
    <s v="19-01-23_YC013"/>
    <x v="13"/>
    <x v="250"/>
    <x v="0"/>
    <x v="0"/>
    <x v="0"/>
    <x v="0"/>
    <x v="0"/>
    <n v="6.5541332999999993E-2"/>
    <n v="9.2353738000000005E-2"/>
    <n v="0.13120332300000001"/>
    <n v="0.186523351"/>
    <n v="0.29162856999999998"/>
    <n v="0.3"/>
    <n v="0.40617141899999998"/>
    <n v="0.2"/>
    <n v="-0.111365825"/>
    <n v="0.12211079"/>
    <n v="-1.4962563E-2"/>
    <n v="2.9162857E-2"/>
    <n v="0.26246571200000002"/>
    <n v="0.14581428499999999"/>
    <n v="0.29199999999999998"/>
    <n v="-5.8009853619999996"/>
    <n v="5.1610871510000003"/>
    <n v="-0.367467349"/>
    <n v="2"/>
    <n v="1"/>
    <n v="3"/>
    <x v="1"/>
    <n v="33.4"/>
    <n v="0.01"/>
    <n v="10.877000000000001"/>
    <n v="0"/>
    <n v="3.6999999999999998E-2"/>
    <n v="0.60799999999999998"/>
    <n v="0.97499999999999998"/>
    <n v="0.76800000000000002"/>
    <n v="0.496"/>
    <n v="4.5999999999999999E-2"/>
    <n v="2.169"/>
    <n v="0.36107439000000002"/>
    <x v="0"/>
    <x v="0"/>
  </r>
  <r>
    <n v="9.82"/>
    <n v="5.5999999999999897E-2"/>
    <n v="5.79"/>
    <n v="0.752"/>
    <n v="13.077"/>
    <s v="19-01-23_YC013"/>
    <x v="13"/>
    <x v="76"/>
    <x v="0"/>
    <x v="0"/>
    <x v="0"/>
    <x v="0"/>
    <x v="0"/>
    <n v="0.1"/>
    <n v="8.4345210999999906E-2"/>
    <n v="6.7834617E-2"/>
    <n v="0.108571115"/>
    <n v="0.8913896"/>
    <n v="0.2"/>
    <n v="0.14000000000000001"/>
    <n v="0.2"/>
    <n v="2.2376872999999999E-2"/>
    <n v="-7.6718190000000006E-2"/>
    <n v="-7.8453740000000004E-3"/>
    <n v="8.9138961000000003E-2"/>
    <n v="0.80225064800000001"/>
    <n v="0.445694804"/>
    <n v="0.89099999999999902"/>
    <n v="-11.54444938"/>
    <n v="3.1056116829999998"/>
    <n v="0"/>
    <n v="2"/>
    <n v="1"/>
    <n v="3"/>
    <x v="1"/>
    <n v="22.31"/>
    <n v="0"/>
    <n v="23.635000000000002"/>
    <n v="0"/>
    <n v="1.6E-2"/>
    <n v="0.68899999999999995"/>
    <n v="1.224"/>
    <n v="0.88800000000000001"/>
    <n v="0.60599999999999998"/>
    <n v="6.0999999999999999E-2"/>
    <n v="2.802"/>
    <n v="0.16174406199999999"/>
    <x v="2"/>
    <x v="0"/>
  </r>
  <r>
    <n v="61.62"/>
    <n v="1.39999999999999E-2"/>
    <n v="6.9749999999999996"/>
    <n v="0.46899999999999997"/>
    <n v="24.2"/>
    <s v="19-01-23_YC013"/>
    <x v="13"/>
    <x v="127"/>
    <x v="0"/>
    <x v="0"/>
    <x v="0"/>
    <x v="0"/>
    <x v="0"/>
    <n v="0.05"/>
    <n v="3.8565976000000002E-2"/>
    <n v="0.15"/>
    <n v="0.15"/>
    <n v="0.78829389999999999"/>
    <n v="0.1"/>
    <n v="0.05"/>
    <n v="0.1"/>
    <n v="3.3293830000000003E-2"/>
    <n v="-4.0006142000000001E-2"/>
    <n v="0"/>
    <n v="7.8829389999999999E-2"/>
    <n v="0.70946450799999905"/>
    <n v="0.39414694899999902"/>
    <n v="0.78799999999999903"/>
    <n v="-22.015391059999999"/>
    <n v="7.7740538270000004"/>
    <n v="-1.2511219140000001"/>
    <n v="1"/>
    <m/>
    <n v="1"/>
    <x v="0"/>
    <n v="12.05"/>
    <n v="0.01"/>
    <n v="75.686000000000007"/>
    <n v="0"/>
    <n v="6.9999999999999897E-3"/>
    <n v="0.41399999999999998"/>
    <n v="0.48899999999999999"/>
    <n v="0.497"/>
    <n v="0.247"/>
    <n v="0.02"/>
    <n v="1.2909999999999999"/>
    <n v="5.9767685000000001E-2"/>
    <x v="4"/>
    <x v="3"/>
  </r>
  <r>
    <n v="10.54"/>
    <n v="2.79999999999999E-2"/>
    <n v="4.3069999999999897"/>
    <n v="1.085"/>
    <n v="66.161999999999907"/>
    <s v="19-01-24_YC012"/>
    <x v="14"/>
    <x v="309"/>
    <x v="0"/>
    <x v="0"/>
    <x v="0"/>
    <x v="0"/>
    <x v="0"/>
    <n v="4.1991642999999898E-2"/>
    <n v="8.6209068E-2"/>
    <n v="6.9841572000000005E-2"/>
    <n v="9.6449276999999903E-2"/>
    <n v="0.46081164000000002"/>
    <n v="0.2"/>
    <n v="9.7468370999999998E-2"/>
    <n v="0.1"/>
    <n v="-6.1332202999999898E-2"/>
    <n v="-3.7385702E-2"/>
    <n v="8.1027389999999994E-3"/>
    <n v="4.6081164000000001E-2"/>
    <n v="0.41473048000000001"/>
    <n v="0.23040582199999901"/>
    <n v="0.46100000000000002"/>
    <n v="-10.625560480000001"/>
    <n v="9.6202434229999998"/>
    <n v="-2.2928315779999999"/>
    <n v="2"/>
    <n v="3"/>
    <n v="5"/>
    <x v="4"/>
    <n v="16.41"/>
    <n v="0.01"/>
    <n v="94.841999999999999"/>
    <n v="0"/>
    <n v="2E-3"/>
    <n v="1.1279999999999999"/>
    <n v="2.21199999999999"/>
    <n v="1.5519999999999901"/>
    <n v="1.1459999999999999"/>
    <n v="0.157"/>
    <n v="4.5519999999999996"/>
    <n v="-3.5825775630000001"/>
    <x v="3"/>
    <x v="4"/>
  </r>
  <r>
    <n v="4.42"/>
    <n v="9.5000000000000001E-2"/>
    <n v="5.1229999999999896"/>
    <n v="0.86799999999999999"/>
    <n v="15.957000000000001"/>
    <s v="19-01-24_YC012"/>
    <x v="14"/>
    <x v="64"/>
    <x v="0"/>
    <x v="0"/>
    <x v="0"/>
    <x v="0"/>
    <x v="0"/>
    <n v="2.8702712999999901E-2"/>
    <n v="4.5098655999999897E-2"/>
    <n v="6.5340523999999997E-2"/>
    <n v="7.4214506999999999E-2"/>
    <n v="0.26728847999999999"/>
    <n v="0.13"/>
    <n v="0.13717670000000001"/>
    <n v="9.5000000000000001E-2"/>
    <n v="-1.1110274999999999E-2"/>
    <n v="-1.2194138E-2"/>
    <n v="-1.60845539999999E-2"/>
    <n v="2.6728847999999999E-2"/>
    <n v="0.240559629"/>
    <n v="0.133644238"/>
    <n v="0.26700000000000002"/>
    <n v="-9.0833522579999997"/>
    <n v="11.81189734"/>
    <n v="-0.93581653200000003"/>
    <n v="2"/>
    <n v="3"/>
    <n v="5"/>
    <x v="4"/>
    <n v="20.149999999999999"/>
    <n v="0"/>
    <n v="28.631"/>
    <n v="0"/>
    <n v="8.0000000000000002E-3"/>
    <n v="0.80200000000000005"/>
    <n v="1.651"/>
    <n v="1.133"/>
    <n v="0.80599999999999905"/>
    <n v="9.8000000000000004E-2"/>
    <n v="3.508"/>
    <n v="0.103767023"/>
    <x v="2"/>
    <x v="4"/>
  </r>
  <r>
    <n v="47.84"/>
    <n v="8.0000000000000002E-3"/>
    <n v="5.3029999999999999"/>
    <n v="0.80599999999999905"/>
    <n v="100.634"/>
    <s v="19-01-24_YC012"/>
    <x v="14"/>
    <x v="310"/>
    <x v="0"/>
    <x v="0"/>
    <x v="0"/>
    <x v="0"/>
    <x v="0"/>
    <n v="7.0000000000000007E-2"/>
    <n v="5.4963853999999999E-2"/>
    <n v="3.9081838000000001E-2"/>
    <n v="8.0914418000000002E-2"/>
    <n v="0.61171989999999998"/>
    <n v="0.14000000000000001"/>
    <n v="0.1"/>
    <n v="0.13"/>
    <n v="2.9265989999999999E-2"/>
    <n v="-0.19914667"/>
    <n v="-1.3829291E-2"/>
    <n v="6.1171990999999898E-2"/>
    <n v="0.55054791599999997"/>
    <n v="0.30585995300000002"/>
    <n v="0.61199999999999999"/>
    <n v="-15.7828491"/>
    <n v="7.8415224639999996"/>
    <n v="-1.285873781"/>
    <n v="2"/>
    <n v="3"/>
    <n v="5"/>
    <x v="4"/>
    <n v="18.079999999999998"/>
    <n v="0"/>
    <n v="190.43599999999901"/>
    <n v="0"/>
    <n v="2E-3"/>
    <n v="0.75"/>
    <n v="1.53"/>
    <n v="0.98499999999999999"/>
    <n v="0.69199999999999995"/>
    <n v="7.3999999999999996E-2"/>
    <n v="2.94"/>
    <n v="1.1625172699999999"/>
    <x v="3"/>
    <x v="4"/>
  </r>
  <r>
    <n v="18.600000000000001"/>
    <n v="4.2999999999999997E-2"/>
    <n v="6.6689999999999996"/>
    <n v="0.72199999999999998"/>
    <n v="25.902999999999999"/>
    <s v="19-01-24_YC012"/>
    <x v="14"/>
    <x v="311"/>
    <x v="0"/>
    <x v="0"/>
    <x v="0"/>
    <x v="0"/>
    <x v="0"/>
    <n v="4.6686419E-2"/>
    <n v="8.1956118999999994E-2"/>
    <n v="0.119652497"/>
    <n v="0.140455996"/>
    <n v="0.21452884"/>
    <n v="0.24"/>
    <n v="0.118080659"/>
    <n v="0.1"/>
    <n v="-1.3791820999999999E-2"/>
    <n v="2.8143690000000002E-3"/>
    <n v="-2.0364429999999999E-2"/>
    <n v="2.1452883999999998E-2"/>
    <n v="0.19307595899999999"/>
    <n v="0.107264422"/>
    <n v="0.215"/>
    <n v="-7.9405627699999997"/>
    <n v="6.6945568370000004"/>
    <n v="-0.95725285099999902"/>
    <n v="2"/>
    <n v="1"/>
    <n v="3"/>
    <x v="1"/>
    <n v="32.85"/>
    <n v="0"/>
    <n v="39.53"/>
    <n v="0"/>
    <n v="8.0000000000000002E-3"/>
    <n v="0.64099999999999902"/>
    <n v="0.79"/>
    <n v="0.86"/>
    <n v="0.57599999999999996"/>
    <n v="0.06"/>
    <n v="1.7829999999999999"/>
    <n v="-1.2109176989999999"/>
    <x v="2"/>
    <x v="0"/>
  </r>
  <r>
    <n v="18.989999999999998"/>
    <n v="1.39999999999999E-2"/>
    <n v="4.66"/>
    <n v="0.82"/>
    <n v="65.956000000000003"/>
    <s v="19-01-24_YC012"/>
    <x v="14"/>
    <x v="312"/>
    <x v="0"/>
    <x v="0"/>
    <x v="0"/>
    <x v="0"/>
    <x v="0"/>
    <n v="4.2885429000000003E-2"/>
    <n v="5.7033619000000001E-2"/>
    <n v="7.8245766999999994E-2"/>
    <n v="9.0803503999999993E-2"/>
    <n v="0.38853899999999902"/>
    <n v="0.16"/>
    <n v="0.100309303"/>
    <n v="0.13"/>
    <n v="-1.0143808000000001E-2"/>
    <n v="-0.10128369"/>
    <n v="-1.4092690999999999E-2"/>
    <n v="3.8853898999999997E-2"/>
    <n v="0.34968508799999998"/>
    <n v="0.19426949299999999"/>
    <n v="0.38900000000000001"/>
    <n v="-10.070064289999999"/>
    <n v="10.00066586"/>
    <n v="-1.708476307"/>
    <n v="2"/>
    <n v="3"/>
    <n v="5"/>
    <x v="4"/>
    <n v="20.65"/>
    <n v="0"/>
    <n v="121.251"/>
    <n v="0"/>
    <n v="2E-3"/>
    <n v="0.747"/>
    <n v="2.0299999999999998"/>
    <n v="1.0369999999999999"/>
    <n v="0.72199999999999998"/>
    <n v="8.4000000000000005E-2"/>
    <n v="3.5939999999999999"/>
    <n v="-1.743187324"/>
    <x v="4"/>
    <x v="4"/>
  </r>
  <r>
    <n v="13.02"/>
    <n v="4.5999999999999999E-2"/>
    <n v="6.218"/>
    <n v="0.86199999999999999"/>
    <n v="35.802"/>
    <s v="19-01-24_YC012"/>
    <x v="14"/>
    <x v="313"/>
    <x v="0"/>
    <x v="0"/>
    <x v="0"/>
    <x v="0"/>
    <x v="0"/>
    <n v="8.5000000000000006E-2"/>
    <n v="7.3390107999999996E-2"/>
    <n v="8.5000000000000006E-2"/>
    <n v="8.5000000000000006E-2"/>
    <n v="0.61406349999999998"/>
    <n v="0.17"/>
    <n v="0.1"/>
    <n v="0.185"/>
    <n v="-8.8397039999999996E-2"/>
    <n v="-0.16708063000000001"/>
    <n v="-1.4983731E-2"/>
    <n v="6.1406349999999998E-2"/>
    <n v="0.55265715100000001"/>
    <n v="0.30703175100000002"/>
    <n v="0.61399999999999999"/>
    <n v="-11.111487220000001"/>
    <n v="7.0648164920000003"/>
    <n v="-0.64001264700000005"/>
    <n v="2"/>
    <n v="3"/>
    <n v="5"/>
    <x v="4"/>
    <n v="25.4"/>
    <n v="0.01"/>
    <n v="54.138999999999903"/>
    <n v="0"/>
    <n v="4.0000000000000001E-3"/>
    <n v="0.80799999999999905"/>
    <n v="1.151"/>
    <n v="1.099"/>
    <n v="0.78099999999999903"/>
    <n v="9.0999999999999998E-2"/>
    <n v="2.1869999999999998"/>
    <n v="-15.78061177"/>
    <x v="4"/>
    <x v="0"/>
  </r>
  <r>
    <n v="8.59"/>
    <n v="2.8999999999999901E-2"/>
    <n v="4.3780000000000001"/>
    <n v="0.89500000000000002"/>
    <n v="39.040999999999997"/>
    <s v="19-01-24_YC012"/>
    <x v="14"/>
    <x v="314"/>
    <x v="0"/>
    <x v="0"/>
    <x v="0"/>
    <x v="0"/>
    <x v="0"/>
    <n v="0.03"/>
    <n v="2.418872E-2"/>
    <n v="0.03"/>
    <n v="0.03"/>
    <n v="0.84116369999999896"/>
    <n v="0.06"/>
    <n v="0.04"/>
    <n v="0.1"/>
    <n v="4.0705036E-2"/>
    <n v="-4.8659290000000001E-2"/>
    <n v="0"/>
    <n v="8.4116368999999996E-2"/>
    <n v="0.75704732500000005"/>
    <n v="0.42058184700000001"/>
    <n v="0.84099999999999997"/>
    <n v="-34.775039550000002"/>
    <n v="11.497482939999999"/>
    <n v="-4.0482411300000001"/>
    <n v="2"/>
    <n v="3"/>
    <n v="5"/>
    <x v="4"/>
    <n v="12.66"/>
    <n v="0.03"/>
    <n v="63.593000000000004"/>
    <n v="0"/>
    <n v="4.0000000000000001E-3"/>
    <n v="0.84699999999999998"/>
    <n v="1.96"/>
    <n v="1.17"/>
    <n v="0.84"/>
    <n v="0.10199999999999999"/>
    <n v="4.1130000000000004"/>
    <n v="1.098826273"/>
    <x v="4"/>
    <x v="4"/>
  </r>
  <r>
    <n v="1.6"/>
    <n v="0.57199999999999995"/>
    <n v="7.2649999999999997"/>
    <n v="0.70699999999999996"/>
    <n v="2.36"/>
    <s v="19-01-24_YC013"/>
    <x v="15"/>
    <x v="315"/>
    <x v="0"/>
    <x v="0"/>
    <x v="0"/>
    <x v="0"/>
    <x v="0"/>
    <n v="8.4348339999999994E-2"/>
    <n v="0.15720392"/>
    <n v="0.121579702"/>
    <n v="0.14387761399999999"/>
    <n v="0.43113809999999902"/>
    <n v="0.33"/>
    <n v="0.38535507000000002"/>
    <n v="0.2"/>
    <n v="-2.2037473999999901E-2"/>
    <n v="-7.6001369999999999E-3"/>
    <n v="-3.715402E-3"/>
    <n v="4.3113810000000002E-2"/>
    <n v="0.38802428799999999"/>
    <n v="0.21556904899999901"/>
    <n v="0.43099999999999999"/>
    <n v="-7.0440671659999996"/>
    <n v="5.1286219800000001"/>
    <n v="-0.58005663299999999"/>
    <n v="3"/>
    <m/>
    <n v="2"/>
    <x v="2"/>
    <n v="14.84"/>
    <n v="0"/>
    <n v="2.78"/>
    <n v="4"/>
    <n v="0.125"/>
    <n v="0.63900000000000001"/>
    <n v="0.56999999999999995"/>
    <n v="0.82399999999999995"/>
    <n v="0.54299999999999904"/>
    <n v="5.3999999999999999E-2"/>
    <n v="0.64099999999999902"/>
    <n v="0.23768847399999901"/>
    <x v="1"/>
    <x v="1"/>
  </r>
  <r>
    <n v="1.1100000000000001"/>
    <n v="0.72099999999999997"/>
    <n v="6.8019999999999996"/>
    <n v="0.68400000000000005"/>
    <n v="1.6339999999999999"/>
    <s v="19-01-24_YC013"/>
    <x v="15"/>
    <x v="239"/>
    <x v="0"/>
    <x v="0"/>
    <x v="0"/>
    <x v="0"/>
    <x v="0"/>
    <n v="0.10392217599999901"/>
    <n v="0.19432628499999999"/>
    <n v="0.105814214"/>
    <n v="0.146352131"/>
    <n v="0.56288099999999996"/>
    <n v="0.37"/>
    <n v="0.42737777700000001"/>
    <n v="0.16"/>
    <n v="-1.5179631000000001E-2"/>
    <n v="5.1336420000000001E-2"/>
    <n v="3.2678667000000002E-2"/>
    <n v="5.6288099000000001E-2"/>
    <n v="0.50659289399999996"/>
    <n v="0.28144049599999998"/>
    <n v="0.56299999999999994"/>
    <n v="-7.5745303850000001"/>
    <n v="5.066473631"/>
    <n v="-1.030698015"/>
    <n v="3"/>
    <m/>
    <n v="2"/>
    <x v="2"/>
    <n v="35.33"/>
    <n v="0"/>
    <n v="1.829"/>
    <n v="3"/>
    <n v="0.20300000000000001"/>
    <n v="0.59599999999999997"/>
    <n v="0.61899999999999999"/>
    <n v="0.78"/>
    <n v="0.51200000000000001"/>
    <n v="4.8000000000000001E-2"/>
    <n v="0.83"/>
    <n v="0.24787221399999901"/>
    <x v="1"/>
    <x v="1"/>
  </r>
  <r>
    <n v="31.53"/>
    <n v="0.03"/>
    <n v="7.05"/>
    <n v="0.27100000000000002"/>
    <n v="4.3289999999999997"/>
    <s v="19-01-24_YC013"/>
    <x v="15"/>
    <x v="240"/>
    <x v="0"/>
    <x v="0"/>
    <x v="0"/>
    <x v="0"/>
    <x v="0"/>
    <n v="7.7043414000000005E-2"/>
    <n v="0.154719053"/>
    <n v="0.15802910000000001"/>
    <n v="0.18068785699999901"/>
    <n v="0.22680047"/>
    <n v="0.37"/>
    <n v="0.44538359"/>
    <n v="0.2"/>
    <n v="-4.0921368E-2"/>
    <n v="6.4356245000000006E-2"/>
    <n v="7.3778189999999999E-3"/>
    <n v="2.2680046999999998E-2"/>
    <n v="0.20412042399999999"/>
    <n v="0.113400236"/>
    <n v="0.22699999999999901"/>
    <n v="-7.4363142029999896"/>
    <n v="3.8880151970000001"/>
    <n v="-0.42842419900000001"/>
    <n v="1"/>
    <m/>
    <n v="1"/>
    <x v="0"/>
    <n v="25.78"/>
    <n v="0"/>
    <n v="34.216000000000001"/>
    <n v="0"/>
    <n v="0.02"/>
    <n v="0.23100000000000001"/>
    <n v="0.30399999999999999"/>
    <n v="0.27699999999999902"/>
    <n v="8.5999999999999993E-2"/>
    <n v="6.9999999999999897E-3"/>
    <n v="1.087"/>
    <n v="0.28446755600000001"/>
    <x v="0"/>
    <x v="3"/>
  </r>
  <r>
    <n v="11.96"/>
    <n v="6.8000000000000005E-2"/>
    <n v="6.7619999999999996"/>
    <n v="0.53900000000000003"/>
    <n v="6.6319999999999997"/>
    <s v="19-01-24_YC013"/>
    <x v="15"/>
    <x v="54"/>
    <x v="0"/>
    <x v="0"/>
    <x v="0"/>
    <x v="0"/>
    <x v="0"/>
    <n v="0.1096153"/>
    <n v="0.15495910599999899"/>
    <n v="0.15170176899999999"/>
    <n v="0.17021082800000001"/>
    <n v="0.35314255999999999"/>
    <n v="0.36"/>
    <n v="0.41779257799999903"/>
    <n v="0.2"/>
    <n v="-4.2559369999999999E-2"/>
    <n v="0.10487259"/>
    <n v="-2.3093446E-2"/>
    <n v="3.5314256000000002E-2"/>
    <n v="0.31782830400000001"/>
    <n v="0.17657128"/>
    <n v="0.35299999999999998"/>
    <n v="-5.8406116379999897"/>
    <n v="4.1383464710000002"/>
    <n v="-0.60415986300000002"/>
    <n v="1"/>
    <m/>
    <n v="1"/>
    <x v="0"/>
    <n v="45.11"/>
    <n v="0"/>
    <n v="16.224"/>
    <n v="0"/>
    <n v="0.03"/>
    <n v="0.48199999999999998"/>
    <n v="0.623"/>
    <n v="0.58299999999999996"/>
    <n v="0.32200000000000001"/>
    <n v="2.7E-2"/>
    <n v="1.702"/>
    <n v="0.34327403699999998"/>
    <x v="0"/>
    <x v="0"/>
  </r>
  <r>
    <n v="2.13"/>
    <n v="0.21299999999999999"/>
    <n v="5.8620000000000001"/>
    <n v="0.90200000000000002"/>
    <n v="4.8170000000000002"/>
    <s v="19-01-24_YC013"/>
    <x v="15"/>
    <x v="216"/>
    <x v="0"/>
    <x v="0"/>
    <x v="0"/>
    <x v="0"/>
    <x v="0"/>
    <n v="7.4869644999999999E-2"/>
    <n v="0.17904209500000001"/>
    <n v="0.13302761499999999"/>
    <n v="0.16324139500000001"/>
    <n v="0.33169399999999999"/>
    <n v="0.37"/>
    <n v="0.34867878099999999"/>
    <n v="0.17"/>
    <n v="-6.7070249999999998E-2"/>
    <n v="3.0244805E-2"/>
    <n v="-1.0358554000000001E-2"/>
    <n v="3.3169401000000001E-2"/>
    <n v="0.29852460600000003"/>
    <n v="0.16584700299999999"/>
    <n v="0.33200000000000002"/>
    <n v="-6.5601988429999896"/>
    <n v="4.4127222819999998"/>
    <n v="-0.75627571199999999"/>
    <n v="2"/>
    <n v="2"/>
    <n v="4"/>
    <x v="3"/>
    <n v="24.49"/>
    <n v="0"/>
    <n v="6.726"/>
    <n v="0"/>
    <n v="0.05"/>
    <n v="0.88400000000000001"/>
    <n v="1.254"/>
    <n v="1.1299999999999999"/>
    <n v="0.83099999999999996"/>
    <n v="9.0999999999999998E-2"/>
    <n v="2.302"/>
    <n v="0.23940789399999901"/>
    <x v="1"/>
    <x v="2"/>
  </r>
  <r>
    <n v="22.53"/>
    <n v="0.04"/>
    <n v="6.9079999999999897"/>
    <n v="0.36599999999999999"/>
    <n v="5.5549999999999997"/>
    <s v="19-01-24_YC013"/>
    <x v="15"/>
    <x v="296"/>
    <x v="0"/>
    <x v="0"/>
    <x v="0"/>
    <x v="0"/>
    <x v="0"/>
    <n v="0.08"/>
    <n v="5.3906570999999903E-2"/>
    <n v="6.4657635000000005E-2"/>
    <n v="9.7227385E-2"/>
    <n v="0.22191837"/>
    <n v="0.16"/>
    <n v="7.0000000000000007E-2"/>
    <n v="0.16"/>
    <n v="-1.2848092E-2"/>
    <n v="7.7909160000000005E-2"/>
    <n v="-1.8360787999999999E-2"/>
    <n v="2.2191836999999999E-2"/>
    <n v="0.19972653699999901"/>
    <n v="0.110959186999999"/>
    <n v="0.222"/>
    <n v="-9.4086924940000003"/>
    <n v="4.4153390110000004"/>
    <n v="-0.36497998999999998"/>
    <n v="1"/>
    <m/>
    <n v="1"/>
    <x v="0"/>
    <n v="29.26"/>
    <n v="0"/>
    <n v="26.076000000000001"/>
    <n v="0"/>
    <n v="2.3E-2"/>
    <n v="0.312"/>
    <n v="0.42799999999999999"/>
    <n v="0.38"/>
    <n v="0.155"/>
    <n v="1.2E-2"/>
    <n v="1.3740000000000001"/>
    <n v="8.1078900999999995E-2"/>
    <x v="0"/>
    <x v="3"/>
  </r>
  <r>
    <n v="8.4"/>
    <n v="8.4000000000000005E-2"/>
    <n v="6.7450000000000001"/>
    <n v="0.63500000000000001"/>
    <n v="7.0069999999999997"/>
    <s v="19-01-24_YC013"/>
    <x v="15"/>
    <x v="316"/>
    <x v="0"/>
    <x v="0"/>
    <x v="0"/>
    <x v="0"/>
    <x v="0"/>
    <n v="9.8291223999999996E-2"/>
    <n v="0.134152776"/>
    <n v="0.139504408"/>
    <n v="0.16037494899999999"/>
    <n v="0.34363147999999999"/>
    <n v="0.33"/>
    <n v="0.38006524600000002"/>
    <n v="0.17"/>
    <n v="-3.4900907000000002E-2"/>
    <n v="5.4390777000000001E-2"/>
    <n v="-1.3993967E-2"/>
    <n v="3.4363147999999899E-2"/>
    <n v="0.30926832900000001"/>
    <n v="0.171815738"/>
    <n v="0.34399999999999997"/>
    <n v="-6.680162996"/>
    <n v="4.5604636100000002"/>
    <n v="-0.59718956000000001"/>
    <n v="2"/>
    <n v="1"/>
    <n v="3"/>
    <x v="1"/>
    <n v="44.18"/>
    <n v="0.03"/>
    <n v="13.940999999999899"/>
    <n v="0"/>
    <n v="3.1E-2"/>
    <n v="0.56799999999999995"/>
    <n v="0.79"/>
    <n v="0.71399999999999997"/>
    <n v="0.44600000000000001"/>
    <n v="4.0999999999999898E-2"/>
    <n v="1.6119999999999901"/>
    <n v="0.282380668"/>
    <x v="0"/>
    <x v="0"/>
  </r>
  <r>
    <n v="3.36"/>
    <n v="0.17399999999999999"/>
    <n v="6.1829999999999998"/>
    <n v="0.82599999999999996"/>
    <n v="4.8949999999999996"/>
    <s v="19-01-24_YC013"/>
    <x v="15"/>
    <x v="78"/>
    <x v="0"/>
    <x v="0"/>
    <x v="0"/>
    <x v="0"/>
    <x v="0"/>
    <n v="9.0306753000000003E-2"/>
    <n v="0.12782864699999999"/>
    <n v="0.15903878599999999"/>
    <n v="0.17753272"/>
    <n v="0.35564195999999998"/>
    <n v="0.33"/>
    <n v="0.44641183899999998"/>
    <n v="0.2"/>
    <n v="-6.1504169999999997E-2"/>
    <n v="0.12853724"/>
    <n v="-1.6028504999999998E-2"/>
    <n v="3.5564195999999999E-2"/>
    <n v="0.32007776500000001"/>
    <n v="0.17782098099999999"/>
    <n v="0.35599999999999998"/>
    <n v="-6.6354482489999898"/>
    <n v="4.6071499200000003"/>
    <n v="-0.58281298599999998"/>
    <n v="2"/>
    <n v="2"/>
    <n v="4"/>
    <x v="3"/>
    <n v="21.61"/>
    <n v="0"/>
    <n v="7.4809999999999999"/>
    <n v="0"/>
    <n v="0.05"/>
    <n v="0.80400000000000005"/>
    <n v="1.0900000000000001"/>
    <n v="0.999"/>
    <n v="0.71499999999999997"/>
    <n v="7.3999999999999996E-2"/>
    <n v="1.929"/>
    <n v="0.36901506899999997"/>
    <x v="0"/>
    <x v="2"/>
  </r>
  <r>
    <n v="14.01"/>
    <n v="7.8E-2"/>
    <n v="6.931"/>
    <n v="0.72299999999999998"/>
    <n v="10.997999999999999"/>
    <s v="19-01-24_YC013"/>
    <x v="15"/>
    <x v="125"/>
    <x v="0"/>
    <x v="0"/>
    <x v="0"/>
    <x v="0"/>
    <x v="0"/>
    <n v="0.106837241"/>
    <n v="0.15416569999999999"/>
    <n v="0.115451416"/>
    <n v="0.16474830400000001"/>
    <n v="0.89471453000000001"/>
    <n v="0.34"/>
    <n v="0.27772330899999997"/>
    <n v="0.36"/>
    <n v="-7.9269480000000003E-2"/>
    <n v="-2.6652357000000002E-2"/>
    <n v="-3.4765920000000001E-3"/>
    <n v="8.9471453000000006E-2"/>
    <n v="0.80524308099999997"/>
    <n v="0.447357267"/>
    <n v="0.89500000000000002"/>
    <n v="-3.226362655"/>
    <n v="6.7666109700000003"/>
    <n v="-2.729321273"/>
    <n v="2"/>
    <n v="1"/>
    <n v="3"/>
    <x v="1"/>
    <n v="11.95"/>
    <n v="0.03"/>
    <n v="17.440999999999999"/>
    <n v="0"/>
    <n v="2.1000000000000001E-2"/>
    <n v="0.67599999999999905"/>
    <n v="0.75800000000000001"/>
    <n v="0.83"/>
    <n v="0.55200000000000005"/>
    <n v="5.1999999999999998E-2"/>
    <n v="1.333"/>
    <n v="0.16165051699999999"/>
    <x v="0"/>
    <x v="0"/>
  </r>
  <r>
    <n v="43.84"/>
    <n v="2.3E-2"/>
    <n v="7.2969999999999997"/>
    <n v="9.2999999999999999E-2"/>
    <n v="0.71199999999999997"/>
    <s v="19-01-24_YC013"/>
    <x v="15"/>
    <x v="167"/>
    <x v="0"/>
    <x v="0"/>
    <x v="0"/>
    <x v="0"/>
    <x v="0"/>
    <n v="7.0000000000000007E-2"/>
    <n v="6.3662035000000006E-2"/>
    <n v="7.0000000000000007E-2"/>
    <n v="7.0000000000000007E-2"/>
    <n v="0.41365084000000002"/>
    <n v="0.14000000000000001"/>
    <n v="0.1"/>
    <n v="0.1"/>
    <n v="2.8103221000000001E-2"/>
    <n v="-5.4896485000000002E-2"/>
    <n v="-1.7403841E-2"/>
    <n v="4.1365083999999899E-2"/>
    <n v="0.37228575600000002"/>
    <n v="0.20682542000000001"/>
    <n v="0.41399999999999998"/>
    <n v="-10.91367237"/>
    <n v="5.955687867"/>
    <n v="-0.45591310899999998"/>
    <n v="1"/>
    <m/>
    <n v="1"/>
    <x v="0"/>
    <n v="15.35"/>
    <n v="0"/>
    <n v="44.244"/>
    <n v="0"/>
    <n v="1.9E-2"/>
    <n v="7.9000000000000001E-2"/>
    <n v="9.6000000000000002E-2"/>
    <n v="9.2999999999999999E-2"/>
    <n v="0.01"/>
    <n v="1E-3"/>
    <n v="0.36499999999999999"/>
    <n v="8.5224654999999996E-2"/>
    <x v="3"/>
    <x v="3"/>
  </r>
  <r>
    <n v="45.25"/>
    <n v="2.1000000000000001E-2"/>
    <n v="7.2639999999999896"/>
    <n v="0.51400000000000001"/>
    <n v="26.923999999999999"/>
    <s v="19-01-24_YC013"/>
    <x v="15"/>
    <x v="317"/>
    <x v="0"/>
    <x v="0"/>
    <x v="0"/>
    <x v="0"/>
    <x v="0"/>
    <n v="3.6131160000000002E-2"/>
    <n v="8.3117833000000002E-2"/>
    <n v="6.1037757999999998E-2"/>
    <n v="7.5338119999999995E-2"/>
    <n v="0.57939242999999996"/>
    <n v="0.17"/>
    <n v="0.13965433799999999"/>
    <n v="0.1"/>
    <n v="-2.5978622999999999E-2"/>
    <n v="-0.14402305000000001"/>
    <n v="-1.2012386E-2"/>
    <n v="5.7939243000000001E-2"/>
    <n v="0.52145319000000001"/>
    <n v="0.28969621699999998"/>
    <n v="0.57899999999999996"/>
    <n v="-6.6317616450000001"/>
    <n v="12.07364538"/>
    <n v="-2.4366056829999998"/>
    <n v="1"/>
    <m/>
    <n v="1"/>
    <x v="0"/>
    <n v="12.32"/>
    <n v="0"/>
    <n v="59.963000000000001"/>
    <n v="0"/>
    <n v="6.9999999999999897E-3"/>
    <n v="0.434"/>
    <n v="0.46"/>
    <n v="0.56100000000000005"/>
    <n v="0.31"/>
    <n v="2.7E-2"/>
    <n v="0.58499999999999996"/>
    <n v="-1.5399454809999999"/>
    <x v="2"/>
    <x v="3"/>
  </r>
  <r>
    <n v="20.9"/>
    <n v="0.04"/>
    <n v="7.069"/>
    <n v="0.57899999999999996"/>
    <n v="13.218999999999999"/>
    <s v="19-01-24_YC013"/>
    <x v="15"/>
    <x v="168"/>
    <x v="0"/>
    <x v="0"/>
    <x v="0"/>
    <x v="0"/>
    <x v="0"/>
    <n v="0.103935351"/>
    <n v="0.18024453100000001"/>
    <n v="0.103660301"/>
    <n v="0.12428845599999901"/>
    <n v="0.6754481"/>
    <n v="0.33"/>
    <n v="0.31156909100000002"/>
    <n v="0.2"/>
    <n v="-4.3904603E-2"/>
    <n v="-3.4452907999999997E-2"/>
    <n v="2.10966379999999E-2"/>
    <n v="6.7544811999999996E-2"/>
    <n v="0.60790330799999903"/>
    <n v="0.33772405999999999"/>
    <n v="0.67500000000000004"/>
    <n v="-3.7918233149999998"/>
    <n v="6.0303387019999999"/>
    <n v="-1.915826375"/>
    <n v="1"/>
    <m/>
    <n v="1"/>
    <x v="0"/>
    <n v="12.6"/>
    <n v="0"/>
    <n v="28.811"/>
    <n v="0"/>
    <n v="1.6E-2"/>
    <n v="0.53"/>
    <n v="0.58299999999999996"/>
    <n v="0.63"/>
    <n v="0.36299999999999999"/>
    <n v="3.1E-2"/>
    <n v="1.1639999999999999"/>
    <n v="0.16828106800000001"/>
    <x v="2"/>
    <x v="0"/>
  </r>
  <r>
    <n v="43.12"/>
    <n v="2.1000000000000001E-2"/>
    <n v="5.6909999999999998"/>
    <n v="0.46200000000000002"/>
    <n v="12.083"/>
    <s v="19-01-24_YC013"/>
    <x v="15"/>
    <x v="126"/>
    <x v="0"/>
    <x v="0"/>
    <x v="0"/>
    <x v="0"/>
    <x v="0"/>
    <n v="0.1"/>
    <n v="9.6325124999999998E-2"/>
    <n v="6.2582082999999997E-2"/>
    <n v="9.7963806E-2"/>
    <n v="0.91465370000000001"/>
    <n v="0.2"/>
    <n v="0.13"/>
    <n v="0.2"/>
    <n v="6.9917224E-2"/>
    <n v="1.5568274999999999E-2"/>
    <n v="-4.8568295999999997E-2"/>
    <n v="9.1465371999999906E-2"/>
    <n v="0.82318834699999999"/>
    <n v="0.45732685899999997"/>
    <n v="0.91500000000000004"/>
    <n v="-12.064046449999999"/>
    <n v="3.7048759379999998"/>
    <n v="-5.6630277E-2"/>
    <n v="2"/>
    <n v="4"/>
    <n v="6"/>
    <x v="5"/>
    <n v="10.25"/>
    <n v="0"/>
    <n v="41.056999999999903"/>
    <n v="0"/>
    <n v="1.6E-2"/>
    <n v="0.40399999999999903"/>
    <n v="0.66900000000000004"/>
    <n v="0.5"/>
    <n v="0.28199999999999997"/>
    <n v="2.4E-2"/>
    <n v="2.0089999999999999"/>
    <n v="0.13117303599999999"/>
    <x v="3"/>
    <x v="5"/>
  </r>
  <r>
    <n v="1.34"/>
    <n v="0.67500000000000004"/>
    <n v="7.2750000000000004"/>
    <n v="0.70399999999999996"/>
    <n v="1.841"/>
    <s v="19-01-24_YC013"/>
    <x v="15"/>
    <x v="318"/>
    <x v="0"/>
    <x v="0"/>
    <x v="0"/>
    <x v="0"/>
    <x v="0"/>
    <n v="7.2378287999999999E-2"/>
    <n v="0.101538661"/>
    <n v="0.23835173899999901"/>
    <n v="0.29402967499999999"/>
    <n v="0.16720429000000001"/>
    <n v="0.43"/>
    <n v="0.13006735999999999"/>
    <n v="0.26"/>
    <n v="-3.9324227999999899E-2"/>
    <n v="7.18491099999999E-3"/>
    <n v="-8.6796909999999998E-3"/>
    <n v="1.6720428999999998E-2"/>
    <n v="0.150483862"/>
    <n v="8.3602145000000003E-2"/>
    <n v="0.16699999999999901"/>
    <n v="-4.904855145"/>
    <n v="3.2610758309999999"/>
    <n v="-0.103900221999999"/>
    <n v="3"/>
    <m/>
    <n v="2"/>
    <x v="2"/>
    <n v="38.090000000000003"/>
    <n v="0"/>
    <n v="2.0499999999999998"/>
    <n v="6"/>
    <n v="0.16899999999999901"/>
    <n v="0.64500000000000002"/>
    <n v="0.56699999999999995"/>
    <n v="0.80299999999999905"/>
    <n v="0.52700000000000002"/>
    <n v="4.9000000000000002E-2"/>
    <n v="0.65400000000000003"/>
    <n v="0.91876638099999997"/>
    <x v="1"/>
    <x v="1"/>
  </r>
  <r>
    <n v="32"/>
    <n v="2.79999999999999E-2"/>
    <n v="7.13"/>
    <n v="0.23300000000000001"/>
    <n v="3.657"/>
    <s v="19-01-24_YC013"/>
    <x v="15"/>
    <x v="202"/>
    <x v="0"/>
    <x v="0"/>
    <x v="0"/>
    <x v="0"/>
    <x v="0"/>
    <n v="6.5000000000000002E-2"/>
    <n v="5.0367710999999898E-2"/>
    <n v="3.9387234E-2"/>
    <n v="7.5415964000000002E-2"/>
    <n v="0.75464169999999997"/>
    <n v="0.13"/>
    <n v="0.06"/>
    <n v="0.13"/>
    <n v="3.0703569999999999E-2"/>
    <n v="-0.2310266"/>
    <n v="-1.7966181000000001E-2"/>
    <n v="7.5464170999999997E-2"/>
    <n v="0.67917754099999905"/>
    <n v="0.37732085599999998"/>
    <n v="0.755"/>
    <n v="-17.946695250000001"/>
    <n v="3.229697093"/>
    <n v="-1.423306687"/>
    <n v="1"/>
    <m/>
    <n v="1"/>
    <x v="0"/>
    <n v="13.92"/>
    <n v="0"/>
    <n v="38.898000000000003"/>
    <n v="0"/>
    <n v="1.39999999999999E-2"/>
    <n v="0.19399999999999901"/>
    <n v="0.45299999999999901"/>
    <n v="0.23699999999999999"/>
    <n v="6.6000000000000003E-2"/>
    <n v="5.0000000000000001E-3"/>
    <n v="1.0389999999999999"/>
    <n v="8.8207703999999998E-2"/>
    <x v="2"/>
    <x v="3"/>
  </r>
  <r>
    <n v="72.430000000000007"/>
    <n v="1.39999999999999E-2"/>
    <n v="7.2240000000000002"/>
    <n v="0.14000000000000001"/>
    <n v="2.6869999999999998"/>
    <s v="19-01-24_YC013"/>
    <x v="15"/>
    <x v="319"/>
    <x v="0"/>
    <x v="0"/>
    <x v="0"/>
    <x v="0"/>
    <x v="0"/>
    <n v="3.5662402000000003E-2"/>
    <n v="9.1558631000000001E-2"/>
    <n v="6.0039206999999997E-2"/>
    <n v="9.4244098999999998E-2"/>
    <n v="0.42704736999999998"/>
    <n v="0.2"/>
    <n v="0.179730472"/>
    <n v="0.14000000000000001"/>
    <n v="-1.7686898E-2"/>
    <n v="5.9258292999999997E-2"/>
    <n v="-1.6327114E-2"/>
    <n v="4.2704737E-2"/>
    <n v="0.38434263499999999"/>
    <n v="0.21352368599999999"/>
    <n v="0.42699999999999999"/>
    <n v="-9.8415633210000006"/>
    <n v="9.9565797759999999"/>
    <n v="-1.236243056"/>
    <n v="1"/>
    <m/>
    <n v="1"/>
    <x v="0"/>
    <n v="17.28"/>
    <n v="0"/>
    <n v="74.156000000000006"/>
    <n v="0"/>
    <n v="1.0999999999999999E-2"/>
    <n v="0.11799999999999999"/>
    <n v="0.156"/>
    <n v="0.14099999999999999"/>
    <n v="2.3E-2"/>
    <n v="2E-3"/>
    <n v="0.57499999999999996"/>
    <n v="0.134717906"/>
    <x v="3"/>
    <x v="3"/>
  </r>
  <r>
    <n v="4.29"/>
    <n v="0.16200000000000001"/>
    <n v="4.7080000000000002"/>
    <n v="1.696"/>
    <n v="28.327999999999999"/>
    <s v="19-01-24_YC013"/>
    <x v="15"/>
    <x v="320"/>
    <x v="0"/>
    <x v="0"/>
    <x v="0"/>
    <x v="0"/>
    <x v="0"/>
    <n v="8.6839165999999995E-2"/>
    <n v="0.17220918899999901"/>
    <n v="0.115940818"/>
    <n v="0.13653512100000001"/>
    <n v="0.31724057"/>
    <n v="0.34"/>
    <n v="0.38455985399999998"/>
    <n v="0.13"/>
    <n v="-2.0566205000000001E-2"/>
    <n v="8.9289160000000006E-2"/>
    <n v="3.4548829999999902E-3"/>
    <n v="3.1724057E-2"/>
    <n v="0.28551650899999997"/>
    <n v="0.158620283"/>
    <n v="0.317"/>
    <n v="-7.5102214250000001"/>
    <n v="4.516368623"/>
    <n v="-0.58263309100000005"/>
    <n v="2"/>
    <n v="3"/>
    <n v="5"/>
    <x v="4"/>
    <n v="59.83"/>
    <n v="0"/>
    <n v="216.90199999999999"/>
    <n v="0"/>
    <n v="2E-3"/>
    <n v="1.9790000000000001"/>
    <n v="1.1279999999999999"/>
    <n v="4.3389999999999898"/>
    <n v="2.419"/>
    <n v="0.68299999999999905"/>
    <n v="0.94199999999999995"/>
    <n v="0.24137071099999999"/>
    <x v="1"/>
    <x v="4"/>
  </r>
  <r>
    <n v="2.2400000000000002"/>
    <n v="0.41299999999999998"/>
    <n v="7.3319999999999999"/>
    <n v="0.626"/>
    <n v="2.2839999999999998"/>
    <s v="19-01-24_YC013"/>
    <x v="15"/>
    <x v="321"/>
    <x v="0"/>
    <x v="0"/>
    <x v="0"/>
    <x v="0"/>
    <x v="0"/>
    <n v="9.9822787999999996E-2"/>
    <n v="0.17759377399999901"/>
    <n v="0.11047264499999999"/>
    <n v="0.14553709100000001"/>
    <n v="0.41562462"/>
    <n v="0.36"/>
    <n v="0.30909929800000002"/>
    <n v="0.17"/>
    <n v="-2.0760667E-2"/>
    <n v="1.16734E-3"/>
    <n v="3.1462234999999998E-2"/>
    <n v="4.1562462000000001E-2"/>
    <n v="0.37406215700000001"/>
    <n v="0.207812308999999"/>
    <n v="0.41599999999999998"/>
    <n v="-6.8283789690000001"/>
    <n v="4.6076460839999998"/>
    <n v="-1.2097450430000001"/>
    <n v="3"/>
    <m/>
    <n v="2"/>
    <x v="2"/>
    <n v="35.049999999999997"/>
    <n v="0"/>
    <n v="3.44"/>
    <n v="2"/>
    <n v="0.10299999999999999"/>
    <n v="0.56499999999999995"/>
    <n v="0.55100000000000005"/>
    <n v="0.69699999999999995"/>
    <n v="0.42799999999999999"/>
    <n v="3.9E-2"/>
    <n v="0.54500000000000004"/>
    <n v="0.17132967299999999"/>
    <x v="1"/>
    <x v="1"/>
  </r>
  <r>
    <n v="1.65"/>
    <n v="0.53200000000000003"/>
    <n v="7.0709999999999997"/>
    <n v="0.82699999999999996"/>
    <n v="4.9029999999999996"/>
    <s v="19-01-24_YC013"/>
    <x v="15"/>
    <x v="322"/>
    <x v="0"/>
    <x v="0"/>
    <x v="0"/>
    <x v="0"/>
    <x v="0"/>
    <n v="8.6921729000000003E-2"/>
    <n v="0.18183611599999999"/>
    <n v="0.14154934899999999"/>
    <n v="0.18179572099999999"/>
    <n v="0.30650782999999998"/>
    <n v="0.4"/>
    <n v="0.44657838500000002"/>
    <n v="0.17"/>
    <n v="-5.3277057000000003E-2"/>
    <n v="0.106791474"/>
    <n v="-4.8919979999999998E-3"/>
    <n v="3.06507829999999E-2"/>
    <n v="0.27585704300000002"/>
    <n v="0.15325391299999999"/>
    <n v="0.307"/>
    <n v="-5.0233383119999999"/>
    <n v="3.982703876"/>
    <n v="-0.58189204000000005"/>
    <n v="3"/>
    <m/>
    <n v="2"/>
    <x v="2"/>
    <n v="31.73"/>
    <n v="0"/>
    <n v="22.366"/>
    <n v="3"/>
    <n v="2.3E-2"/>
    <n v="0.70699999999999996"/>
    <n v="0.71"/>
    <n v="1.268"/>
    <n v="0.77700000000000002"/>
    <n v="0.13400000000000001"/>
    <n v="0.82899999999999996"/>
    <n v="0.314385521"/>
    <x v="1"/>
    <x v="1"/>
  </r>
  <r>
    <n v="19.100000000000001"/>
    <n v="4.4999999999999998E-2"/>
    <n v="7.0729999999999897"/>
    <n v="0.52900000000000003"/>
    <n v="10.023"/>
    <s v="19-01-24_YC013"/>
    <x v="15"/>
    <x v="233"/>
    <x v="0"/>
    <x v="0"/>
    <x v="0"/>
    <x v="0"/>
    <x v="0"/>
    <n v="0.112258436"/>
    <n v="0.214189407"/>
    <n v="0.16687207199999901"/>
    <n v="0.18941138899999899"/>
    <n v="0.61727489999999996"/>
    <n v="0.43"/>
    <n v="0.33230797099999998"/>
    <n v="0.23"/>
    <n v="-2.287264E-2"/>
    <n v="4.6083781999999997E-2"/>
    <n v="5.3086359999999898E-3"/>
    <n v="6.1727487999999997E-2"/>
    <n v="0.55554739200000003"/>
    <n v="0.30863743999999999"/>
    <n v="0.61699999999999999"/>
    <n v="-7.325943917"/>
    <n v="4.5223858310000002"/>
    <n v="-1.819271691"/>
    <n v="1"/>
    <m/>
    <n v="1"/>
    <x v="0"/>
    <n v="12.69"/>
    <n v="0.01"/>
    <n v="25.234000000000002"/>
    <n v="0"/>
    <n v="1.9E-2"/>
    <n v="0.48199999999999998"/>
    <n v="0.55100000000000005"/>
    <n v="0.56799999999999995"/>
    <n v="0.307"/>
    <n v="2.5999999999999999E-2"/>
    <n v="1.171"/>
    <n v="0.17630536599999999"/>
    <x v="0"/>
    <x v="0"/>
  </r>
  <r>
    <n v="19.05"/>
    <n v="4.5999999999999999E-2"/>
    <n v="7.05"/>
    <n v="0.51200000000000001"/>
    <n v="8.6509999999999998"/>
    <s v="19-01-24_YC013"/>
    <x v="15"/>
    <x v="86"/>
    <x v="0"/>
    <x v="0"/>
    <x v="0"/>
    <x v="0"/>
    <x v="0"/>
    <n v="8.6610124999999996E-2"/>
    <n v="0.118762442"/>
    <n v="0.13936351"/>
    <n v="0.191087803"/>
    <n v="0.46072859999999999"/>
    <n v="0.34"/>
    <n v="0.38738910299999901"/>
    <n v="0.24"/>
    <n v="-8.1072569999999997E-3"/>
    <n v="0.12931797"/>
    <n v="2.0590848999999901E-2"/>
    <n v="4.6072859000000001E-2"/>
    <n v="0.41465572699999997"/>
    <n v="0.230364293"/>
    <n v="0.46100000000000002"/>
    <n v="-5.1358893400000003"/>
    <n v="5.1126694150000001"/>
    <n v="-0.56517739700000003"/>
    <n v="1"/>
    <m/>
    <n v="1"/>
    <x v="0"/>
    <n v="10.81"/>
    <n v="0.01"/>
    <n v="23.421999999999901"/>
    <n v="0"/>
    <n v="2.3E-2"/>
    <n v="0.46"/>
    <n v="0.51600000000000001"/>
    <n v="0.54600000000000004"/>
    <n v="0.28699999999999998"/>
    <n v="2.4E-2"/>
    <n v="1.218"/>
    <n v="0.250800574"/>
    <x v="0"/>
    <x v="0"/>
  </r>
  <r>
    <n v="2.16"/>
    <n v="0.42"/>
    <n v="7.3289999999999997"/>
    <n v="0.65599999999999903"/>
    <n v="2.6059999999999999"/>
    <s v="19-01-24_YC013"/>
    <x v="15"/>
    <x v="323"/>
    <x v="0"/>
    <x v="0"/>
    <x v="0"/>
    <x v="0"/>
    <x v="0"/>
    <n v="7.6941877000000006E-2"/>
    <n v="0.14083021099999901"/>
    <n v="9.2574141999999998E-2"/>
    <n v="0.12494090199999899"/>
    <n v="0.39400913999999998"/>
    <n v="0.3"/>
    <n v="0.39415530700000001"/>
    <n v="0.1"/>
    <n v="-3.8406096000000001E-2"/>
    <n v="0.13456677"/>
    <n v="2.4092315E-2"/>
    <n v="3.9400914000000002E-2"/>
    <n v="0.354608229"/>
    <n v="0.19700457199999999"/>
    <n v="0.39399999999999902"/>
    <n v="-7.7949829470000003"/>
    <n v="5.592483895"/>
    <n v="-0.70518255200000002"/>
    <n v="3"/>
    <m/>
    <n v="2"/>
    <x v="2"/>
    <n v="42.45"/>
    <n v="0"/>
    <n v="3.6030000000000002"/>
    <n v="3"/>
    <n v="9.4E-2"/>
    <n v="0.60299999999999998"/>
    <n v="0.58299999999999996"/>
    <n v="0.74"/>
    <n v="0.46899999999999997"/>
    <n v="4.2999999999999997E-2"/>
    <n v="0.56399999999999995"/>
    <n v="0.33871834200000001"/>
    <x v="3"/>
    <x v="1"/>
  </r>
  <r>
    <n v="1.78"/>
    <n v="0.50700000000000001"/>
    <n v="7.3"/>
    <n v="0.69799999999999995"/>
    <n v="2.6680000000000001"/>
    <s v="19-01-24_YC013"/>
    <x v="15"/>
    <x v="324"/>
    <x v="0"/>
    <x v="0"/>
    <x v="0"/>
    <x v="0"/>
    <x v="0"/>
    <n v="8.9153861000000001E-2"/>
    <n v="0.137832342"/>
    <n v="0.14004556900000001"/>
    <n v="0.162992631"/>
    <n v="0.34006570000000003"/>
    <n v="0.33"/>
    <n v="0.35352862499999999"/>
    <n v="0.17"/>
    <n v="-2.7814234E-2"/>
    <n v="9.9451000000000001E-3"/>
    <n v="-1.11681489999999E-2"/>
    <n v="3.4006569E-2"/>
    <n v="0.30605911899999999"/>
    <n v="0.17003284399999999"/>
    <n v="0.34"/>
    <n v="-7.2361794469999996"/>
    <n v="4.6533190109999998"/>
    <n v="-0.56932581199999999"/>
    <n v="3"/>
    <m/>
    <n v="2"/>
    <x v="2"/>
    <n v="28.69"/>
    <n v="0"/>
    <n v="3.4449999999999998"/>
    <n v="1"/>
    <n v="8.1999999999999906E-2"/>
    <n v="0.64800000000000002"/>
    <n v="0.64700000000000002"/>
    <n v="0.79900000000000004"/>
    <n v="0.52500000000000002"/>
    <n v="0.05"/>
    <n v="0.63300000000000001"/>
    <n v="0.238216758999999"/>
    <x v="1"/>
    <x v="1"/>
  </r>
  <r>
    <n v="28.67"/>
    <n v="2.79999999999999E-2"/>
    <n v="6.8329999999999904"/>
    <n v="0.47099999999999997"/>
    <n v="12.823"/>
    <s v="19-08-14_YC015"/>
    <x v="16"/>
    <x v="325"/>
    <x v="0"/>
    <x v="0"/>
    <x v="0"/>
    <x v="0"/>
    <x v="0"/>
    <n v="0.106775153"/>
    <n v="0.20809873300000001"/>
    <n v="8.1842755000000003E-2"/>
    <n v="9.6439426999999994E-2"/>
    <n v="0.41525736000000002"/>
    <n v="0.33"/>
    <n v="0.42157099399999998"/>
    <n v="0.14000000000000001"/>
    <n v="-2.5574392000000001E-2"/>
    <n v="1.325871E-2"/>
    <n v="7.2110574999999996E-2"/>
    <n v="4.1525736000000001E-2"/>
    <n v="0.37373162799999998"/>
    <n v="0.20762868199999901"/>
    <n v="0.41499999999999998"/>
    <n v="-10.9403466"/>
    <n v="9.4917261750000002"/>
    <n v="-1.0136153320000001"/>
    <n v="1"/>
    <m/>
    <n v="1"/>
    <x v="0"/>
    <n v="15.98"/>
    <n v="0"/>
    <n v="40.606000000000002"/>
    <n v="0"/>
    <n v="1.0999999999999999E-2"/>
    <n v="0.41"/>
    <n v="0.64500000000000002"/>
    <n v="0.5"/>
    <n v="0.251"/>
    <n v="2.1000000000000001E-2"/>
    <n v="1.5249999999999999"/>
    <n v="0.196426028999999"/>
    <x v="2"/>
    <x v="0"/>
  </r>
  <r>
    <n v="16.46"/>
    <n v="4.4999999999999998E-2"/>
    <n v="6.7539999999999996"/>
    <n v="0.60299999999999998"/>
    <n v="12.622"/>
    <s v="19-08-14_YC015"/>
    <x v="16"/>
    <x v="54"/>
    <x v="0"/>
    <x v="0"/>
    <x v="0"/>
    <x v="0"/>
    <x v="0"/>
    <n v="7.0940734000000005E-2"/>
    <n v="0.112858391"/>
    <n v="8.5318009E-2"/>
    <n v="9.8135646999999895E-2"/>
    <n v="0.58699919999999906"/>
    <n v="0.23"/>
    <n v="0.31476682"/>
    <n v="0.14000000000000001"/>
    <n v="-2.9616791999999999E-2"/>
    <n v="2.2776452999999999E-2"/>
    <n v="1.2677261E-2"/>
    <n v="5.8699917999999997E-2"/>
    <n v="0.52829926000000005"/>
    <n v="0.29349958900000001"/>
    <n v="0.58699999999999997"/>
    <n v="-7.4586310829999896"/>
    <n v="8.1238687929999998"/>
    <n v="-1.5171571740000001"/>
    <n v="1"/>
    <m/>
    <n v="1"/>
    <x v="0"/>
    <n v="11.85"/>
    <n v="0.02"/>
    <n v="27.148"/>
    <n v="0"/>
    <n v="1.4999999999999999E-2"/>
    <n v="0.55100000000000005"/>
    <n v="0.76"/>
    <n v="0.66299999999999903"/>
    <n v="0.39500000000000002"/>
    <n v="3.5000000000000003E-2"/>
    <n v="1.579"/>
    <n v="0.20382138999999999"/>
    <x v="2"/>
    <x v="0"/>
  </r>
  <r>
    <n v="11.38"/>
    <n v="7.1999999999999995E-2"/>
    <n v="6.7479999999999896"/>
    <n v="0.69799999999999995"/>
    <n v="12.232999999999899"/>
    <s v="19-08-14_YC015"/>
    <x v="16"/>
    <x v="117"/>
    <x v="0"/>
    <x v="0"/>
    <x v="0"/>
    <x v="0"/>
    <x v="0"/>
    <n v="0.05"/>
    <n v="4.2115408999999999E-2"/>
    <n v="0.15"/>
    <n v="0.15"/>
    <n v="0.81481969999999904"/>
    <n v="0.1"/>
    <n v="0.16"/>
    <n v="0.13"/>
    <n v="4.9900806999999998E-2"/>
    <n v="-6.4534343999999993E-2"/>
    <n v="0"/>
    <n v="8.1481969000000001E-2"/>
    <n v="0.73333772399999997"/>
    <n v="0.40740984699999999"/>
    <n v="0.81499999999999995"/>
    <n v="-19.76984719"/>
    <n v="6.7839102429999896"/>
    <n v="0"/>
    <n v="2"/>
    <n v="1"/>
    <n v="3"/>
    <x v="1"/>
    <n v="12.59"/>
    <n v="0"/>
    <n v="19.457000000000001"/>
    <n v="0"/>
    <n v="1.7999999999999999E-2"/>
    <n v="0.64599999999999902"/>
    <n v="0.78200000000000003"/>
    <n v="0.8"/>
    <n v="0.52400000000000002"/>
    <n v="0.05"/>
    <n v="1.6739999999999999"/>
    <n v="9.0736334000000002E-2"/>
    <x v="2"/>
    <x v="0"/>
  </r>
  <r>
    <n v="21.49"/>
    <n v="3.6999999999999998E-2"/>
    <n v="6.9009999999999998"/>
    <n v="0.49099999999999999"/>
    <n v="10.427"/>
    <s v="19-08-14_YC015"/>
    <x v="16"/>
    <x v="296"/>
    <x v="0"/>
    <x v="0"/>
    <x v="0"/>
    <x v="0"/>
    <x v="0"/>
    <n v="0.12951370500000001"/>
    <n v="0.15760297600000001"/>
    <n v="0.18465506199999901"/>
    <n v="0.223246053"/>
    <n v="0.4799812"/>
    <n v="0.46"/>
    <n v="0.30940525399999902"/>
    <n v="0.17"/>
    <n v="-6.5966144000000004E-2"/>
    <n v="6.3963229999999996E-2"/>
    <n v="-9.3012794999999995E-2"/>
    <n v="4.7998120999999998E-2"/>
    <n v="0.43198309200000001"/>
    <n v="0.23999060699999999"/>
    <n v="0.48"/>
    <n v="-7.0997263019999997"/>
    <n v="3.15243377"/>
    <n v="-1.141385842"/>
    <n v="1"/>
    <m/>
    <n v="1"/>
    <x v="0"/>
    <n v="18.43"/>
    <n v="0"/>
    <n v="31.347999999999999"/>
    <n v="0"/>
    <n v="1.39999999999999E-2"/>
    <n v="0.432"/>
    <n v="0.66799999999999904"/>
    <n v="0.52500000000000002"/>
    <n v="0.27100000000000002"/>
    <n v="2.3E-2"/>
    <n v="1.4159999999999999"/>
    <n v="0.218725473999999"/>
    <x v="2"/>
    <x v="0"/>
  </r>
  <r>
    <n v="15.37"/>
    <n v="6.2E-2"/>
    <n v="7.0659999999999998"/>
    <n v="0.27600000000000002"/>
    <n v="2.278"/>
    <s v="19-08-14_YC015"/>
    <x v="16"/>
    <x v="120"/>
    <x v="0"/>
    <x v="0"/>
    <x v="0"/>
    <x v="0"/>
    <x v="0"/>
    <n v="0.05"/>
    <n v="2.4441372999999999E-2"/>
    <n v="0.05"/>
    <n v="0.05"/>
    <n v="0.41683796000000001"/>
    <n v="0.1"/>
    <n v="0.03"/>
    <n v="0.06"/>
    <n v="1.5277252999999999E-2"/>
    <n v="9.1502899999999895E-4"/>
    <n v="0"/>
    <n v="4.1683796000000002E-2"/>
    <n v="0.37515416400000001"/>
    <n v="0.20841898"/>
    <n v="0.41699999999999998"/>
    <n v="-18.88202583"/>
    <n v="10.15012138"/>
    <n v="-1.0214281080000001"/>
    <n v="1"/>
    <m/>
    <n v="1"/>
    <x v="0"/>
    <n v="11.91"/>
    <n v="0"/>
    <n v="16.574999999999999"/>
    <n v="0"/>
    <n v="3.9E-2"/>
    <n v="0.23199999999999901"/>
    <n v="0.28699999999999998"/>
    <n v="0.28199999999999997"/>
    <n v="0.09"/>
    <n v="6.9999999999999897E-3"/>
    <n v="0.94199999999999995"/>
    <n v="0.183217146"/>
    <x v="0"/>
    <x v="3"/>
  </r>
  <r>
    <n v="64.510000000000005"/>
    <n v="1.4999999999999999E-2"/>
    <n v="7.1950000000000003"/>
    <n v="0.433"/>
    <n v="22.404"/>
    <s v="19-08-14_YC015"/>
    <x v="16"/>
    <x v="80"/>
    <x v="0"/>
    <x v="0"/>
    <x v="0"/>
    <x v="0"/>
    <x v="0"/>
    <n v="3.6778749999999999E-2"/>
    <n v="4.2539658000000001E-2"/>
    <n v="4.3903319000000003E-2"/>
    <n v="4.8815061999999999E-2"/>
    <n v="0.55627453000000004"/>
    <n v="0.1"/>
    <n v="9.9182246999999904E-2"/>
    <n v="0.06"/>
    <n v="1.3512520000000001E-3"/>
    <n v="-5.7141659999999997E-2"/>
    <n v="0"/>
    <n v="5.5627453E-2"/>
    <n v="0.50064708000000002"/>
    <n v="0.27813726699999902"/>
    <n v="0.55600000000000005"/>
    <n v="-11.773095100000001"/>
    <n v="17.393707670000001"/>
    <n v="-2.1283476239999999"/>
    <n v="1"/>
    <m/>
    <n v="1"/>
    <x v="0"/>
    <n v="12.62"/>
    <n v="0"/>
    <n v="73.888999999999996"/>
    <n v="0"/>
    <n v="6.9999999999999897E-3"/>
    <n v="0.38200000000000001"/>
    <n v="0.375"/>
    <n v="0.45399999999999902"/>
    <n v="0.21"/>
    <n v="1.7000000000000001E-2"/>
    <n v="0.70799999999999996"/>
    <n v="8.1877077999999895E-2"/>
    <x v="2"/>
    <x v="3"/>
  </r>
  <r>
    <n v="12.4"/>
    <n v="4.2000000000000003E-2"/>
    <n v="6.0129999999999999"/>
    <n v="0.7"/>
    <n v="16.716999999999999"/>
    <s v="19-08-14_YC015"/>
    <x v="16"/>
    <x v="301"/>
    <x v="0"/>
    <x v="0"/>
    <x v="0"/>
    <x v="0"/>
    <x v="0"/>
    <n v="8.2679715000000001E-2"/>
    <n v="0.16452373100000001"/>
    <n v="9.6252857999999997E-2"/>
    <n v="0.137359799"/>
    <n v="0.58916329999999995"/>
    <n v="0.33"/>
    <n v="0.310714247"/>
    <n v="0.17"/>
    <n v="-4.4031130000000002E-2"/>
    <n v="-1.082377E-2"/>
    <n v="6.5418533000000001E-2"/>
    <n v="5.8916330000000003E-2"/>
    <n v="0.53024697300000001"/>
    <n v="0.29458165199999897"/>
    <n v="0.58899999999999997"/>
    <n v="-7.3379565419999997"/>
    <n v="6.0685299539999997"/>
    <n v="-1.7732761640000001"/>
    <n v="2"/>
    <n v="1"/>
    <n v="3"/>
    <x v="1"/>
    <n v="11.98"/>
    <n v="0.01"/>
    <n v="33.170999999999999"/>
    <n v="0"/>
    <n v="0.01"/>
    <n v="0.63700000000000001"/>
    <n v="1.2209999999999901"/>
    <n v="0.80500000000000005"/>
    <n v="0.52700000000000002"/>
    <n v="5.0999999999999997E-2"/>
    <n v="2.44599999999999"/>
    <n v="0.16918957199999901"/>
    <x v="2"/>
    <x v="0"/>
  </r>
  <r>
    <n v="7.3"/>
    <n v="0.107"/>
    <n v="6.7290000000000001"/>
    <n v="0.622"/>
    <n v="6.2539999999999996"/>
    <s v="19-08-14_YC015"/>
    <x v="17"/>
    <x v="326"/>
    <x v="0"/>
    <x v="0"/>
    <x v="0"/>
    <x v="0"/>
    <x v="0"/>
    <n v="0.14704895400000001"/>
    <n v="0.29291118100000002"/>
    <n v="0.11895686"/>
    <n v="0.18247284999999999"/>
    <n v="0.39796618"/>
    <n v="0.53"/>
    <n v="0.51716444699999997"/>
    <n v="0.23"/>
    <n v="-5.7541132000000002E-2"/>
    <n v="1.8007312000000001E-2"/>
    <n v="7.8645828000000001E-2"/>
    <n v="3.9796617999999999E-2"/>
    <n v="0.35816955899999903"/>
    <n v="0.198983088"/>
    <n v="0.39799999999999902"/>
    <n v="-6.1350205279999903"/>
    <n v="4.5020885499999999"/>
    <n v="-0.94538147099999903"/>
    <n v="2"/>
    <n v="1"/>
    <n v="3"/>
    <x v="1"/>
    <n v="12.02"/>
    <n v="0.02"/>
    <n v="11.657"/>
    <n v="0"/>
    <n v="3.4000000000000002E-2"/>
    <n v="0.57199999999999995"/>
    <n v="0.71799999999999997"/>
    <n v="0.68899999999999995"/>
    <n v="0.42"/>
    <n v="3.6999999999999998E-2"/>
    <n v="1.6159999999999899"/>
    <n v="0.24716631999999999"/>
    <x v="0"/>
    <x v="0"/>
  </r>
  <r>
    <n v="17.96"/>
    <n v="4.3999999999999997E-2"/>
    <n v="5.8869999999999996"/>
    <n v="0.57399999999999995"/>
    <n v="11.741"/>
    <s v="19-08-14_YC015"/>
    <x v="16"/>
    <x v="127"/>
    <x v="0"/>
    <x v="0"/>
    <x v="0"/>
    <x v="0"/>
    <x v="0"/>
    <n v="3.4615707000000003E-2"/>
    <n v="4.2929990000000001E-2"/>
    <n v="4.7927295999999897E-2"/>
    <n v="7.8092557999999895E-2"/>
    <n v="0.56476736000000005"/>
    <n v="0.13"/>
    <n v="0.11889061400000001"/>
    <n v="0.105"/>
    <n v="-1.8095788000000002E-2"/>
    <n v="-2.3540312000000001E-2"/>
    <n v="-6.7926415999999906E-2"/>
    <n v="5.6476736E-2"/>
    <n v="0.508290625"/>
    <n v="0.28238368000000003"/>
    <n v="0.56499999999999995"/>
    <n v="-8.5704119680000002"/>
    <n v="12.9471826999999"/>
    <n v="-1.9231178330000001"/>
    <n v="2"/>
    <n v="1"/>
    <n v="3"/>
    <x v="1"/>
    <n v="14.61"/>
    <n v="0"/>
    <n v="26.401"/>
    <n v="0"/>
    <n v="1.7000000000000001E-2"/>
    <n v="0.50800000000000001"/>
    <n v="0.80200000000000005"/>
    <n v="0.63100000000000001"/>
    <n v="0.36699999999999999"/>
    <n v="3.3000000000000002E-2"/>
    <n v="3.1429999999999998"/>
    <n v="8.8977048000000003E-2"/>
    <x v="0"/>
    <x v="0"/>
  </r>
  <r>
    <n v="27.38"/>
    <n v="2.79999999999999E-2"/>
    <n v="6.6749999999999998"/>
    <n v="0.49199999999999999"/>
    <n v="12.994999999999999"/>
    <s v="19-08-14_YC015"/>
    <x v="17"/>
    <x v="178"/>
    <x v="0"/>
    <x v="0"/>
    <x v="0"/>
    <x v="0"/>
    <x v="0"/>
    <n v="4.4285335999999897E-2"/>
    <n v="8.4577456999999995E-2"/>
    <n v="6.5017245000000001E-2"/>
    <n v="7.3375695999999893E-2"/>
    <n v="0.46102633999999998"/>
    <n v="0.17"/>
    <n v="0.24548595000000001"/>
    <n v="0.1"/>
    <n v="-1.8927697E-2"/>
    <n v="1.5976201999999998E-2"/>
    <n v="-1.6397723999999999E-2"/>
    <n v="4.6102634000000003E-2"/>
    <n v="0.41492370699999997"/>
    <n v="0.23051316999999999"/>
    <n v="0.46100000000000002"/>
    <n v="-8.7271017959999995"/>
    <n v="11.12210256"/>
    <n v="-1.383536382"/>
    <n v="1"/>
    <m/>
    <n v="1"/>
    <x v="0"/>
    <n v="21.33"/>
    <n v="0"/>
    <n v="38.423999999999999"/>
    <n v="0"/>
    <n v="1.39999999999999E-2"/>
    <n v="0.41599999999999998"/>
    <n v="0.56000000000000005"/>
    <n v="0.52600000000000002"/>
    <n v="0.27399999999999902"/>
    <n v="2.3E-2"/>
    <n v="1.663"/>
    <n v="0.17045954099999999"/>
    <x v="2"/>
    <x v="0"/>
  </r>
  <r>
    <n v="40.450000000000003"/>
    <n v="1.9E-2"/>
    <n v="6.4879999999999898"/>
    <n v="0.57499999999999996"/>
    <n v="25.171999999999901"/>
    <s v="19-08-14_YC015"/>
    <x v="17"/>
    <x v="190"/>
    <x v="0"/>
    <x v="0"/>
    <x v="0"/>
    <x v="0"/>
    <x v="0"/>
    <n v="8.5000000000000006E-2"/>
    <n v="6.3250142999999995E-2"/>
    <n v="5.7836026999999998E-2"/>
    <n v="9.9854884000000005E-2"/>
    <n v="0.61312646000000004"/>
    <n v="0.17"/>
    <n v="0.1"/>
    <n v="0.13"/>
    <n v="1.257317E-2"/>
    <n v="1.9268176000000001E-2"/>
    <n v="8.2959820000000004E-3"/>
    <n v="6.1312645999999998E-2"/>
    <n v="0.55181381100000004"/>
    <n v="0.30656322800000002"/>
    <n v="0.61299999999999999"/>
    <n v="-12.16243208"/>
    <n v="6.7823973850000003"/>
    <n v="-0.191141643"/>
    <n v="1"/>
    <m/>
    <n v="1"/>
    <x v="0"/>
    <n v="15.22"/>
    <n v="0.01"/>
    <n v="58.472999999999999"/>
    <n v="0"/>
    <n v="8.0000000000000002E-3"/>
    <n v="0.51700000000000002"/>
    <n v="0.70699999999999996"/>
    <n v="0.629"/>
    <n v="0.36399999999999999"/>
    <n v="3.2000000000000001E-2"/>
    <n v="2.012"/>
    <n v="7.0847878000000003E-2"/>
    <x v="2"/>
    <x v="3"/>
  </r>
  <r>
    <n v="7.96"/>
    <n v="6.6000000000000003E-2"/>
    <n v="5.9610000000000003"/>
    <n v="0.83499999999999996"/>
    <n v="12.7"/>
    <s v="19-08-14_YC015"/>
    <x v="17"/>
    <x v="191"/>
    <x v="0"/>
    <x v="0"/>
    <x v="0"/>
    <x v="0"/>
    <x v="0"/>
    <n v="4.101175E-2"/>
    <n v="0.103926055"/>
    <n v="6.7016679999999995E-2"/>
    <n v="0.117427779"/>
    <n v="0.44792335999999999"/>
    <n v="0.24"/>
    <n v="0.28475204799999998"/>
    <n v="0.18"/>
    <n v="-2.5013015E-2"/>
    <n v="3.7664052000000003E-2"/>
    <n v="-1.620621E-3"/>
    <n v="4.4792335999999898E-2"/>
    <n v="0.403131026"/>
    <n v="0.223961681"/>
    <n v="0.44799999999999901"/>
    <n v="-6.2797792719999999"/>
    <n v="8.3878775950000009"/>
    <n v="-1.2650185970000001"/>
    <n v="2"/>
    <n v="1"/>
    <n v="3"/>
    <x v="1"/>
    <n v="14.27"/>
    <n v="0.03"/>
    <n v="20.355"/>
    <n v="0"/>
    <n v="1.7000000000000001E-2"/>
    <n v="0.79"/>
    <n v="1.218"/>
    <n v="1.0149999999999999"/>
    <n v="0.72099999999999997"/>
    <n v="7.5999999999999998E-2"/>
    <n v="2.4430000000000001"/>
    <n v="0.20312071100000001"/>
    <x v="2"/>
    <x v="0"/>
  </r>
  <r>
    <n v="75.540000000000006"/>
    <n v="1.0999999999999999E-2"/>
    <n v="6.819"/>
    <n v="0.70699999999999996"/>
    <n v="66.811000000000007"/>
    <s v="19-08-14_YC015"/>
    <x v="17"/>
    <x v="86"/>
    <x v="0"/>
    <x v="0"/>
    <x v="0"/>
    <x v="0"/>
    <x v="0"/>
    <n v="6.1534114000000001E-2"/>
    <n v="0.111617417"/>
    <n v="6.0560543000000001E-2"/>
    <n v="7.3001090999999907E-2"/>
    <n v="0.79994140000000002"/>
    <n v="0.2"/>
    <n v="0.28082036100000002"/>
    <n v="0.2"/>
    <n v="-5.8805626E-2"/>
    <n v="0.16816494000000001"/>
    <n v="4.5757899999999997E-3"/>
    <n v="7.9994142000000004E-2"/>
    <n v="0.71994727800000002"/>
    <n v="0.39997071000000001"/>
    <n v="0.8"/>
    <n v="-4.0264423809999998"/>
    <n v="11.611366370000001"/>
    <n v="-2.2533482880000002"/>
    <n v="1"/>
    <m/>
    <n v="1"/>
    <x v="0"/>
    <n v="8.93"/>
    <n v="0"/>
    <n v="116.32899999999999"/>
    <n v="0"/>
    <n v="4.0000000000000001E-3"/>
    <n v="0.67599999999999905"/>
    <n v="0.70799999999999996"/>
    <n v="0.79799999999999904"/>
    <n v="0.52100000000000002"/>
    <n v="4.8000000000000001E-2"/>
    <n v="1.4630000000000001"/>
    <n v="0.28098547800000001"/>
    <x v="4"/>
    <x v="3"/>
  </r>
  <r>
    <n v="16.09"/>
    <n v="3.5999999999999997E-2"/>
    <n v="5.3940000000000001"/>
    <n v="0.65500000000000003"/>
    <n v="14.375999999999999"/>
    <s v="19-08-14_YC015"/>
    <x v="17"/>
    <x v="128"/>
    <x v="0"/>
    <x v="0"/>
    <x v="0"/>
    <x v="0"/>
    <x v="0"/>
    <n v="5.8647582999999899E-2"/>
    <n v="9.5897565999999906E-2"/>
    <n v="8.0985780999999896E-2"/>
    <n v="0.12024578499999999"/>
    <n v="0.63589229999999997"/>
    <n v="0.23"/>
    <n v="0.26829035099999998"/>
    <n v="0.17"/>
    <n v="-4.7159306999999998E-2"/>
    <n v="9.3264849999999996E-2"/>
    <n v="-7.8073350000000003E-3"/>
    <n v="6.3589226999999998E-2"/>
    <n v="0.57230304499999995"/>
    <n v="0.31794613599999999"/>
    <n v="0.63600000000000001"/>
    <n v="-6.6034995600000004"/>
    <n v="8.7577736829999999"/>
    <n v="-1.5506225549999999"/>
    <n v="2"/>
    <n v="1"/>
    <n v="3"/>
    <x v="1"/>
    <n v="16.559999999999999"/>
    <n v="0"/>
    <n v="31.616999999999901"/>
    <n v="0"/>
    <n v="1.39999999999999E-2"/>
    <n v="0.57799999999999996"/>
    <n v="1.272"/>
    <n v="0.750999999999999"/>
    <n v="0.48"/>
    <n v="4.5999999999999999E-2"/>
    <n v="3.472"/>
    <n v="0.232917295"/>
    <x v="2"/>
    <x v="0"/>
  </r>
  <r>
    <n v="37.78"/>
    <n v="2.1000000000000001E-2"/>
    <n v="6.4279999999999999"/>
    <n v="0.54500000000000004"/>
    <n v="21.052"/>
    <s v="19-08-14_YC015"/>
    <x v="17"/>
    <x v="180"/>
    <x v="0"/>
    <x v="0"/>
    <x v="0"/>
    <x v="0"/>
    <x v="0"/>
    <n v="5.5213347000000003E-2"/>
    <n v="8.1042499000000004E-2"/>
    <n v="7.5112675999999906E-2"/>
    <n v="0.107567670999999"/>
    <n v="0.65180769999999899"/>
    <n v="0.2"/>
    <n v="0.276984695"/>
    <n v="0.13"/>
    <n v="-3.4019183000000001E-2"/>
    <n v="9.4545729999999994E-2"/>
    <n v="-9.9096469999999902E-3"/>
    <n v="6.5180772999999997E-2"/>
    <n v="0.58662695300000001"/>
    <n v="0.32590386300000002"/>
    <n v="0.65200000000000002"/>
    <n v="-6.3666149970000001"/>
    <n v="9.9296390129999992"/>
    <n v="-1.7663243469999901"/>
    <n v="2"/>
    <n v="1"/>
    <n v="3"/>
    <x v="1"/>
    <n v="13.26"/>
    <n v="0.01"/>
    <n v="54.186999999999998"/>
    <n v="0"/>
    <n v="8.9999999999999993E-3"/>
    <n v="0.48"/>
    <n v="0.71899999999999997"/>
    <n v="0.59199999999999997"/>
    <n v="0.33100000000000002"/>
    <n v="2.8999999999999901E-2"/>
    <n v="2.1120000000000001"/>
    <n v="0.22579663699999999"/>
    <x v="2"/>
    <x v="0"/>
  </r>
  <r>
    <n v="37.51"/>
    <n v="2.1000000000000001E-2"/>
    <n v="6.5379999999999896"/>
    <n v="0.56200000000000006"/>
    <n v="23.201000000000001"/>
    <s v="19-08-14_YC015"/>
    <x v="17"/>
    <x v="193"/>
    <x v="0"/>
    <x v="0"/>
    <x v="0"/>
    <x v="0"/>
    <x v="0"/>
    <n v="5.1920562999999899E-2"/>
    <n v="9.7938441000000001E-2"/>
    <n v="7.2560672999999895E-2"/>
    <n v="0.114836808"/>
    <n v="0.58599559999999995"/>
    <n v="0.23"/>
    <n v="0.23998688600000001"/>
    <n v="0.17"/>
    <n v="-5.2083839999999999E-2"/>
    <n v="7.0997715000000003E-2"/>
    <n v="3.1500739E-2"/>
    <n v="5.8599560999999897E-2"/>
    <n v="0.52739605299999903"/>
    <n v="0.292997807"/>
    <n v="0.58599999999999997"/>
    <n v="-6.2511595229999903"/>
    <n v="8.7660137959999993"/>
    <n v="-1.3421059420000001"/>
    <n v="1"/>
    <m/>
    <n v="1"/>
    <x v="0"/>
    <n v="13.4"/>
    <n v="0"/>
    <n v="56.451000000000001"/>
    <n v="0"/>
    <n v="8.0000000000000002E-3"/>
    <n v="0.501"/>
    <n v="0.72899999999999998"/>
    <n v="0.61399999999999999"/>
    <n v="0.35"/>
    <n v="0.03"/>
    <n v="1.92"/>
    <n v="0.222093916"/>
    <x v="2"/>
    <x v="3"/>
  </r>
  <r>
    <n v="73.62"/>
    <n v="1.2999999999999999E-2"/>
    <n v="7.1029999999999998"/>
    <n v="0.36599999999999999"/>
    <n v="18.658000000000001"/>
    <s v="19-08-14_YC015"/>
    <x v="17"/>
    <x v="194"/>
    <x v="0"/>
    <x v="0"/>
    <x v="0"/>
    <x v="0"/>
    <x v="0"/>
    <n v="8.5000000000000006E-2"/>
    <n v="7.8980594000000001E-2"/>
    <n v="8.5000000000000006E-2"/>
    <n v="8.5000000000000006E-2"/>
    <n v="0.36498390000000003"/>
    <n v="0.17"/>
    <n v="0.1"/>
    <n v="0.14000000000000001"/>
    <n v="-3.1489409999999902E-3"/>
    <n v="3.7809264000000002E-2"/>
    <n v="1.771976E-3"/>
    <n v="3.6498388999999999E-2"/>
    <n v="0.32848549799999999"/>
    <n v="0.18249194299999999"/>
    <n v="0.36499999999999999"/>
    <n v="-8.949124608"/>
    <n v="7.5622387949999998"/>
    <n v="-0.39201342299999897"/>
    <n v="1"/>
    <m/>
    <n v="1"/>
    <x v="0"/>
    <n v="12.66"/>
    <n v="0"/>
    <n v="85.021000000000001"/>
    <n v="0"/>
    <n v="6.9999999999999897E-3"/>
    <n v="0.31"/>
    <n v="0.38299999999999901"/>
    <n v="0.38"/>
    <n v="0.157"/>
    <n v="1.2E-2"/>
    <n v="0.89700000000000002"/>
    <n v="5.6403281999999999E-2"/>
    <x v="2"/>
    <x v="3"/>
  </r>
  <r>
    <n v="100.05"/>
    <n v="8.9999999999999993E-3"/>
    <n v="6.9340000000000002"/>
    <n v="0.36399999999999999"/>
    <n v="23.524000000000001"/>
    <s v="19-08-14_YC015"/>
    <x v="16"/>
    <x v="281"/>
    <x v="0"/>
    <x v="0"/>
    <x v="0"/>
    <x v="0"/>
    <x v="0"/>
    <n v="5.1645129999999997E-2"/>
    <n v="0.102864305"/>
    <n v="9.2301001999999993E-2"/>
    <n v="0.105708751999999"/>
    <n v="0.32224897000000002"/>
    <n v="0.23"/>
    <n v="0.378729186"/>
    <n v="0.17"/>
    <n v="-7.2687280000000007E-2"/>
    <n v="9.1661779999999998E-2"/>
    <n v="1.287549E-2"/>
    <n v="3.2224897000000002E-2"/>
    <n v="0.290024069"/>
    <n v="0.16112448300000001"/>
    <n v="0.32200000000000001"/>
    <n v="-6.6321332809999998"/>
    <n v="6.8938824009999999"/>
    <n v="-0.68495055299999996"/>
    <n v="1"/>
    <m/>
    <n v="1"/>
    <x v="0"/>
    <n v="14.21"/>
    <n v="0.01"/>
    <n v="116.56699999999999"/>
    <n v="0"/>
    <n v="5.0000000000000001E-3"/>
    <n v="0.29899999999999999"/>
    <n v="0.432"/>
    <n v="0.379"/>
    <n v="0.159"/>
    <n v="1.2999999999999999E-2"/>
    <n v="1.367"/>
    <n v="0.34674162600000002"/>
    <x v="4"/>
    <x v="3"/>
  </r>
  <r>
    <n v="66.56"/>
    <n v="1.39999999999999E-2"/>
    <n v="6.8209999999999997"/>
    <n v="0.377999999999999"/>
    <n v="16.289000000000001"/>
    <s v="19-08-14_YC015"/>
    <x v="16"/>
    <x v="129"/>
    <x v="0"/>
    <x v="0"/>
    <x v="0"/>
    <x v="0"/>
    <x v="0"/>
    <n v="5.4007779999999998E-2"/>
    <n v="0.116193565"/>
    <n v="0.10606386499999999"/>
    <n v="0.12517956099999999"/>
    <n v="0.27645275000000002"/>
    <n v="0.27"/>
    <n v="0.40196556"/>
    <n v="0.14000000000000001"/>
    <n v="-3.2914683E-2"/>
    <n v="0.10239043"/>
    <n v="3.121235E-3"/>
    <n v="2.7645275E-2"/>
    <n v="0.248807475"/>
    <n v="0.13822637500000001"/>
    <n v="0.27600000000000002"/>
    <n v="-8.4351428019999997"/>
    <n v="5.8730558679999998"/>
    <n v="-0.54092784100000002"/>
    <n v="1"/>
    <m/>
    <n v="1"/>
    <x v="0"/>
    <n v="15.03"/>
    <n v="0.01"/>
    <n v="74.968999999999994"/>
    <n v="0"/>
    <n v="8.0000000000000002E-3"/>
    <n v="0.316"/>
    <n v="0.44900000000000001"/>
    <n v="0.39399999999999902"/>
    <n v="0.16899999999999901"/>
    <n v="1.2999999999999999E-2"/>
    <n v="1.51199999999999"/>
    <n v="0.38859935899999998"/>
    <x v="2"/>
    <x v="3"/>
  </r>
  <r>
    <n v="170.76"/>
    <n v="5.0000000000000001E-3"/>
    <n v="5.76"/>
    <n v="0.222"/>
    <n v="17.506"/>
    <s v="19-08-14_YC015"/>
    <x v="16"/>
    <x v="173"/>
    <x v="0"/>
    <x v="0"/>
    <x v="0"/>
    <x v="0"/>
    <x v="0"/>
    <n v="5.6060777999999999E-2"/>
    <n v="0.151948107"/>
    <n v="0.116441899999999"/>
    <n v="0.15668921299999999"/>
    <n v="0.25236969999999997"/>
    <n v="0.34"/>
    <n v="0.40714256999999998"/>
    <n v="0.2"/>
    <n v="-8.9306549999999998E-2"/>
    <n v="5.760535E-2"/>
    <n v="1.7415719E-2"/>
    <n v="2.5236970000000001E-2"/>
    <n v="0.227132732"/>
    <n v="0.12618485099999999"/>
    <n v="0.252"/>
    <n v="-6.3087612850000001"/>
    <n v="4.6421211810000003"/>
    <n v="-0.46714254500000002"/>
    <n v="1"/>
    <m/>
    <n v="1"/>
    <x v="0"/>
    <n v="11.27"/>
    <n v="0"/>
    <n v="190.37099999999899"/>
    <n v="0"/>
    <n v="4.0000000000000001E-3"/>
    <n v="0.12"/>
    <n v="0.49399999999999999"/>
    <n v="0.23"/>
    <n v="8.6999999999999994E-2"/>
    <n v="6.9999999999999897E-3"/>
    <n v="3.2509999999999999"/>
    <n v="0.25735838599999999"/>
    <x v="3"/>
    <x v="3"/>
  </r>
  <r>
    <n v="43.39"/>
    <n v="1.39999999999999E-2"/>
    <n v="6.3460000000000001"/>
    <n v="0.746"/>
    <n v="56.09"/>
    <s v="19-08-14_YC015"/>
    <x v="16"/>
    <x v="205"/>
    <x v="0"/>
    <x v="0"/>
    <x v="0"/>
    <x v="0"/>
    <x v="0"/>
    <n v="0.113980594"/>
    <n v="0.16384242399999999"/>
    <n v="0.211689982"/>
    <n v="0.22882983699999901"/>
    <n v="0.22867831999999999"/>
    <n v="0.43"/>
    <n v="0.43644869600000002"/>
    <n v="0.2"/>
    <n v="-9.089672E-2"/>
    <n v="5.4474975999999897E-2"/>
    <n v="1.2356093E-2"/>
    <n v="2.2867832000000001E-2"/>
    <n v="0.20581048399999999"/>
    <n v="0.114339158"/>
    <n v="0.22899999999999901"/>
    <n v="-5.9749675209999999"/>
    <n v="3.0004356479999998"/>
    <n v="-0.35527136100000001"/>
    <n v="2"/>
    <n v="1"/>
    <n v="3"/>
    <x v="1"/>
    <n v="12.81"/>
    <n v="0.02"/>
    <n v="99.327999999999903"/>
    <n v="0"/>
    <n v="3.0000000000000001E-3"/>
    <n v="0.69899999999999995"/>
    <n v="1.046"/>
    <n v="0.86799999999999999"/>
    <n v="0.58699999999999997"/>
    <n v="5.7000000000000002E-2"/>
    <n v="2.0659999999999998"/>
    <n v="0.27896135699999902"/>
    <x v="4"/>
    <x v="0"/>
  </r>
  <r>
    <n v="38.630000000000003"/>
    <n v="2.5000000000000001E-2"/>
    <n v="7.4139999999999997"/>
    <n v="0.14799999999999999"/>
    <n v="1.6319999999999999"/>
    <s v="19-08-14_YC015"/>
    <x v="17"/>
    <x v="327"/>
    <x v="0"/>
    <x v="0"/>
    <x v="0"/>
    <x v="0"/>
    <x v="0"/>
    <n v="0.41397140199999999"/>
    <n v="0.433151062999999"/>
    <n v="0.10290284599999899"/>
    <n v="0.171599485"/>
    <n v="0.84958506"/>
    <n v="0.26"/>
    <n v="0.26"/>
    <n v="0.37"/>
    <n v="4.4254594000000001E-2"/>
    <n v="5.4064645999999897E-2"/>
    <n v="-1.4362580999999999E-2"/>
    <n v="8.4958506000000003E-2"/>
    <n v="0.76462655099999999"/>
    <n v="0.424792527999999"/>
    <n v="0.85"/>
    <n v="-8.3246046059999994"/>
    <n v="2.4296182119999998"/>
    <n v="-0.23751677699999901"/>
    <n v="1"/>
    <m/>
    <n v="1"/>
    <x v="0"/>
    <n v="19.55"/>
    <n v="0"/>
    <n v="40.485999999999997"/>
    <n v="0"/>
    <n v="1.7999999999999999E-2"/>
    <n v="0.125"/>
    <n v="0.216"/>
    <n v="0.14799999999999999"/>
    <n v="2.5999999999999999E-2"/>
    <n v="2E-3"/>
    <n v="0.34"/>
    <n v="0.197328422"/>
    <x v="0"/>
    <x v="3"/>
  </r>
  <r>
    <n v="62.65"/>
    <n v="1.4999999999999999E-2"/>
    <n v="7.2089999999999996"/>
    <n v="0.35699999999999998"/>
    <n v="15.238"/>
    <s v="19-08-14_YC015"/>
    <x v="17"/>
    <x v="197"/>
    <x v="0"/>
    <x v="0"/>
    <x v="0"/>
    <x v="0"/>
    <x v="0"/>
    <n v="6.5000000000000002E-2"/>
    <n v="5.7645577000000003E-2"/>
    <n v="6.5000000000000002E-2"/>
    <n v="6.5000000000000002E-2"/>
    <n v="0.66024196000000002"/>
    <n v="0.13"/>
    <n v="0.1"/>
    <n v="0.13"/>
    <n v="3.0795212999999998E-2"/>
    <n v="-2.9486740000000001E-2"/>
    <n v="-2.7990879999999999E-2"/>
    <n v="6.6024195999999993E-2"/>
    <n v="0.59421776500000001"/>
    <n v="0.33012098099999998"/>
    <n v="0.66"/>
    <n v="-14.97998628"/>
    <n v="11.061938530000001"/>
    <n v="-2.6794821400000002"/>
    <n v="1"/>
    <m/>
    <n v="1"/>
    <x v="0"/>
    <n v="13.74"/>
    <n v="0.01"/>
    <n v="72.09"/>
    <n v="0"/>
    <n v="8.0000000000000002E-3"/>
    <n v="0.307"/>
    <n v="0.377"/>
    <n v="0.37"/>
    <n v="0.14799999999999999"/>
    <n v="1.2E-2"/>
    <n v="0.80799999999999905"/>
    <n v="-1.454319366"/>
    <x v="2"/>
    <x v="3"/>
  </r>
  <r>
    <n v="51.68"/>
    <n v="1.6E-2"/>
    <n v="6.944"/>
    <n v="0.496"/>
    <n v="22.546999999999901"/>
    <s v="19-08-14_YC015"/>
    <x v="17"/>
    <x v="175"/>
    <x v="0"/>
    <x v="0"/>
    <x v="0"/>
    <x v="0"/>
    <x v="0"/>
    <n v="1.8915066000000001E-2"/>
    <n v="7.8758158999999994E-2"/>
    <n v="0.105717906"/>
    <n v="0.11773378"/>
    <n v="5.3177114999999997E-2"/>
    <n v="0.23"/>
    <n v="9.3876296999999997E-2"/>
    <n v="0.14000000000000001"/>
    <n v="-0.11761658999999999"/>
    <n v="-0.14240965"/>
    <n v="-1.8100576E-2"/>
    <n v="5.3177110000000001E-3"/>
    <n v="4.7859402999999898E-2"/>
    <n v="2.6588556999999999E-2"/>
    <n v="5.2999999999999999E-2"/>
    <n v="-8.2194752199999996"/>
    <n v="5.4126216300000003"/>
    <n v="-0.55588766299999903"/>
    <n v="1"/>
    <m/>
    <n v="1"/>
    <x v="0"/>
    <n v="9.36"/>
    <n v="0"/>
    <n v="65.358999999999995"/>
    <n v="0"/>
    <n v="8.0000000000000002E-3"/>
    <n v="0.432"/>
    <n v="0.53600000000000003"/>
    <n v="0.53"/>
    <n v="0.27800000000000002"/>
    <n v="2.3E-2"/>
    <n v="1.3640000000000001"/>
    <n v="-2.8015964089999899"/>
    <x v="2"/>
    <x v="3"/>
  </r>
  <r>
    <n v="30.13"/>
    <n v="2.8999999999999901E-2"/>
    <n v="6.827"/>
    <n v="0.64200000000000002"/>
    <n v="23.326999999999899"/>
    <s v="19-08-14_YC015"/>
    <x v="17"/>
    <x v="2"/>
    <x v="0"/>
    <x v="0"/>
    <x v="0"/>
    <x v="0"/>
    <x v="0"/>
    <n v="0.05"/>
    <n v="2.9907077000000001E-2"/>
    <n v="0.05"/>
    <n v="0.05"/>
    <n v="0.43351129999999999"/>
    <n v="0.1"/>
    <n v="0.05"/>
    <n v="0.06"/>
    <n v="8.3513459999999998E-2"/>
    <n v="-0.21383372"/>
    <n v="0"/>
    <n v="4.3351129000000002E-2"/>
    <n v="0.39016015799999998"/>
    <n v="0.216755643"/>
    <n v="0.434"/>
    <n v="-17.238548940000001"/>
    <n v="8.5725055529999992"/>
    <n v="-1.5641005769999901"/>
    <n v="2"/>
    <n v="1"/>
    <n v="3"/>
    <x v="1"/>
    <n v="10.53"/>
    <n v="0"/>
    <n v="43.250999999999998"/>
    <n v="0"/>
    <n v="8.9999999999999993E-3"/>
    <n v="0.56399999999999995"/>
    <n v="0.68200000000000005"/>
    <n v="0.73099999999999998"/>
    <n v="0.46"/>
    <n v="4.3999999999999997E-2"/>
    <n v="1.5269999999999999"/>
    <n v="-6.2378280049999999"/>
    <x v="2"/>
    <x v="0"/>
  </r>
  <r>
    <n v="9.25"/>
    <n v="4.2999999999999997E-2"/>
    <n v="5.67"/>
    <n v="0.74099999999999999"/>
    <n v="15.374000000000001"/>
    <s v="19-08-14_YC015"/>
    <x v="16"/>
    <x v="4"/>
    <x v="0"/>
    <x v="0"/>
    <x v="0"/>
    <x v="0"/>
    <x v="0"/>
    <n v="0.108314169"/>
    <n v="0.16250020199999901"/>
    <n v="8.5188490000000006E-2"/>
    <n v="0.10987807699999901"/>
    <n v="0.84995689999999902"/>
    <n v="0.3"/>
    <n v="0.42873955499999999"/>
    <n v="0.2"/>
    <n v="-4.5105275E-2"/>
    <n v="0.24124197999999999"/>
    <n v="1.37966439999999E-2"/>
    <n v="8.4995692999999997E-2"/>
    <n v="0.76496123699999996"/>
    <n v="0.42497846500000003"/>
    <n v="0.85"/>
    <n v="-4.8244373810000001"/>
    <n v="7.1943697279999999"/>
    <n v="-1.8528465219999899"/>
    <n v="2"/>
    <n v="1"/>
    <n v="3"/>
    <x v="1"/>
    <n v="13.09"/>
    <n v="0"/>
    <n v="32.052999999999997"/>
    <n v="0"/>
    <n v="1.0999999999999999E-2"/>
    <n v="0.65700000000000003"/>
    <n v="1.468"/>
    <n v="0.88700000000000001"/>
    <n v="0.60599999999999998"/>
    <n v="6.3E-2"/>
    <n v="2.5510000000000002"/>
    <n v="0.34951906199999999"/>
    <x v="2"/>
    <x v="0"/>
  </r>
  <r>
    <n v="54.28"/>
    <n v="2.7E-2"/>
    <n v="6.6920000000000002"/>
    <n v="0.69499999999999995"/>
    <n v="25.100999999999999"/>
    <s v="19-08-14_YC015"/>
    <x v="17"/>
    <x v="101"/>
    <x v="0"/>
    <x v="0"/>
    <x v="0"/>
    <x v="0"/>
    <x v="0"/>
    <n v="0.05"/>
    <n v="2.0875912E-2"/>
    <n v="0.16"/>
    <n v="0.16"/>
    <n v="0.40371109999999999"/>
    <n v="0.1"/>
    <n v="0.03"/>
    <n v="0.17"/>
    <n v="1.0550522999999999E-2"/>
    <n v="3.3723052999999899E-2"/>
    <n v="0"/>
    <n v="4.0371111000000001E-2"/>
    <n v="0.36333999899999903"/>
    <n v="0.20185555499999999"/>
    <n v="0.40399999999999903"/>
    <n v="-17.471679819999999"/>
    <n v="5.0923913829999998"/>
    <n v="-0.729952198"/>
    <n v="1"/>
    <m/>
    <n v="1"/>
    <x v="0"/>
    <n v="10.49"/>
    <n v="0.01"/>
    <n v="45.604999999999997"/>
    <n v="0"/>
    <n v="8.9999999999999993E-3"/>
    <n v="0.65700000000000003"/>
    <n v="0.77599999999999902"/>
    <n v="0.78700000000000003"/>
    <n v="0.51300000000000001"/>
    <n v="4.7E-2"/>
    <n v="1.5149999999999999"/>
    <n v="9.3346289999999998E-2"/>
    <x v="2"/>
    <x v="3"/>
  </r>
  <r>
    <n v="49.53"/>
    <n v="1.2999999999999999E-2"/>
    <n v="6.5079999999999902"/>
    <n v="0.60399999999999998"/>
    <n v="32.344000000000001"/>
    <s v="19-08-14_YC015"/>
    <x v="17"/>
    <x v="328"/>
    <x v="0"/>
    <x v="0"/>
    <x v="0"/>
    <x v="0"/>
    <x v="0"/>
    <n v="0.13500000000000001"/>
    <n v="0.14389706899999999"/>
    <n v="7.7166622000000004E-2"/>
    <n v="0.11171434500000001"/>
    <n v="0.54005319999999901"/>
    <n v="0.27"/>
    <n v="0.17"/>
    <n v="0.14000000000000001"/>
    <n v="5.7429626999999997E-2"/>
    <n v="6.7431260000000007E-2"/>
    <n v="2.5272793999999901E-2"/>
    <n v="5.4005319000000003E-2"/>
    <n v="0.48604786999999999"/>
    <n v="0.27002659400000001"/>
    <n v="0.54"/>
    <n v="-6.0247018460000001"/>
    <n v="10.63636498"/>
    <n v="-1.499575321"/>
    <n v="1"/>
    <m/>
    <n v="1"/>
    <x v="0"/>
    <n v="11.19"/>
    <n v="0"/>
    <n v="84.626000000000005"/>
    <n v="0"/>
    <n v="5.0000000000000001E-3"/>
    <n v="0.498"/>
    <n v="0.89"/>
    <n v="0.68599999999999905"/>
    <n v="0.433"/>
    <n v="4.0999999999999898E-2"/>
    <n v="1.9419999999999999"/>
    <n v="-6.3935674819999999"/>
    <x v="4"/>
    <x v="3"/>
  </r>
  <r>
    <n v="88.36"/>
    <n v="1.0999999999999999E-2"/>
    <n v="5.2029999999999896"/>
    <n v="0.47099999999999997"/>
    <n v="27.614000000000001"/>
    <s v="19-08-14_YC015"/>
    <x v="17"/>
    <x v="102"/>
    <x v="0"/>
    <x v="0"/>
    <x v="0"/>
    <x v="0"/>
    <x v="0"/>
    <n v="5.6265534999999998E-2"/>
    <n v="0.10246867799999999"/>
    <n v="7.3646920000000005E-2"/>
    <n v="8.1994082999999995E-2"/>
    <n v="0.39011973"/>
    <n v="0.2"/>
    <n v="0.153923579"/>
    <n v="0.1"/>
    <n v="-2.2709420000000001E-2"/>
    <n v="-1.2702150000000001E-2"/>
    <n v="-1.1691430000000001E-3"/>
    <n v="3.9011972999999998E-2"/>
    <n v="0.35110775799999999"/>
    <n v="0.195059866"/>
    <n v="0.39"/>
    <n v="-12.329316009999999"/>
    <n v="8.2868477560000002"/>
    <n v="-1.573686688"/>
    <n v="2"/>
    <n v="4"/>
    <n v="6"/>
    <x v="5"/>
    <n v="10.32"/>
    <n v="0"/>
    <n v="93.572999999999993"/>
    <n v="0"/>
    <n v="6.0000000000000001E-3"/>
    <n v="0.39799999999999902"/>
    <n v="1.0569999999999999"/>
    <n v="0.50600000000000001"/>
    <n v="0.26"/>
    <n v="2.1999999999999999E-2"/>
    <n v="4.2889999999999997"/>
    <n v="9.6001299999999998E-2"/>
    <x v="4"/>
    <x v="5"/>
  </r>
  <r>
    <n v="69.209999999999994"/>
    <n v="1.2999999999999999E-2"/>
    <n v="7.0179999999999998"/>
    <n v="0.40799999999999997"/>
    <n v="20.820999999999898"/>
    <s v="19-08-14_YC015"/>
    <x v="17"/>
    <x v="104"/>
    <x v="0"/>
    <x v="0"/>
    <x v="0"/>
    <x v="0"/>
    <x v="0"/>
    <n v="6.2731035999999907E-2"/>
    <n v="9.0454806999999998E-2"/>
    <n v="0.102137268"/>
    <n v="0.117297156"/>
    <n v="0.3841716"/>
    <n v="0.23"/>
    <n v="0.196041147"/>
    <n v="0.1"/>
    <n v="-1.8309766000000002E-2"/>
    <n v="3.44043E-3"/>
    <n v="2.2175866999999998E-2"/>
    <n v="3.8417160999999998E-2"/>
    <n v="0.34575444500000002"/>
    <n v="0.192085803"/>
    <n v="0.38400000000000001"/>
    <n v="-9.4585601529999899"/>
    <n v="6.9396507039999999"/>
    <n v="-1.358813171"/>
    <n v="1"/>
    <m/>
    <n v="1"/>
    <x v="0"/>
    <n v="18.309999999999999"/>
    <n v="0"/>
    <n v="80.646999999999906"/>
    <n v="0"/>
    <n v="6.9999999999999897E-3"/>
    <n v="0.35099999999999998"/>
    <n v="0.41199999999999998"/>
    <n v="0.42699999999999999"/>
    <n v="0.191"/>
    <n v="1.4999999999999999E-2"/>
    <n v="1.147"/>
    <n v="0.12946764599999999"/>
    <x v="4"/>
    <x v="3"/>
  </r>
  <r>
    <n v="17.48"/>
    <n v="4.8000000000000001E-2"/>
    <n v="5.7770000000000001"/>
    <n v="0.28699999999999998"/>
    <n v="2.72399999999999"/>
    <s v="19-08-14_YC015"/>
    <x v="17"/>
    <x v="329"/>
    <x v="0"/>
    <x v="0"/>
    <x v="0"/>
    <x v="0"/>
    <x v="0"/>
    <n v="6.5000000000000002E-2"/>
    <n v="5.6793308000000001E-2"/>
    <n v="0.19500000000000001"/>
    <n v="0.19500000000000001"/>
    <n v="0.69584215000000005"/>
    <n v="0.13"/>
    <n v="0.1"/>
    <n v="0.13"/>
    <n v="1.8562539999999999E-2"/>
    <n v="3.8740030000000002E-2"/>
    <n v="-6.0769450000000003E-3"/>
    <n v="6.9584215000000005E-2"/>
    <n v="0.62625793200000002"/>
    <n v="0.34792107299999903"/>
    <n v="0.69599999999999995"/>
    <n v="-14.709176859999999"/>
    <n v="5.1546523860000004"/>
    <n v="-0.32498871499999998"/>
    <n v="1"/>
    <m/>
    <n v="1"/>
    <x v="0"/>
    <n v="11"/>
    <n v="0"/>
    <n v="20.18"/>
    <n v="0"/>
    <n v="3.4000000000000002E-2"/>
    <n v="0.20899999999999999"/>
    <n v="0.52200000000000002"/>
    <n v="0.29699999999999999"/>
    <n v="0.111999999999999"/>
    <n v="8.9999999999999993E-3"/>
    <n v="3.1709999999999998"/>
    <n v="9.8779284999999994E-2"/>
    <x v="0"/>
    <x v="0"/>
  </r>
  <r>
    <n v="67.27"/>
    <n v="1.2999999999999999E-2"/>
    <n v="7.1329999999999902"/>
    <n v="0.36699999999999999"/>
    <n v="16.727999999999899"/>
    <s v="19-08-14_YC015"/>
    <x v="17"/>
    <x v="330"/>
    <x v="0"/>
    <x v="0"/>
    <x v="0"/>
    <x v="0"/>
    <x v="0"/>
    <n v="4.6908449999999997E-2"/>
    <n v="7.9261686999999997E-2"/>
    <n v="5.5713100999999897E-2"/>
    <n v="0.10054307799999999"/>
    <n v="0.47746371999999998"/>
    <n v="0.2"/>
    <n v="0.16115953799999999"/>
    <n v="0.1"/>
    <n v="-2.1115405E-2"/>
    <n v="1.8667867000000001E-2"/>
    <n v="-1.4307357E-2"/>
    <n v="4.7746372000000002E-2"/>
    <n v="0.42971735"/>
    <n v="0.23873186099999999"/>
    <n v="0.47699999999999998"/>
    <n v="-24.382233620000001"/>
    <n v="9.3662560970000008"/>
    <n v="-1.700820226"/>
    <n v="1"/>
    <m/>
    <n v="1"/>
    <x v="0"/>
    <n v="20.03"/>
    <n v="0"/>
    <n v="78.759"/>
    <n v="0"/>
    <n v="6.9999999999999897E-3"/>
    <n v="0.312"/>
    <n v="0.41599999999999998"/>
    <n v="0.38100000000000001"/>
    <n v="0.157"/>
    <n v="1.2E-2"/>
    <n v="1.0229999999999999"/>
    <n v="0.105665369"/>
    <x v="4"/>
    <x v="3"/>
  </r>
  <r>
    <n v="10.52"/>
    <n v="7.8E-2"/>
    <n v="5.7960000000000003"/>
    <n v="0.42599999999999999"/>
    <n v="3.3679999999999999"/>
    <s v="19-08-14_YC015"/>
    <x v="17"/>
    <x v="21"/>
    <x v="0"/>
    <x v="0"/>
    <x v="0"/>
    <x v="0"/>
    <x v="0"/>
    <n v="0.05"/>
    <n v="3.0157344999999999E-2"/>
    <n v="0.05"/>
    <n v="0.05"/>
    <n v="0.64896189999999998"/>
    <n v="0.1"/>
    <n v="0.1"/>
    <n v="0.14000000000000001"/>
    <n v="3.5695627000000001E-2"/>
    <n v="2.0808717000000001E-2"/>
    <n v="0"/>
    <n v="6.4896190000000006E-2"/>
    <n v="0.58406571100000004"/>
    <n v="0.32448095100000002"/>
    <n v="0.64900000000000002"/>
    <n v="-22.449105979999999"/>
    <n v="4.9449489389999997"/>
    <n v="-0.14504479100000001"/>
    <n v="1"/>
    <m/>
    <n v="1"/>
    <x v="0"/>
    <n v="12.68"/>
    <n v="0"/>
    <n v="12.944000000000001"/>
    <n v="0"/>
    <n v="4.5999999999999999E-2"/>
    <n v="0.34699999999999998"/>
    <n v="0.71899999999999997"/>
    <n v="0.45299999999999901"/>
    <n v="0.22"/>
    <n v="1.7999999999999999E-2"/>
    <n v="3.367"/>
    <n v="9.6849265999999906E-2"/>
    <x v="0"/>
    <x v="0"/>
  </r>
  <r>
    <n v="67.459999999999994"/>
    <n v="1.39999999999999E-2"/>
    <n v="6.8679999999999897"/>
    <n v="0.41"/>
    <n v="21.529"/>
    <s v="19-08-14_YC015"/>
    <x v="17"/>
    <x v="29"/>
    <x v="0"/>
    <x v="0"/>
    <x v="0"/>
    <x v="0"/>
    <x v="0"/>
    <n v="7.7726210999999906E-2"/>
    <n v="0.115173541999999"/>
    <n v="0.13395680300000001"/>
    <n v="0.16586894099999999"/>
    <n v="0.44419052999999997"/>
    <n v="0.3"/>
    <n v="0.29888288699999999"/>
    <n v="0.16"/>
    <n v="1.3899653999999999E-2"/>
    <n v="9.1614119999999993E-2"/>
    <n v="-1.0119069E-2"/>
    <n v="4.4419053E-2"/>
    <n v="0.39977147899999999"/>
    <n v="0.22209526600000001"/>
    <n v="0.44400000000000001"/>
    <n v="-12.04092028"/>
    <n v="5.6523190579999998"/>
    <n v="-1.147384738"/>
    <n v="1"/>
    <m/>
    <n v="1"/>
    <x v="0"/>
    <n v="12.45"/>
    <n v="0"/>
    <n v="79.054000000000002"/>
    <n v="0"/>
    <n v="6.9999999999999897E-3"/>
    <n v="0.34399999999999997"/>
    <n v="0.41199999999999998"/>
    <n v="0.432"/>
    <n v="0.19899999999999901"/>
    <n v="1.6E-2"/>
    <n v="1.2409999999999899"/>
    <n v="0.37144419699999998"/>
    <x v="2"/>
    <x v="3"/>
  </r>
  <r>
    <n v="17.64"/>
    <n v="4.3999999999999997E-2"/>
    <n v="6.4489999999999998"/>
    <n v="0.50700000000000001"/>
    <n v="9.1159999999999997"/>
    <s v="19-08-14_YC015"/>
    <x v="17"/>
    <x v="331"/>
    <x v="0"/>
    <x v="0"/>
    <x v="0"/>
    <x v="0"/>
    <x v="0"/>
    <n v="8.5000000000000006E-2"/>
    <n v="7.0530791999999995E-2"/>
    <n v="5.4242665999999898E-2"/>
    <n v="9.2533889999999994E-2"/>
    <n v="0.41741705000000001"/>
    <n v="0.17"/>
    <n v="0.1"/>
    <n v="0.14000000000000001"/>
    <n v="1.3236997E-2"/>
    <n v="-5.7985187000000001E-2"/>
    <n v="3.4060229999999997E-2"/>
    <n v="4.1741704999999997E-2"/>
    <n v="0.37567534399999902"/>
    <n v="0.20870852500000001"/>
    <n v="0.41699999999999998"/>
    <n v="-10.56482209"/>
    <n v="6.6141892870000003"/>
    <n v="-0.54144250000000005"/>
    <n v="1"/>
    <m/>
    <n v="1"/>
    <x v="0"/>
    <n v="21.91"/>
    <n v="0.01"/>
    <n v="25.888000000000002"/>
    <n v="0"/>
    <n v="1.7999999999999999E-2"/>
    <n v="0.44"/>
    <n v="0.73499999999999999"/>
    <n v="0.54700000000000004"/>
    <n v="0.29399999999999998"/>
    <n v="2.5000000000000001E-2"/>
    <n v="2.085"/>
    <n v="8.0437504000000007E-2"/>
    <x v="0"/>
    <x v="0"/>
  </r>
  <r>
    <n v="17.04"/>
    <n v="3.6999999999999998E-2"/>
    <n v="6.2519999999999998"/>
    <n v="0.86699999999999999"/>
    <n v="34.759"/>
    <s v="19-08-14_YC015"/>
    <x v="17"/>
    <x v="56"/>
    <x v="0"/>
    <x v="0"/>
    <x v="0"/>
    <x v="0"/>
    <x v="0"/>
    <n v="6.5000000000000002E-2"/>
    <n v="5.9800472E-2"/>
    <n v="3.5270967E-2"/>
    <n v="6.6198112000000003E-2"/>
    <n v="0.90594010000000003"/>
    <n v="0.13"/>
    <n v="0.13"/>
    <n v="0.06"/>
    <n v="6.8917560000000003E-2"/>
    <n v="-0.13543976999999999"/>
    <n v="-5.8222099999999995E-4"/>
    <n v="9.0594011999999904E-2"/>
    <n v="0.81534610399999996"/>
    <n v="0.45297005799999901"/>
    <n v="0.90599999999999903"/>
    <n v="-18.7476767"/>
    <n v="8.472630294"/>
    <n v="-1.008187916"/>
    <n v="2"/>
    <n v="3"/>
    <n v="5"/>
    <x v="4"/>
    <n v="22.62"/>
    <n v="0"/>
    <n v="49.488"/>
    <n v="0"/>
    <n v="6.0000000000000001E-3"/>
    <n v="0.83899999999999997"/>
    <n v="1.075"/>
    <n v="1.075"/>
    <n v="0.77500000000000002"/>
    <n v="8.5000000000000006E-2"/>
    <n v="2.1989999999999998"/>
    <n v="-9.9435417249999993"/>
    <x v="4"/>
    <x v="0"/>
  </r>
  <r>
    <n v="11.48"/>
    <n v="6.5000000000000002E-2"/>
    <n v="6.4939999999999998"/>
    <n v="0.68099999999999905"/>
    <n v="13.242000000000001"/>
    <s v="19-08-14_YC015"/>
    <x v="17"/>
    <x v="243"/>
    <x v="0"/>
    <x v="0"/>
    <x v="0"/>
    <x v="0"/>
    <x v="0"/>
    <n v="3.5000000000000003E-2"/>
    <n v="4.1088448E-2"/>
    <n v="0.105"/>
    <n v="0.105"/>
    <n v="0.99133989999999905"/>
    <n v="7.0000000000000007E-2"/>
    <n v="7.0000000000000007E-2"/>
    <n v="0.1"/>
    <n v="3.9594480000000001E-2"/>
    <n v="-9.3383510000000003E-2"/>
    <n v="0"/>
    <n v="9.9133991999999893E-2"/>
    <n v="0.89220593000000004"/>
    <n v="0.49566996099999999"/>
    <n v="0.99099999999999999"/>
    <n v="-24.126974069999999"/>
    <n v="6.4341171270000004"/>
    <n v="-0.35124596200000002"/>
    <n v="2"/>
    <n v="1"/>
    <n v="3"/>
    <x v="1"/>
    <n v="17.100000000000001"/>
    <n v="0.01"/>
    <n v="22.393000000000001"/>
    <n v="0"/>
    <n v="1.4999999999999999E-2"/>
    <n v="0.61899999999999999"/>
    <n v="0.85799999999999998"/>
    <n v="0.78099999999999903"/>
    <n v="0.50600000000000001"/>
    <n v="4.8000000000000001E-2"/>
    <n v="2.0539999999999998"/>
    <n v="0.40640348399999998"/>
    <x v="2"/>
    <x v="0"/>
  </r>
  <r>
    <n v="47.76"/>
    <n v="1.7999999999999999E-2"/>
    <n v="7.024"/>
    <n v="0.54"/>
    <n v="24.901999999999902"/>
    <s v="19-08-14_YC015"/>
    <x v="17"/>
    <x v="247"/>
    <x v="0"/>
    <x v="0"/>
    <x v="0"/>
    <x v="0"/>
    <x v="0"/>
    <n v="3.5000000000000003E-2"/>
    <n v="1.2488855E-2"/>
    <n v="0.17499999999999999"/>
    <n v="0.17499999999999999"/>
    <n v="0.22653972999999999"/>
    <n v="7.0000000000000007E-2"/>
    <n v="0.03"/>
    <n v="0.1"/>
    <n v="-2.66070089999999E-2"/>
    <n v="-2.2453056999999998E-2"/>
    <n v="0"/>
    <n v="2.26539729999999E-2"/>
    <n v="0.203885758"/>
    <n v="0.113269866"/>
    <n v="0.22699999999999901"/>
    <n v="-18.13935141"/>
    <n v="6.6955646150000003"/>
    <n v="-0.42958537799999902"/>
    <n v="1"/>
    <m/>
    <n v="1"/>
    <x v="0"/>
    <n v="9.77"/>
    <n v="0"/>
    <n v="62.131999999999998"/>
    <n v="0"/>
    <n v="8.0000000000000002E-3"/>
    <n v="0.49099999999999999"/>
    <n v="0.54600000000000004"/>
    <n v="0.58199999999999996"/>
    <n v="0.31900000000000001"/>
    <n v="2.7E-2"/>
    <n v="1.248"/>
    <n v="7.3135500999999895E-2"/>
    <x v="2"/>
    <x v="3"/>
  </r>
  <r>
    <n v="15.47"/>
    <n v="4.4999999999999998E-2"/>
    <n v="6.7839999999999998"/>
    <n v="0.58599999999999997"/>
    <n v="13.634"/>
    <s v="19-08-14_YC015"/>
    <x v="16"/>
    <x v="217"/>
    <x v="0"/>
    <x v="0"/>
    <x v="0"/>
    <x v="0"/>
    <x v="0"/>
    <n v="0.10935766399999999"/>
    <n v="0.15044697400000001"/>
    <n v="0.16417854400000001"/>
    <n v="0.22868622699999999"/>
    <n v="0.84230569999999905"/>
    <n v="0.4"/>
    <n v="0.31271918599999998"/>
    <n v="0.27"/>
    <n v="-8.7479169999999995E-2"/>
    <n v="2.43137329999999E-2"/>
    <n v="-2.1840647000000001E-2"/>
    <n v="8.4230571999999906E-2"/>
    <n v="0.75807514799999998"/>
    <n v="0.42115286000000002"/>
    <n v="0.84199999999999997"/>
    <n v="-5.8374117089999897"/>
    <n v="5.4627557329999998"/>
    <n v="-2.0621201930000002"/>
    <n v="1"/>
    <m/>
    <n v="1"/>
    <x v="0"/>
    <n v="20.329999999999998"/>
    <n v="0"/>
    <n v="32.722999999999999"/>
    <n v="0"/>
    <n v="0.01"/>
    <n v="0.51700000000000002"/>
    <n v="0.873"/>
    <n v="0.64700000000000002"/>
    <n v="0.38299999999999901"/>
    <n v="3.4000000000000002E-2"/>
    <n v="1.472"/>
    <n v="0.20348481399999899"/>
    <x v="2"/>
    <x v="0"/>
  </r>
  <r>
    <n v="20.079999999999998"/>
    <n v="4.3999999999999997E-2"/>
    <n v="7.1369999999999996"/>
    <n v="0.56499999999999995"/>
    <n v="12.834"/>
    <s v="19-08-14_YC015"/>
    <x v="17"/>
    <x v="332"/>
    <x v="0"/>
    <x v="0"/>
    <x v="0"/>
    <x v="0"/>
    <x v="0"/>
    <n v="0.136542888"/>
    <n v="0.19677468200000001"/>
    <n v="0.14387187699999901"/>
    <n v="0.17374883399999999"/>
    <n v="0.72893940000000002"/>
    <n v="0.4"/>
    <n v="0.33318716399999998"/>
    <n v="0.23"/>
    <n v="-6.6624829999999996E-2"/>
    <n v="-1.7506959999999999E-3"/>
    <n v="-8.7009600000000006E-3"/>
    <n v="7.2893940999999907E-2"/>
    <n v="0.65604547299999905"/>
    <n v="0.36446970699999998"/>
    <n v="0.72899999999999998"/>
    <n v="-3.5021312839999998"/>
    <n v="4.9938528030000002"/>
    <n v="-1.945869413"/>
    <n v="1"/>
    <m/>
    <n v="1"/>
    <x v="0"/>
    <n v="14.69"/>
    <n v="0.01"/>
    <n v="28.346999999999898"/>
    <n v="0"/>
    <n v="1.4999999999999999E-2"/>
    <n v="0.505"/>
    <n v="0.57499999999999996"/>
    <n v="0.61599999999999999"/>
    <n v="0.35199999999999998"/>
    <n v="0.03"/>
    <n v="1.0489999999999999"/>
    <n v="0.185970042"/>
    <x v="2"/>
    <x v="0"/>
  </r>
  <r>
    <n v="24.33"/>
    <n v="2.4E-2"/>
    <n v="6.0220000000000002"/>
    <n v="1.0900000000000001"/>
    <n v="127.191"/>
    <s v="19-08-14_YC015"/>
    <x v="16"/>
    <x v="333"/>
    <x v="0"/>
    <x v="0"/>
    <x v="0"/>
    <x v="0"/>
    <x v="0"/>
    <n v="3.5705845999999999E-2"/>
    <n v="9.2549718000000003E-2"/>
    <n v="8.0987728999999994E-2"/>
    <n v="0.116730848"/>
    <n v="0.23764121999999999"/>
    <n v="0.23"/>
    <n v="0.23781154800000001"/>
    <n v="0.155"/>
    <n v="-1.2664160000000001E-2"/>
    <n v="2.0661180000000001E-2"/>
    <n v="-5.3461800000000005E-4"/>
    <n v="2.3764121999999999E-2"/>
    <n v="0.21387709399999999"/>
    <n v="0.11882060799999999"/>
    <n v="0.23799999999999999"/>
    <n v="-8.3176048149999993"/>
    <n v="6.9160953129999996"/>
    <n v="-0.704481845"/>
    <n v="2"/>
    <n v="3"/>
    <n v="5"/>
    <x v="4"/>
    <n v="17.05"/>
    <n v="0.02"/>
    <n v="174.779"/>
    <n v="0"/>
    <n v="1E-3"/>
    <n v="1.1379999999999999"/>
    <n v="1.159"/>
    <n v="1.58"/>
    <n v="1.179"/>
    <n v="0.16300000000000001"/>
    <n v="1.7209999999999901"/>
    <n v="0.182980478"/>
    <x v="1"/>
    <x v="4"/>
  </r>
  <r>
    <n v="93.06"/>
    <n v="0.01"/>
    <n v="6.9249999999999998"/>
    <n v="0.30399999999999999"/>
    <n v="16.192"/>
    <s v="19-08-14_YC015"/>
    <x v="16"/>
    <x v="252"/>
    <x v="0"/>
    <x v="0"/>
    <x v="0"/>
    <x v="0"/>
    <x v="0"/>
    <n v="3.5000000000000003E-2"/>
    <n v="1.6386074E-2"/>
    <n v="0.2"/>
    <n v="0.2"/>
    <n v="0.23630272999999999"/>
    <n v="7.0000000000000007E-2"/>
    <n v="0.06"/>
    <n v="0.13"/>
    <n v="-1.9900817000000001E-2"/>
    <n v="2.49829829999999E-2"/>
    <n v="0"/>
    <n v="2.36302729999999E-2"/>
    <n v="0.21267246000000001"/>
    <n v="0.11815136699999999"/>
    <n v="0.23599999999999999"/>
    <n v="-14.420948920000001"/>
    <n v="3.5847816309999998"/>
    <n v="-7.8881872000000006E-2"/>
    <n v="1"/>
    <m/>
    <n v="1"/>
    <x v="0"/>
    <n v="13.3"/>
    <n v="0"/>
    <n v="103.48099999999999"/>
    <n v="0"/>
    <n v="6.0000000000000001E-3"/>
    <n v="0.254"/>
    <n v="0.29799999999999999"/>
    <n v="0.313"/>
    <n v="0.11"/>
    <n v="8.0000000000000002E-3"/>
    <n v="1.0940000000000001"/>
    <n v="9.2615865999999894E-2"/>
    <x v="3"/>
    <x v="3"/>
  </r>
  <r>
    <n v="20.63"/>
    <n v="3.9E-2"/>
    <n v="6.66"/>
    <n v="0.56000000000000005"/>
    <n v="18.195"/>
    <s v="19-08-14_YC015"/>
    <x v="16"/>
    <x v="334"/>
    <x v="0"/>
    <x v="0"/>
    <x v="0"/>
    <x v="0"/>
    <x v="0"/>
    <n v="0.05"/>
    <n v="3.5158003E-2"/>
    <n v="0.05"/>
    <n v="0.05"/>
    <n v="0.74364699999999995"/>
    <n v="0.1"/>
    <n v="0.05"/>
    <n v="7.0000000000000007E-2"/>
    <n v="2.0380868E-2"/>
    <n v="-2.1185512E-2"/>
    <n v="0"/>
    <n v="7.4364697999999896E-2"/>
    <n v="0.66928228099999998"/>
    <n v="0.37182348999999998"/>
    <n v="0.74399999999999999"/>
    <n v="-23.025691070000001"/>
    <n v="10.30963543"/>
    <n v="-2.013370326"/>
    <n v="2"/>
    <n v="1"/>
    <n v="3"/>
    <x v="1"/>
    <n v="13.84"/>
    <n v="0.03"/>
    <n v="39.256999999999998"/>
    <n v="0"/>
    <n v="8.0000000000000002E-3"/>
    <n v="0.46700000000000003"/>
    <n v="0.77500000000000002"/>
    <n v="0.624"/>
    <n v="0.36899999999999999"/>
    <n v="3.4000000000000002E-2"/>
    <n v="1.6819999999999999"/>
    <n v="2.8962761210000001"/>
    <x v="2"/>
    <x v="0"/>
  </r>
  <r>
    <n v="8.24"/>
    <n v="7.8E-2"/>
    <n v="6.601"/>
    <n v="0.745"/>
    <n v="11.321999999999999"/>
    <s v="19-08-14_YC015"/>
    <x v="16"/>
    <x v="162"/>
    <x v="0"/>
    <x v="0"/>
    <x v="0"/>
    <x v="0"/>
    <x v="0"/>
    <n v="0.08"/>
    <n v="5.7173642999999899E-2"/>
    <n v="5.8405248E-2"/>
    <n v="9.5857816999999998E-2"/>
    <n v="0.40299466"/>
    <n v="0.16"/>
    <n v="0.1"/>
    <n v="0.13"/>
    <n v="4.8311279999999996E-3"/>
    <n v="-2.58231479999999E-2"/>
    <n v="-2.1829902999999901E-2"/>
    <n v="4.0299465999999999E-2"/>
    <n v="0.362695196"/>
    <n v="0.201497331"/>
    <n v="0.40299999999999903"/>
    <n v="-11.24582627"/>
    <n v="7.1224309629999896"/>
    <n v="-0.74559995099999998"/>
    <n v="2"/>
    <n v="1"/>
    <n v="3"/>
    <x v="1"/>
    <n v="27.76"/>
    <n v="0"/>
    <n v="19.297000000000001"/>
    <n v="0"/>
    <n v="1.7000000000000001E-2"/>
    <n v="0.69299999999999995"/>
    <n v="0.95899999999999996"/>
    <n v="0.87"/>
    <n v="0.59"/>
    <n v="5.7999999999999899E-2"/>
    <n v="1.669"/>
    <n v="6.5427859000000005E-2"/>
    <x v="0"/>
    <x v="0"/>
  </r>
  <r>
    <n v="59.03"/>
    <n v="1.4999999999999999E-2"/>
    <n v="7.0060000000000002"/>
    <n v="0.46600000000000003"/>
    <n v="22.486000000000001"/>
    <s v="19-08-14_YC015"/>
    <x v="16"/>
    <x v="335"/>
    <x v="0"/>
    <x v="0"/>
    <x v="0"/>
    <x v="0"/>
    <x v="0"/>
    <n v="6.6085997999999896E-2"/>
    <n v="9.5231541000000003E-2"/>
    <n v="0.110562524"/>
    <n v="0.15797361500000001"/>
    <n v="0.45796229999999899"/>
    <n v="0.27"/>
    <n v="0.232323695"/>
    <n v="0.2"/>
    <n v="-0.15127887000000001"/>
    <n v="0.14562564"/>
    <n v="-1.5594914E-2"/>
    <n v="4.579623E-2"/>
    <n v="0.41216607399999999"/>
    <n v="0.22898115199999999"/>
    <n v="0.45799999999999902"/>
    <n v="-5.9626927360000002"/>
    <n v="6.4535955869999997"/>
    <n v="-1.321050786"/>
    <n v="1"/>
    <m/>
    <n v="1"/>
    <x v="0"/>
    <n v="12.18"/>
    <n v="0"/>
    <n v="71.447000000000003"/>
    <n v="0"/>
    <n v="8.0000000000000002E-3"/>
    <n v="0.41199999999999998"/>
    <n v="0.47099999999999997"/>
    <n v="0.49299999999999999"/>
    <n v="0.24299999999999999"/>
    <n v="0.02"/>
    <n v="1.258"/>
    <n v="0.364363573"/>
    <x v="4"/>
    <x v="3"/>
  </r>
  <r>
    <n v="50.43"/>
    <n v="1.7000000000000001E-2"/>
    <n v="7.0410000000000004"/>
    <n v="0.48"/>
    <n v="20.556999999999999"/>
    <s v="19-08-14_YC015"/>
    <x v="16"/>
    <x v="163"/>
    <x v="0"/>
    <x v="0"/>
    <x v="0"/>
    <x v="0"/>
    <x v="0"/>
    <n v="5.1712634E-2"/>
    <n v="0.11781839500000001"/>
    <n v="0.12272901899999999"/>
    <n v="0.155867111"/>
    <n v="0.24171676"/>
    <n v="0.3"/>
    <n v="0.62613775299999996"/>
    <n v="0.17"/>
    <n v="-0.12720619999999999"/>
    <n v="0.13107662"/>
    <n v="-1.1392962E-2"/>
    <n v="2.4171676E-2"/>
    <n v="0.217545082"/>
    <n v="0.120858379"/>
    <n v="0.24199999999999999"/>
    <n v="-6.1337319920000004"/>
    <n v="5.0996803310000001"/>
    <n v="-0.37150397200000002"/>
    <n v="1"/>
    <m/>
    <n v="1"/>
    <x v="0"/>
    <n v="9.81"/>
    <n v="0.01"/>
    <n v="62.530999999999999"/>
    <n v="0"/>
    <n v="8.0000000000000002E-3"/>
    <n v="0.42499999999999999"/>
    <n v="0.5"/>
    <n v="0.51"/>
    <n v="0.25800000000000001"/>
    <n v="2.1000000000000001E-2"/>
    <n v="1.2569999999999999"/>
    <n v="0.54387831099999995"/>
    <x v="2"/>
    <x v="3"/>
  </r>
  <r>
    <n v="128.81"/>
    <n v="6.9999999999999897E-3"/>
    <n v="7.1310000000000002"/>
    <n v="0.20799999999999999"/>
    <n v="10.429"/>
    <s v="19-08-14_YC015"/>
    <x v="16"/>
    <x v="336"/>
    <x v="0"/>
    <x v="0"/>
    <x v="0"/>
    <x v="0"/>
    <x v="0"/>
    <n v="6.9871794000000001E-2"/>
    <n v="0.158412314"/>
    <n v="0.133652673"/>
    <n v="0.158878623"/>
    <n v="0.20927408"/>
    <n v="0.36"/>
    <n v="0.42732932000000001"/>
    <n v="0.2"/>
    <n v="-1.6321716999999999E-2"/>
    <n v="1.1125761E-2"/>
    <n v="4.0432719999999997E-3"/>
    <n v="2.0927408000000002E-2"/>
    <n v="0.18834667499999999"/>
    <n v="0.104637041999999"/>
    <n v="0.20899999999999999"/>
    <n v="-6.7742055470000002"/>
    <n v="5.8202250029999902"/>
    <n v="-0.40756853100000001"/>
    <n v="1"/>
    <m/>
    <n v="1"/>
    <x v="0"/>
    <n v="19.809999999999999"/>
    <n v="0"/>
    <n v="136.79900000000001"/>
    <n v="0"/>
    <n v="5.0000000000000001E-3"/>
    <n v="0.17100000000000001"/>
    <n v="0.25800000000000001"/>
    <n v="0.21099999999999999"/>
    <n v="5.2999999999999999E-2"/>
    <n v="4.0000000000000001E-3"/>
    <n v="0.88300000000000001"/>
    <n v="0.330262958"/>
    <x v="3"/>
    <x v="3"/>
  </r>
  <r>
    <n v="1.28"/>
    <n v="0.67400000000000004"/>
    <n v="7.1840000000000002"/>
    <n v="0.85099999999999998"/>
    <n v="2.6389999999999998"/>
    <s v="19-08-14_YC015"/>
    <x v="16"/>
    <x v="337"/>
    <x v="0"/>
    <x v="0"/>
    <x v="0"/>
    <x v="0"/>
    <x v="0"/>
    <n v="0.43833468599999997"/>
    <n v="0.53089317000000003"/>
    <n v="0.38668130099999998"/>
    <n v="0.43275578299999901"/>
    <n v="0.38327339999999999"/>
    <n v="1.06"/>
    <n v="0.62758209200000004"/>
    <n v="0.26"/>
    <n v="-4.6889495000000003E-2"/>
    <n v="3.2915543999999998E-2"/>
    <n v="-1.8649131999999999E-2"/>
    <n v="3.8327339000000002E-2"/>
    <n v="0.344946054"/>
    <n v="0.191636696"/>
    <n v="0.38299999999999901"/>
    <n v="-5.0544136049999997"/>
    <n v="1.908775055"/>
    <n v="-0.89500712199999999"/>
    <n v="3"/>
    <m/>
    <n v="2"/>
    <x v="2"/>
    <n v="25.98"/>
    <n v="0"/>
    <n v="2.6110000000000002"/>
    <n v="2"/>
    <n v="0.104"/>
    <n v="0.82799999999999996"/>
    <n v="0.70399999999999996"/>
    <n v="1.0329999999999999"/>
    <n v="0.74299999999999999"/>
    <n v="7.8E-2"/>
    <n v="0.80700000000000005"/>
    <n v="-0.32093940300000001"/>
    <x v="1"/>
    <x v="1"/>
  </r>
  <r>
    <n v="0.85"/>
    <n v="0.96399999999999997"/>
    <n v="7.0720000000000001"/>
    <n v="0.86799999999999999"/>
    <n v="2.1080000000000001"/>
    <s v="19-08-14_YC015"/>
    <x v="16"/>
    <x v="338"/>
    <x v="0"/>
    <x v="0"/>
    <x v="0"/>
    <x v="0"/>
    <x v="0"/>
    <n v="0.32577203399999999"/>
    <n v="0.41188148000000002"/>
    <n v="0.447619086"/>
    <n v="0.51790832099999995"/>
    <n v="0.27565202"/>
    <n v="1.06"/>
    <n v="0.50548675899999995"/>
    <n v="0.5"/>
    <n v="-0.10323311"/>
    <n v="1.4565755999999999E-2"/>
    <n v="-7.5344979999999997E-3"/>
    <n v="2.7565202E-2"/>
    <n v="0.24808681899999999"/>
    <n v="0.137826011"/>
    <n v="0.27600000000000002"/>
    <n v="-1.4101868559999999"/>
    <n v="1.79129321199999"/>
    <n v="-0.67134327599999999"/>
    <n v="3"/>
    <m/>
    <n v="2"/>
    <x v="2"/>
    <n v="27.77"/>
    <n v="0"/>
    <n v="1.875"/>
    <n v="2"/>
    <n v="0.14499999999999999"/>
    <n v="0.83799999999999997"/>
    <n v="0.73899999999999999"/>
    <n v="1.0680000000000001"/>
    <n v="0.77200000000000002"/>
    <n v="8.3000000000000004E-2"/>
    <n v="0.88500000000000001"/>
    <n v="0.24310973499999999"/>
    <x v="1"/>
    <x v="1"/>
  </r>
  <r>
    <n v="89.19"/>
    <n v="0.01"/>
    <n v="7.1260000000000003"/>
    <n v="0.28899999999999998"/>
    <n v="13.337999999999999"/>
    <s v="19-08-14_YC015"/>
    <x v="17"/>
    <x v="339"/>
    <x v="0"/>
    <x v="0"/>
    <x v="0"/>
    <x v="0"/>
    <x v="0"/>
    <n v="5.6468212999999899E-2"/>
    <n v="0.116109596"/>
    <n v="0.12882216499999999"/>
    <n v="0.15640427800000001"/>
    <n v="0.21892929"/>
    <n v="0.3"/>
    <n v="0.34429348599999998"/>
    <n v="0.23"/>
    <n v="-0.14676274"/>
    <n v="1.5751530999999999E-2"/>
    <n v="-1.5883225000000001E-2"/>
    <n v="2.1892928999999998E-2"/>
    <n v="0.19703636199999999"/>
    <n v="0.109464645"/>
    <n v="0.218999999999999"/>
    <n v="-4.4792818389999898"/>
    <n v="4.8739259500000003"/>
    <n v="-0.46808349599999999"/>
    <n v="1"/>
    <m/>
    <n v="1"/>
    <x v="0"/>
    <n v="15.53"/>
    <n v="0.01"/>
    <n v="97.84"/>
    <n v="0"/>
    <n v="6.9999999999999897E-3"/>
    <n v="0.24099999999999999"/>
    <n v="0.32600000000000001"/>
    <n v="0.29599999999999999"/>
    <n v="9.9000000000000005E-2"/>
    <n v="8.0000000000000002E-3"/>
    <n v="1.042"/>
    <n v="-0.38802168599999998"/>
    <x v="3"/>
    <x v="3"/>
  </r>
  <r>
    <n v="24.62"/>
    <n v="2.5000000000000001E-2"/>
    <n v="5.3679999999999897"/>
    <n v="0.64200000000000002"/>
    <n v="25.420999999999999"/>
    <s v="19-08-14_YC015"/>
    <x v="17"/>
    <x v="256"/>
    <x v="0"/>
    <x v="0"/>
    <x v="0"/>
    <x v="0"/>
    <x v="0"/>
    <n v="8.5423994000000003E-2"/>
    <n v="0.125775465"/>
    <n v="0.14751291399999999"/>
    <n v="0.17866542599999999"/>
    <n v="0.33545244000000002"/>
    <n v="0.33"/>
    <n v="0.39262137799999902"/>
    <n v="0.2"/>
    <n v="-0.11929067"/>
    <n v="0.10948426"/>
    <n v="-1.4765337E-2"/>
    <n v="3.3545244000000002E-2"/>
    <n v="0.30190719399999999"/>
    <n v="0.16772621900000001"/>
    <n v="0.33500000000000002"/>
    <n v="-4.8573129450000003"/>
    <n v="4.6730109180000001"/>
    <n v="-0.68182868099999905"/>
    <n v="2"/>
    <n v="1"/>
    <n v="3"/>
    <x v="1"/>
    <n v="20.7"/>
    <n v="0"/>
    <n v="51.883999999999901"/>
    <n v="0"/>
    <n v="8.9999999999999993E-3"/>
    <n v="0.54100000000000004"/>
    <n v="1.244"/>
    <n v="0.752"/>
    <n v="0.47599999999999998"/>
    <n v="4.9000000000000002E-2"/>
    <n v="3.8919999999999999"/>
    <n v="0.31891993800000001"/>
    <x v="2"/>
    <x v="0"/>
  </r>
  <r>
    <n v="32.93"/>
    <n v="2.4E-2"/>
    <n v="6.0179999999999998"/>
    <n v="0.53"/>
    <n v="17.585999999999999"/>
    <s v="19-08-14_YC015"/>
    <x v="17"/>
    <x v="340"/>
    <x v="0"/>
    <x v="0"/>
    <x v="0"/>
    <x v="0"/>
    <x v="0"/>
    <n v="8.8629114999999994E-2"/>
    <n v="0.13746575"/>
    <n v="0.129790446"/>
    <n v="0.16000621800000001"/>
    <n v="0.35686824"/>
    <n v="0.33"/>
    <n v="0.35844290299999998"/>
    <n v="0.2"/>
    <n v="-8.8163599999999995E-2"/>
    <n v="8.4660949999999999E-2"/>
    <n v="-1.0702821E-2"/>
    <n v="3.5686823999999999E-2"/>
    <n v="0.321181414"/>
    <n v="0.178434118999999"/>
    <n v="0.35699999999999998"/>
    <n v="-5.4779864589999896"/>
    <n v="4.7928083670000001"/>
    <n v="-0.73997923099999996"/>
    <n v="2"/>
    <n v="1"/>
    <n v="3"/>
    <x v="1"/>
    <n v="20.85"/>
    <n v="0.01"/>
    <n v="47.723999999999997"/>
    <n v="0"/>
    <n v="0.01"/>
    <n v="0.45899999999999902"/>
    <n v="0.78700000000000003"/>
    <n v="0.57599999999999996"/>
    <n v="0.31900000000000001"/>
    <n v="2.79999999999999E-2"/>
    <n v="2.9209999999999998"/>
    <n v="0.32231160399999997"/>
    <x v="2"/>
    <x v="0"/>
  </r>
  <r>
    <n v="16.47"/>
    <n v="3.5999999999999997E-2"/>
    <n v="6.1120000000000001"/>
    <n v="0.99"/>
    <n v="65.465000000000003"/>
    <s v="19-08-14_YC015"/>
    <x v="17"/>
    <x v="341"/>
    <x v="0"/>
    <x v="0"/>
    <x v="0"/>
    <x v="0"/>
    <x v="0"/>
    <n v="2.5538301999999999E-2"/>
    <n v="6.8306697999999999E-2"/>
    <n v="7.2001148000000001E-2"/>
    <n v="9.0725091999999993E-2"/>
    <n v="0.31397900000000001"/>
    <n v="0.17"/>
    <n v="0.15537453099999901"/>
    <n v="0.1"/>
    <n v="-2.2442733999999999E-2"/>
    <n v="-2.4055073E-2"/>
    <n v="1.7468482E-2"/>
    <n v="3.1397899999999999E-2"/>
    <n v="0.28258109999999997"/>
    <n v="0.1569895"/>
    <n v="0.314"/>
    <n v="-9.9821013759999992"/>
    <n v="10.479591190000001"/>
    <n v="-1.0817553449999999"/>
    <n v="2"/>
    <n v="3"/>
    <n v="5"/>
    <x v="4"/>
    <n v="14.62"/>
    <n v="0"/>
    <n v="100.529"/>
    <n v="0"/>
    <n v="2E-3"/>
    <n v="0.97599999999999998"/>
    <n v="1.1909999999999901"/>
    <n v="1.3659999999999899"/>
    <n v="1"/>
    <n v="0.13100000000000001"/>
    <n v="2.1019999999999999"/>
    <n v="-1.061077219"/>
    <x v="3"/>
    <x v="4"/>
  </r>
  <r>
    <n v="28.41"/>
    <n v="2.8999999999999901E-2"/>
    <n v="6.8979999999999997"/>
    <n v="0.54400000000000004"/>
    <n v="14.98"/>
    <s v="19-08-14_YC015"/>
    <x v="17"/>
    <x v="342"/>
    <x v="0"/>
    <x v="0"/>
    <x v="0"/>
    <x v="0"/>
    <x v="0"/>
    <n v="0.1"/>
    <n v="8.6153020999999996E-2"/>
    <n v="5.6216273999999997E-2"/>
    <n v="0.107554328"/>
    <n v="0.6645373"/>
    <n v="0.2"/>
    <n v="0.13"/>
    <n v="0.13"/>
    <n v="3.8423029999999997E-2"/>
    <n v="7.0552744000000001E-2"/>
    <n v="4.663744E-3"/>
    <n v="6.6453731000000002E-2"/>
    <n v="0.59808357999999995"/>
    <n v="0.33226865500000002"/>
    <n v="0.66500000000000004"/>
    <n v="-11.3866131"/>
    <n v="7.9811840849999998"/>
    <n v="-0.47132217900000001"/>
    <n v="1"/>
    <m/>
    <n v="1"/>
    <x v="0"/>
    <n v="9.48"/>
    <n v="0.01"/>
    <n v="37.832999999999998"/>
    <n v="0"/>
    <n v="1.2999999999999999E-2"/>
    <n v="0.48799999999999999"/>
    <n v="0.58799999999999997"/>
    <n v="0.58699999999999997"/>
    <n v="0.32400000000000001"/>
    <n v="2.7E-2"/>
    <n v="1.4159999999999999"/>
    <n v="-4.4606441649999997"/>
    <x v="2"/>
    <x v="0"/>
  </r>
  <r>
    <n v="0.98"/>
    <n v="0.89500000000000002"/>
    <n v="7.1909999999999998"/>
    <n v="0.77599999999999902"/>
    <n v="1.839"/>
    <s v="19-08-14_YC015"/>
    <x v="16"/>
    <x v="343"/>
    <x v="0"/>
    <x v="0"/>
    <x v="0"/>
    <x v="0"/>
    <x v="0"/>
    <n v="0.40684343299999998"/>
    <n v="0.484668657"/>
    <n v="0.55514329699999998"/>
    <n v="0.61800351399999998"/>
    <n v="0.50132370000000004"/>
    <n v="1.23"/>
    <n v="0.53771762499999998"/>
    <n v="0.53"/>
    <n v="-6.164149E-2"/>
    <n v="-5.8285589999999998E-2"/>
    <n v="-3.1112712000000001E-2"/>
    <n v="5.0132370000000002E-2"/>
    <n v="0.45119133"/>
    <n v="0.25066185000000002"/>
    <n v="0.501"/>
    <n v="-0.86855934199999996"/>
    <n v="1.2400702299999999"/>
    <n v="-1.303387933"/>
    <n v="3"/>
    <m/>
    <n v="2"/>
    <x v="2"/>
    <n v="27.74"/>
    <n v="0"/>
    <n v="1.7689999999999999"/>
    <n v="4"/>
    <n v="0.18099999999999999"/>
    <n v="0.73"/>
    <n v="0.66700000000000004"/>
    <n v="0.91200000000000003"/>
    <n v="0.63400000000000001"/>
    <n v="6.3E-2"/>
    <n v="0.73699999999999999"/>
    <n v="0.17842866800000001"/>
    <x v="1"/>
    <x v="1"/>
  </r>
  <r>
    <n v="63.23"/>
    <n v="1.39999999999999E-2"/>
    <n v="6.94"/>
    <n v="0.35799999999999998"/>
    <n v="15.298"/>
    <s v="19-08-14_YC015"/>
    <x v="16"/>
    <x v="269"/>
    <x v="0"/>
    <x v="0"/>
    <x v="0"/>
    <x v="0"/>
    <x v="0"/>
    <n v="5.7118157000000003E-2"/>
    <n v="8.6643969000000001E-2"/>
    <n v="0.32797727799999998"/>
    <n v="0.33969849000000002"/>
    <n v="0.20408867"/>
    <n v="0.5"/>
    <n v="0.28131247799999998"/>
    <n v="0.14000000000000001"/>
    <n v="-0.13500516000000001"/>
    <n v="-2.4169259999999998E-3"/>
    <n v="7.2162588E-2"/>
    <n v="2.0408867000000001E-2"/>
    <n v="0.183679806"/>
    <n v="0.102044336"/>
    <n v="0.20399999999999999"/>
    <n v="-6.9630907510000002"/>
    <n v="2.028881658"/>
    <n v="-0.55310909899999905"/>
    <n v="1"/>
    <m/>
    <n v="1"/>
    <x v="0"/>
    <n v="21.23"/>
    <n v="0"/>
    <n v="74.584999999999994"/>
    <n v="0"/>
    <n v="8.0000000000000002E-3"/>
    <n v="0.30199999999999999"/>
    <n v="0.44"/>
    <n v="0.371"/>
    <n v="0.15"/>
    <n v="1.2E-2"/>
    <n v="1.32"/>
    <n v="-0.44498484799999999"/>
    <x v="4"/>
    <x v="3"/>
  </r>
  <r>
    <n v="37.270000000000003"/>
    <n v="2.5000000000000001E-2"/>
    <n v="7.1619999999999999"/>
    <n v="0.34699999999999998"/>
    <n v="8.4619999999999997"/>
    <s v="19-08-14_YC015"/>
    <x v="16"/>
    <x v="344"/>
    <x v="0"/>
    <x v="0"/>
    <x v="0"/>
    <x v="0"/>
    <x v="0"/>
    <n v="0.10263140699999999"/>
    <n v="0.12153678399999999"/>
    <n v="0.177255357"/>
    <n v="0.196939747"/>
    <n v="0.28054214"/>
    <n v="0.36"/>
    <n v="0.26720650000000001"/>
    <n v="0.2"/>
    <n v="-0.12033827599999999"/>
    <n v="2.4335019999999999E-2"/>
    <n v="-2.0932260000000001E-2"/>
    <n v="2.80542139999999E-2"/>
    <n v="0.25248792199999998"/>
    <n v="0.140271068"/>
    <n v="0.28100000000000003"/>
    <n v="-6.3919685270000004"/>
    <n v="3.701898967"/>
    <n v="-0.74852411500000005"/>
    <n v="1"/>
    <m/>
    <n v="1"/>
    <x v="0"/>
    <n v="21.06"/>
    <n v="0"/>
    <n v="43.103999999999999"/>
    <n v="0"/>
    <n v="1.2999999999999999E-2"/>
    <n v="0.29799999999999999"/>
    <n v="0.39500000000000002"/>
    <n v="0.35799999999999998"/>
    <n v="0.13900000000000001"/>
    <n v="1.0999999999999999E-2"/>
    <n v="0.95699999999999996"/>
    <n v="0.19636030600000001"/>
    <x v="2"/>
    <x v="3"/>
  </r>
  <r>
    <n v="92.46"/>
    <n v="8.9999999999999993E-3"/>
    <n v="6.3339999999999996"/>
    <n v="0.35099999999999998"/>
    <n v="19.609000000000002"/>
    <s v="19-08-14_YC015"/>
    <x v="16"/>
    <x v="345"/>
    <x v="0"/>
    <x v="0"/>
    <x v="0"/>
    <x v="0"/>
    <x v="0"/>
    <n v="9.9824748000000005E-2"/>
    <n v="0.17230479300000001"/>
    <n v="0.173997874"/>
    <n v="0.22148727500000001"/>
    <n v="0.36780158000000002"/>
    <n v="0.43"/>
    <n v="0.37773475000000001"/>
    <n v="0.33"/>
    <n v="-0.17698999000000001"/>
    <n v="5.8454737E-2"/>
    <n v="-2.3864619999999998E-3"/>
    <n v="3.6780158E-2"/>
    <n v="0.33102141899999998"/>
    <n v="0.18390078800000001"/>
    <n v="0.36799999999999999"/>
    <n v="-1.309441614"/>
    <n v="3.7974862800000002"/>
    <n v="-0.75934427099999902"/>
    <n v="1"/>
    <m/>
    <n v="1"/>
    <x v="0"/>
    <n v="20.56"/>
    <n v="0"/>
    <n v="109.95099999999999"/>
    <n v="0"/>
    <n v="6.0000000000000001E-3"/>
    <n v="0.26800000000000002"/>
    <n v="0.52700000000000002"/>
    <n v="0.36799999999999999"/>
    <n v="0.158"/>
    <n v="1.2999999999999999E-2"/>
    <n v="2.2569999999999899"/>
    <n v="0.24034202899999901"/>
    <x v="3"/>
    <x v="3"/>
  </r>
  <r>
    <n v="42.77"/>
    <n v="0.02"/>
    <n v="6.88"/>
    <n v="0.41799999999999998"/>
    <n v="13.922000000000001"/>
    <s v="19-08-14_YC015"/>
    <x v="16"/>
    <x v="346"/>
    <x v="0"/>
    <x v="0"/>
    <x v="0"/>
    <x v="0"/>
    <x v="0"/>
    <n v="6.5852540000000001E-2"/>
    <n v="0.171362075"/>
    <n v="0.131813547"/>
    <n v="0.161968786"/>
    <n v="0.21507688"/>
    <n v="0.37"/>
    <n v="0.35672105700000001"/>
    <n v="0.2"/>
    <n v="-0.11928554"/>
    <n v="-4.4755009999999998E-3"/>
    <n v="4.3639309999999997E-3"/>
    <n v="2.15076879999999E-2"/>
    <n v="0.193569191"/>
    <n v="0.107538439"/>
    <n v="0.215"/>
    <n v="-5.4169582199999997"/>
    <n v="3.9412037209999999"/>
    <n v="-0.49150262700000003"/>
    <n v="1"/>
    <m/>
    <n v="1"/>
    <x v="0"/>
    <n v="22.37"/>
    <n v="0"/>
    <n v="54.552999999999997"/>
    <n v="0"/>
    <n v="0.01"/>
    <n v="0.35899999999999999"/>
    <n v="0.54700000000000004"/>
    <n v="0.439"/>
    <n v="0.20100000000000001"/>
    <n v="1.6E-2"/>
    <n v="1.444"/>
    <n v="-0.41835643099999997"/>
    <x v="2"/>
    <x v="3"/>
  </r>
  <r>
    <n v="63.21"/>
    <n v="1.0999999999999999E-2"/>
    <n v="6.2779999999999996"/>
    <n v="0.54100000000000004"/>
    <n v="47.933"/>
    <s v="19-08-14_YC015"/>
    <x v="17"/>
    <x v="347"/>
    <x v="0"/>
    <x v="0"/>
    <x v="0"/>
    <x v="0"/>
    <x v="0"/>
    <n v="0.05"/>
    <n v="3.2110615000000002E-2"/>
    <n v="0.13"/>
    <n v="0.13"/>
    <n v="0.69174223999999995"/>
    <n v="0.1"/>
    <n v="0.06"/>
    <n v="0.1"/>
    <n v="3.3628600000000002E-2"/>
    <n v="5.1993183999999998E-2"/>
    <n v="0"/>
    <n v="6.9174224000000006E-2"/>
    <n v="0.62256801699999997"/>
    <n v="0.345871121"/>
    <n v="0.69199999999999995"/>
    <n v="-21.612901950000001"/>
    <n v="8.5490446220000003"/>
    <n v="-0.60413468999999997"/>
    <n v="1"/>
    <m/>
    <n v="1"/>
    <x v="0"/>
    <n v="13.92"/>
    <n v="0"/>
    <n v="116.93899999999999"/>
    <n v="0"/>
    <n v="3.0000000000000001E-3"/>
    <n v="0.47599999999999998"/>
    <n v="0.92799999999999905"/>
    <n v="0.58899999999999997"/>
    <n v="0.32899999999999902"/>
    <n v="2.8999999999999901E-2"/>
    <n v="2.2669999999999999"/>
    <n v="-1.4469445219999999"/>
    <x v="4"/>
    <x v="3"/>
  </r>
  <r>
    <n v="25.71"/>
    <n v="2.4E-2"/>
    <n v="6.0779999999999896"/>
    <n v="0.73799999999999999"/>
    <n v="36.503"/>
    <s v="19-08-14_YC015"/>
    <x v="17"/>
    <x v="169"/>
    <x v="0"/>
    <x v="0"/>
    <x v="0"/>
    <x v="0"/>
    <x v="0"/>
    <n v="0.05"/>
    <n v="3.2883669999999997E-2"/>
    <n v="0.13"/>
    <n v="0.13"/>
    <n v="0.44647680000000001"/>
    <n v="0.1"/>
    <n v="0.05"/>
    <n v="0.1"/>
    <n v="1.1010251E-2"/>
    <n v="-0.13577829999999999"/>
    <n v="0"/>
    <n v="4.4647679000000003E-2"/>
    <n v="0.40182910899999902"/>
    <n v="0.22323839399999901"/>
    <n v="0.44600000000000001"/>
    <n v="-16.133103330000001"/>
    <n v="7.2699738629999997"/>
    <n v="-1.0644363109999999"/>
    <n v="2"/>
    <n v="1"/>
    <n v="3"/>
    <x v="1"/>
    <n v="11.52"/>
    <n v="0"/>
    <n v="60.968999999999902"/>
    <n v="0"/>
    <n v="6.0000000000000001E-3"/>
    <n v="0.68200000000000005"/>
    <n v="1.121"/>
    <n v="0.86699999999999999"/>
    <n v="0.58399999999999996"/>
    <n v="5.7999999999999899E-2"/>
    <n v="2.5219999999999998"/>
    <n v="2.29867896599999"/>
    <x v="4"/>
    <x v="0"/>
  </r>
  <r>
    <n v="31.88"/>
    <n v="1.39999999999999E-2"/>
    <n v="5.7889999999999997"/>
    <n v="0.97199999999999998"/>
    <n v="97.85"/>
    <s v="19-08-14_YC015"/>
    <x v="17"/>
    <x v="348"/>
    <x v="0"/>
    <x v="0"/>
    <x v="0"/>
    <x v="0"/>
    <x v="0"/>
    <n v="2.7959931E-2"/>
    <n v="6.2159688999999997E-2"/>
    <n v="6.5656505000000004E-2"/>
    <n v="8.7104353999999995E-2"/>
    <n v="0.32525789999999999"/>
    <n v="0.16"/>
    <n v="0.24908349699999999"/>
    <n v="0.13"/>
    <n v="-1.4414111E-2"/>
    <n v="8.2749470000000006E-2"/>
    <n v="-2.1218598999999901E-2"/>
    <n v="3.2525789999999999E-2"/>
    <n v="0.29273210799999999"/>
    <n v="0.16262894899999999"/>
    <n v="0.32500000000000001"/>
    <n v="-9.5781558869999994"/>
    <n v="10.705279640000001"/>
    <n v="-0.45958987400000001"/>
    <n v="2"/>
    <n v="3"/>
    <n v="5"/>
    <x v="4"/>
    <n v="18.75"/>
    <n v="0"/>
    <n v="159.42500000000001"/>
    <n v="0"/>
    <n v="2E-3"/>
    <n v="0.96699999999999997"/>
    <n v="1.3480000000000001"/>
    <n v="1.2909999999999999"/>
    <n v="0.95299999999999996"/>
    <n v="0.11699999999999899"/>
    <n v="2.3780000000000001"/>
    <n v="0.24225068899999999"/>
    <x v="3"/>
    <x v="4"/>
  </r>
  <r>
    <n v="23.87"/>
    <n v="1.9E-2"/>
    <n v="5.0709999999999997"/>
    <n v="1.5659999999999901"/>
    <n v="117.505"/>
    <s v="19-08-14_YC015"/>
    <x v="17"/>
    <x v="349"/>
    <x v="0"/>
    <x v="0"/>
    <x v="0"/>
    <x v="0"/>
    <x v="0"/>
    <n v="0.12"/>
    <n v="0.115597229"/>
    <n v="0.12"/>
    <n v="0.12"/>
    <n v="0.27439730000000001"/>
    <n v="0.24"/>
    <n v="0.13"/>
    <n v="0.14000000000000001"/>
    <n v="3.2413299999999999E-2"/>
    <n v="-9.4993659999999994E-2"/>
    <n v="-4.4840958E-2"/>
    <n v="2.7439730999999998E-2"/>
    <n v="0.24695758199999901"/>
    <n v="0.137198657"/>
    <n v="0.27399999999999902"/>
    <n v="-4.2523089670000003"/>
    <n v="7.0711198910000004"/>
    <n v="-0.116517756"/>
    <n v="2"/>
    <n v="3"/>
    <n v="5"/>
    <x v="4"/>
    <n v="11.59"/>
    <n v="0.01"/>
    <n v="173.63499999999999"/>
    <n v="0"/>
    <n v="2E-3"/>
    <n v="1.7789999999999999"/>
    <n v="1.28"/>
    <n v="2.6349999999999998"/>
    <n v="2.028"/>
    <n v="0.32600000000000001"/>
    <n v="1.82"/>
    <n v="7.8497982999999993E-2"/>
    <x v="1"/>
    <x v="4"/>
  </r>
  <r>
    <n v="7.3"/>
    <n v="6.6000000000000003E-2"/>
    <n v="5.8029999999999999"/>
    <n v="0.85499999999999998"/>
    <n v="13.752000000000001"/>
    <s v="19-08-14_YC015"/>
    <x v="17"/>
    <x v="350"/>
    <x v="0"/>
    <x v="0"/>
    <x v="0"/>
    <x v="0"/>
    <x v="0"/>
    <n v="4.0190795000000001E-2"/>
    <n v="8.7320028999999993E-2"/>
    <n v="9.395307E-2"/>
    <n v="0.12725903399999999"/>
    <n v="0.31025206999999999"/>
    <n v="0.23"/>
    <n v="0.21495856299999999"/>
    <n v="0.2"/>
    <n v="-6.6627999999999896E-2"/>
    <n v="-7.2461360000000002E-2"/>
    <n v="-9.0747680000000004E-3"/>
    <n v="3.1025206999999999E-2"/>
    <n v="0.27922686299999999"/>
    <n v="0.155126035"/>
    <n v="0.31"/>
    <n v="-4.9533850160000004"/>
    <n v="7.230163042"/>
    <n v="-1.0797136549999999"/>
    <n v="2"/>
    <n v="1"/>
    <n v="3"/>
    <x v="1"/>
    <n v="11.63"/>
    <n v="0"/>
    <n v="21.87"/>
    <n v="0"/>
    <n v="1.4999999999999999E-2"/>
    <n v="0.83"/>
    <n v="1.3169999999999999"/>
    <n v="1.054"/>
    <n v="0.75700000000000001"/>
    <n v="8.1999999999999906E-2"/>
    <n v="2.492"/>
    <n v="-1.0885149080000001"/>
    <x v="2"/>
    <x v="0"/>
  </r>
  <r>
    <n v="13.42"/>
    <n v="5.3999999999999999E-2"/>
    <n v="6.5549999999999997"/>
    <n v="0.79900000000000004"/>
    <n v="25.021000000000001"/>
    <s v="19-08-14_YC015"/>
    <x v="17"/>
    <x v="351"/>
    <x v="0"/>
    <x v="0"/>
    <x v="0"/>
    <x v="0"/>
    <x v="0"/>
    <n v="0.05"/>
    <n v="1.9147971E-2"/>
    <n v="0.1"/>
    <n v="0.1"/>
    <n v="0.22484129999999999"/>
    <n v="0.1"/>
    <n v="0.03"/>
    <n v="0.06"/>
    <n v="1.6273135000000001E-2"/>
    <n v="2.8007766E-2"/>
    <n v="0"/>
    <n v="2.2484130000000001E-2"/>
    <n v="0.202357167"/>
    <n v="0.112420648"/>
    <n v="0.22500000000000001"/>
    <n v="-15.154060619999999"/>
    <n v="8.2097700450000008"/>
    <n v="-0.390055287999999"/>
    <n v="2"/>
    <n v="1"/>
    <n v="3"/>
    <x v="1"/>
    <n v="22.55"/>
    <n v="0.01"/>
    <n v="35.915999999999997"/>
    <n v="0"/>
    <n v="8.0000000000000002E-3"/>
    <n v="0.745"/>
    <n v="0.93700000000000006"/>
    <n v="0.97"/>
    <n v="0.67599999999999905"/>
    <n v="7.1999999999999995E-2"/>
    <n v="1.946"/>
    <n v="-1.3696226380000001"/>
    <x v="4"/>
    <x v="0"/>
  </r>
  <r>
    <n v="20.100000000000001"/>
    <n v="3.2000000000000001E-2"/>
    <n v="5.8039999999999896"/>
    <n v="0.71"/>
    <n v="23.757999999999999"/>
    <s v="19-08-14_YC015"/>
    <x v="17"/>
    <x v="352"/>
    <x v="0"/>
    <x v="0"/>
    <x v="0"/>
    <x v="0"/>
    <x v="0"/>
    <n v="5.6144050000000001E-2"/>
    <n v="0.10594793599999899"/>
    <n v="6.5095786000000003E-2"/>
    <n v="7.4940550999999994E-2"/>
    <n v="0.38469625000000002"/>
    <n v="0.2"/>
    <n v="0.174160801"/>
    <n v="0.15"/>
    <n v="-1.9141913999999999E-2"/>
    <n v="1.8017357000000001E-2"/>
    <n v="-2.0572009999999998E-3"/>
    <n v="3.8469625E-2"/>
    <n v="0.34622662100000001"/>
    <n v="0.19234812300000001"/>
    <n v="0.38500000000000001"/>
    <n v="-16.967859059999999"/>
    <n v="11.205315390000001"/>
    <n v="-1.427285106"/>
    <n v="2"/>
    <n v="1"/>
    <n v="3"/>
    <x v="1"/>
    <n v="10.84"/>
    <n v="0"/>
    <n v="40.619"/>
    <n v="0"/>
    <n v="8.9999999999999993E-3"/>
    <n v="0.66400000000000003"/>
    <n v="1.1100000000000001"/>
    <n v="0.81499999999999995"/>
    <n v="0.53600000000000003"/>
    <n v="5.0999999999999997E-2"/>
    <n v="3.0950000000000002"/>
    <n v="0.10723672400000001"/>
    <x v="2"/>
    <x v="0"/>
  </r>
  <r>
    <n v="2.14"/>
    <n v="0.379"/>
    <n v="7.1139999999999999"/>
    <n v="0.91400000000000003"/>
    <n v="5.1970000000000001"/>
    <s v="19-08-14_YC015"/>
    <x v="17"/>
    <x v="353"/>
    <x v="0"/>
    <x v="0"/>
    <x v="1"/>
    <x v="0"/>
    <x v="0"/>
    <n v="0.45"/>
    <n v="0.15140984699999999"/>
    <n v="0.65744422299999905"/>
    <n v="0.71683974099999903"/>
    <n v="0.38005909999999998"/>
    <n v="0.9"/>
    <n v="0.70145982200000001"/>
    <n v="0.72140984699999999"/>
    <n v="-5.8944494E-2"/>
    <n v="9.7880149999999999E-2"/>
    <n v="-5.9676429999999999E-3"/>
    <n v="5.2646122999999899E-2"/>
    <n v="0.34266162"/>
    <n v="0.19002954699999999"/>
    <n v="0.38"/>
    <n v="-0.60509225499999997"/>
    <n v="1.2896559009999999"/>
    <n v="-0.16610059599999999"/>
    <n v="2"/>
    <n v="2"/>
    <n v="4"/>
    <x v="3"/>
    <n v="25.3"/>
    <n v="0"/>
    <n v="6.1159999999999997"/>
    <n v="1"/>
    <n v="4.7E-2"/>
    <n v="0.89800000000000002"/>
    <n v="0.78"/>
    <n v="1.1659999999999999"/>
    <n v="0.84899999999999998"/>
    <n v="9.8000000000000004E-2"/>
    <n v="0.96599999999999997"/>
    <n v="1.074420044"/>
    <x v="1"/>
    <x v="2"/>
  </r>
  <r>
    <n v="12.01"/>
    <n v="5.5E-2"/>
    <n v="5.9260000000000002"/>
    <n v="0.63"/>
    <n v="9.17"/>
    <s v="19-08-14_YC015"/>
    <x v="17"/>
    <x v="354"/>
    <x v="0"/>
    <x v="0"/>
    <x v="0"/>
    <x v="0"/>
    <x v="0"/>
    <n v="6.5000000000000002E-2"/>
    <n v="5.7559865999999897E-2"/>
    <n v="0.13"/>
    <n v="0.13"/>
    <n v="0.95901099999999995"/>
    <n v="0.13"/>
    <n v="0.1"/>
    <n v="0.1"/>
    <n v="1.5230374E-2"/>
    <n v="-7.4633199999999897E-4"/>
    <n v="-3.9550779999999999E-3"/>
    <n v="9.5901101999999905E-2"/>
    <n v="0.86310991599999998"/>
    <n v="0.479505509"/>
    <n v="0.95899999999999996"/>
    <n v="-18.214449219999999"/>
    <n v="6.98591754"/>
    <n v="-0.35252091299999999"/>
    <n v="2"/>
    <n v="1"/>
    <n v="3"/>
    <x v="1"/>
    <n v="11.22"/>
    <n v="0"/>
    <n v="20.331"/>
    <n v="0"/>
    <n v="2.3E-2"/>
    <n v="0.55399999999999905"/>
    <n v="1.0069999999999999"/>
    <n v="0.70899999999999996"/>
    <n v="0.441"/>
    <n v="4.0999999999999898E-2"/>
    <n v="2.82"/>
    <n v="6.9498765000000004E-2"/>
    <x v="0"/>
    <x v="0"/>
  </r>
  <r>
    <n v="32.4"/>
    <n v="2.1999999999999999E-2"/>
    <n v="6.2050000000000001"/>
    <n v="0.41799999999999998"/>
    <n v="12.305"/>
    <s v="19-08-14_YC015"/>
    <x v="17"/>
    <x v="355"/>
    <x v="0"/>
    <x v="0"/>
    <x v="0"/>
    <x v="0"/>
    <x v="0"/>
    <n v="8.5000000000000006E-2"/>
    <n v="7.2782394E-2"/>
    <n v="5.4028519999999997E-2"/>
    <n v="8.8702156999999907E-2"/>
    <n v="0.33403713000000002"/>
    <n v="0.17"/>
    <n v="0.1"/>
    <n v="0.1"/>
    <n v="7.7523840000000002E-3"/>
    <n v="-1.0717925999999999E-2"/>
    <n v="3.6531951999999999E-2"/>
    <n v="3.3403713000000002E-2"/>
    <n v="0.30063341300000002"/>
    <n v="0.16701856300000001"/>
    <n v="0.33399999999999902"/>
    <n v="-9.5101307179999992"/>
    <n v="8.1002140100000002"/>
    <n v="-0.69432786000000002"/>
    <n v="2"/>
    <n v="1"/>
    <n v="3"/>
    <x v="1"/>
    <n v="12.17"/>
    <n v="0.01"/>
    <n v="50.798999999999999"/>
    <n v="0"/>
    <n v="8.9999999999999993E-3"/>
    <n v="0.33799999999999902"/>
    <n v="0.83899999999999997"/>
    <n v="0.44299999999999901"/>
    <n v="0.21299999999999999"/>
    <n v="1.7999999999999999E-2"/>
    <n v="2.3860000000000001"/>
    <n v="0.31577075100000002"/>
    <x v="2"/>
    <x v="0"/>
  </r>
  <r>
    <n v="35.369999999999997"/>
    <n v="2.5000000000000001E-2"/>
    <n v="7.1349999999999998"/>
    <n v="0.46299999999999902"/>
    <n v="13.877000000000001"/>
    <s v="19-08-14_YC015"/>
    <x v="17"/>
    <x v="356"/>
    <x v="0"/>
    <x v="0"/>
    <x v="0"/>
    <x v="0"/>
    <x v="0"/>
    <n v="5.0942735000000003E-2"/>
    <n v="0.123182502"/>
    <n v="0.159482976"/>
    <n v="0.17973423499999999"/>
    <n v="0.16241457000000001"/>
    <n v="0.33"/>
    <n v="0.43101308199999999"/>
    <n v="0.23"/>
    <n v="-0.17564724000000001"/>
    <n v="4.9433954000000002E-2"/>
    <n v="4.0471149999999996E-3"/>
    <n v="1.6241457000000001E-2"/>
    <n v="0.146173109"/>
    <n v="8.1207282999999894E-2"/>
    <n v="0.16200000000000001"/>
    <n v="-4.0837727509999997"/>
    <n v="4.1206509539999896"/>
    <n v="-0.239099855"/>
    <n v="1"/>
    <m/>
    <n v="1"/>
    <x v="0"/>
    <n v="12"/>
    <n v="0.03"/>
    <n v="43.038999999999902"/>
    <n v="0"/>
    <n v="1.2E-2"/>
    <n v="0.41199999999999998"/>
    <n v="0.45799999999999902"/>
    <n v="0.48899999999999999"/>
    <n v="0.23799999999999999"/>
    <n v="1.9E-2"/>
    <n v="1.0469999999999999"/>
    <n v="-0.36710322400000001"/>
    <x v="2"/>
    <x v="3"/>
  </r>
  <r>
    <n v="30.78"/>
    <n v="2.79999999999999E-2"/>
    <n v="6.9050000000000002"/>
    <n v="0.80200000000000005"/>
    <n v="44.41"/>
    <s v="19-08-14_YC015"/>
    <x v="16"/>
    <x v="357"/>
    <x v="0"/>
    <x v="0"/>
    <x v="0"/>
    <x v="0"/>
    <x v="0"/>
    <n v="0.05"/>
    <n v="2.8498407E-2"/>
    <n v="0.05"/>
    <n v="0.05"/>
    <n v="0.42591262000000002"/>
    <n v="0.1"/>
    <n v="0.05"/>
    <n v="0.06"/>
    <n v="7.175931E-3"/>
    <n v="-3.5388976000000003E-2"/>
    <n v="0"/>
    <n v="4.2591261999999998E-2"/>
    <n v="0.38332135699999997"/>
    <n v="0.21295630899999901"/>
    <n v="0.42599999999999999"/>
    <n v="-18.104775050000001"/>
    <n v="8.2957739739999994"/>
    <n v="-0.81291212000000002"/>
    <n v="2"/>
    <n v="1"/>
    <n v="3"/>
    <x v="1"/>
    <n v="14.38"/>
    <n v="0"/>
    <n v="61.277999999999999"/>
    <n v="0"/>
    <n v="5.0000000000000001E-3"/>
    <n v="0.749"/>
    <n v="0.71099999999999997"/>
    <n v="0.96599999999999997"/>
    <n v="0.67900000000000005"/>
    <n v="7.0999999999999994E-2"/>
    <n v="1.2749999999999999"/>
    <n v="0.273458017"/>
    <x v="4"/>
    <x v="0"/>
  </r>
  <r>
    <n v="23.89"/>
    <n v="1.7000000000000001E-2"/>
    <n v="5.3979999999999997"/>
    <n v="0.97499999999999998"/>
    <n v="87.358999999999995"/>
    <s v="19-08-14_YC015"/>
    <x v="16"/>
    <x v="358"/>
    <x v="0"/>
    <x v="0"/>
    <x v="0"/>
    <x v="0"/>
    <x v="0"/>
    <n v="3.2537227000000002E-2"/>
    <n v="6.8879898999999994E-2"/>
    <n v="7.0831018999999995E-2"/>
    <n v="8.6305561000000003E-2"/>
    <n v="0.32516511999999997"/>
    <n v="0.17"/>
    <n v="0.139258139"/>
    <n v="0.115"/>
    <n v="-1.0428088E-2"/>
    <n v="-6.9914309999999993E-2"/>
    <n v="-1.7154894E-2"/>
    <n v="3.2516511999999997E-2"/>
    <n v="0.29264860999999998"/>
    <n v="0.16258256099999999"/>
    <n v="0.32500000000000001"/>
    <n v="-10.01305365"/>
    <n v="9.6865319579999998"/>
    <n v="-1.399262233"/>
    <n v="2"/>
    <n v="3"/>
    <n v="5"/>
    <x v="4"/>
    <n v="15.36"/>
    <n v="0"/>
    <n v="123.848"/>
    <n v="0"/>
    <n v="2E-3"/>
    <n v="0.97799999999999998"/>
    <n v="1.50199999999999"/>
    <n v="1.288"/>
    <n v="0.95199999999999996"/>
    <n v="0.115"/>
    <n v="2.8789999999999898"/>
    <n v="-0.88349482099999999"/>
    <x v="3"/>
    <x v="4"/>
  </r>
  <r>
    <n v="23.09"/>
    <n v="0.03"/>
    <n v="5.65"/>
    <n v="0.56299999999999994"/>
    <n v="16.834"/>
    <s v="19-08-14_YC015"/>
    <x v="16"/>
    <x v="359"/>
    <x v="0"/>
    <x v="0"/>
    <x v="0"/>
    <x v="0"/>
    <x v="0"/>
    <n v="3.2744491000000001E-2"/>
    <n v="6.2004288999999997E-2"/>
    <n v="5.7472178999999998E-2"/>
    <n v="8.7727654000000002E-2"/>
    <n v="0.41831701999999998"/>
    <n v="0.16"/>
    <n v="0.133780126"/>
    <n v="0.12"/>
    <n v="-9.4152390000000006E-3"/>
    <n v="-8.7644769999999997E-3"/>
    <n v="-2.2345605000000001E-2"/>
    <n v="4.1831701999999998E-2"/>
    <n v="0.37648531799999901"/>
    <n v="0.20915850999999999"/>
    <n v="0.41799999999999998"/>
    <n v="-8.5422518049999994"/>
    <n v="11.2251086"/>
    <n v="-1.3709782850000001"/>
    <n v="2"/>
    <n v="1"/>
    <n v="3"/>
    <x v="1"/>
    <n v="10.31"/>
    <n v="0.01"/>
    <n v="39.988"/>
    <n v="0"/>
    <n v="1.0999999999999999E-2"/>
    <n v="0.5"/>
    <n v="1.038"/>
    <n v="0.61599999999999999"/>
    <n v="0.35299999999999998"/>
    <n v="3.1E-2"/>
    <n v="3.4980000000000002"/>
    <n v="9.4442221999999895E-2"/>
    <x v="2"/>
    <x v="0"/>
  </r>
  <r>
    <n v="16.23"/>
    <n v="2.79999999999999E-2"/>
    <n v="6.0129999999999999"/>
    <n v="0.98599999999999999"/>
    <n v="67.665999999999997"/>
    <s v="19-08-14_YC015"/>
    <x v="16"/>
    <x v="360"/>
    <x v="0"/>
    <x v="0"/>
    <x v="0"/>
    <x v="0"/>
    <x v="0"/>
    <n v="3.6003005999999997E-2"/>
    <n v="5.7800116999999998E-2"/>
    <n v="5.5874256999999997E-2"/>
    <n v="6.3267319000000002E-2"/>
    <n v="0.48632281999999999"/>
    <n v="0.13"/>
    <n v="0.137385483"/>
    <n v="0.06"/>
    <n v="-1.5991426999999999E-2"/>
    <n v="-2.0248838000000002E-2"/>
    <n v="-7.0999999999999998E-7"/>
    <n v="4.8632281999999999E-2"/>
    <n v="0.43769053799999902"/>
    <n v="0.24316140999999999"/>
    <n v="0.48599999999999999"/>
    <n v="-9.5595209590000003"/>
    <n v="14.03100974"/>
    <n v="-1.8088391669999999"/>
    <n v="2"/>
    <n v="3"/>
    <n v="5"/>
    <x v="4"/>
    <n v="11.92"/>
    <n v="0.01"/>
    <n v="97.837999999999994"/>
    <n v="0"/>
    <n v="2E-3"/>
    <n v="0.98499999999999999"/>
    <n v="1.323"/>
    <n v="1.3340000000000001"/>
    <n v="0.97899999999999998"/>
    <n v="0.124"/>
    <n v="2.19"/>
    <n v="0.10601909299999999"/>
    <x v="3"/>
    <x v="4"/>
  </r>
  <r>
    <n v="23.68"/>
    <n v="1.2E-2"/>
    <n v="5.077"/>
    <n v="0.94199999999999995"/>
    <n v="90.097999999999999"/>
    <s v="19-08-14_YC015"/>
    <x v="16"/>
    <x v="361"/>
    <x v="0"/>
    <x v="0"/>
    <x v="0"/>
    <x v="0"/>
    <x v="0"/>
    <n v="5.5812493999999997E-2"/>
    <n v="8.1444220999999997E-2"/>
    <n v="8.4744623000000005E-2"/>
    <n v="0.10299481199999901"/>
    <n v="0.34877469999999999"/>
    <n v="0.2"/>
    <n v="0.13423149600000001"/>
    <n v="0.1"/>
    <n v="-1.6510676999999901E-2"/>
    <n v="-1.7757406E-2"/>
    <n v="-2.7099796999999998E-2"/>
    <n v="3.4877470000000001E-2"/>
    <n v="0.313897231"/>
    <n v="0.174387351"/>
    <n v="0.34899999999999998"/>
    <n v="-9.683667689"/>
    <n v="8.2349933679999996"/>
    <n v="-1.3164566369999999"/>
    <n v="2"/>
    <n v="3"/>
    <n v="5"/>
    <x v="4"/>
    <n v="22.42"/>
    <n v="0"/>
    <n v="151.13"/>
    <n v="0"/>
    <n v="2E-3"/>
    <n v="0.90900000000000003"/>
    <n v="1.6930000000000001"/>
    <n v="1.264"/>
    <n v="0.91700000000000004"/>
    <n v="0.115"/>
    <n v="3.008"/>
    <n v="-0.54186774400000004"/>
    <x v="3"/>
    <x v="4"/>
  </r>
  <r>
    <n v="66.19"/>
    <n v="1.2999999999999999E-2"/>
    <n v="6.9969999999999999"/>
    <n v="0.41799999999999998"/>
    <n v="20.695"/>
    <s v="19-08-14_YC015"/>
    <x v="16"/>
    <x v="362"/>
    <x v="0"/>
    <x v="0"/>
    <x v="0"/>
    <x v="0"/>
    <x v="0"/>
    <n v="8.3949626999999999E-2"/>
    <n v="0.14788225499999999"/>
    <n v="0.12724991899999999"/>
    <n v="0.165678453"/>
    <n v="0.43200772999999998"/>
    <n v="0.34"/>
    <n v="0.33353550700000001"/>
    <n v="0.2"/>
    <n v="-7.5745140000000002E-2"/>
    <n v="7.9975550000000006E-2"/>
    <n v="3.6447820000000001E-3"/>
    <n v="4.3200772999999998E-2"/>
    <n v="0.38880695700000001"/>
    <n v="0.21600386499999999"/>
    <n v="0.432"/>
    <n v="-5.1235534710000001"/>
    <n v="5.1647249620000002"/>
    <n v="-0.95315228599999902"/>
    <n v="1"/>
    <m/>
    <n v="1"/>
    <x v="0"/>
    <n v="12.07"/>
    <n v="0.02"/>
    <n v="80.506"/>
    <n v="0"/>
    <n v="6.9999999999999897E-3"/>
    <n v="0.35899999999999999"/>
    <n v="0.48399999999999999"/>
    <n v="0.437999999999999"/>
    <n v="0.20100000000000001"/>
    <n v="1.6E-2"/>
    <n v="1.29199999999999"/>
    <n v="0.249799145"/>
    <x v="4"/>
    <x v="3"/>
  </r>
  <r>
    <n v="6.53"/>
    <n v="5.2999999999999999E-2"/>
    <n v="5.1719999999999997"/>
    <n v="1.0469999999999999"/>
    <n v="40.479999999999997"/>
    <s v="19-08-14_YC015"/>
    <x v="16"/>
    <x v="363"/>
    <x v="0"/>
    <x v="0"/>
    <x v="0"/>
    <x v="0"/>
    <x v="0"/>
    <n v="4.5307102000000002E-2"/>
    <n v="7.5599907999999993E-2"/>
    <n v="7.3797255999999894E-2"/>
    <n v="8.1707611999999999E-2"/>
    <n v="0.35278589999999999"/>
    <n v="0.17"/>
    <n v="0.18175150000000001"/>
    <n v="0.1"/>
    <n v="-1.8393394E-2"/>
    <n v="1.28404E-3"/>
    <n v="5.9064699999999905E-4"/>
    <n v="3.5278588999999999E-2"/>
    <n v="0.31750729699999902"/>
    <n v="0.176392943"/>
    <n v="0.35299999999999998"/>
    <n v="-10.780998390000001"/>
    <n v="9.9499427560000004"/>
    <n v="-1.136661425"/>
    <n v="2"/>
    <n v="3"/>
    <n v="5"/>
    <x v="4"/>
    <n v="12.61"/>
    <n v="0.03"/>
    <n v="60.181999999999903"/>
    <n v="0"/>
    <n v="4.0000000000000001E-3"/>
    <n v="1.081"/>
    <n v="1.6969999999999901"/>
    <n v="1.484"/>
    <n v="1.0820000000000001"/>
    <n v="0.14799999999999999"/>
    <n v="3.0839999999999899"/>
    <n v="0.117848411999999"/>
    <x v="3"/>
    <x v="4"/>
  </r>
  <r>
    <n v="1.32"/>
    <n v="0.623"/>
    <n v="7.1059999999999999"/>
    <n v="0.90400000000000003"/>
    <n v="3.19"/>
    <s v="19-08-14_YC015"/>
    <x v="17"/>
    <x v="364"/>
    <x v="0"/>
    <x v="0"/>
    <x v="0"/>
    <x v="0"/>
    <x v="0"/>
    <n v="0.189400652"/>
    <n v="0.251467465"/>
    <n v="0.73861708799999903"/>
    <n v="0.77057735799999905"/>
    <n v="0.31084883000000002"/>
    <n v="1.44"/>
    <n v="0.27800778999999998"/>
    <n v="0.23"/>
    <n v="-9.8516489999999998E-2"/>
    <n v="1.5722147999999998E-2"/>
    <n v="1.6548066E-2"/>
    <n v="3.10848829999999E-2"/>
    <n v="0.27976394900000001"/>
    <n v="0.15542441600000001"/>
    <n v="0.311"/>
    <n v="-2.9781122999999998"/>
    <n v="2.2607842659999999"/>
    <n v="-1.165648359"/>
    <n v="3"/>
    <m/>
    <n v="2"/>
    <x v="2"/>
    <n v="20.37"/>
    <n v="0"/>
    <n v="3.1859999999999999"/>
    <n v="2"/>
    <n v="7.9000000000000001E-2"/>
    <n v="0.88099999999999901"/>
    <n v="0.753"/>
    <n v="1.1319999999999999"/>
    <n v="0.82799999999999996"/>
    <n v="9.0999999999999998E-2"/>
    <n v="0.91200000000000003"/>
    <n v="0.10553823699999999"/>
    <x v="1"/>
    <x v="1"/>
  </r>
  <r>
    <n v="10.27"/>
    <n v="6.0999999999999999E-2"/>
    <n v="6.3289999999999997"/>
    <n v="0.81399999999999995"/>
    <n v="24.084"/>
    <s v="19-08-14_YC015"/>
    <x v="16"/>
    <x v="365"/>
    <x v="0"/>
    <x v="0"/>
    <x v="0"/>
    <x v="0"/>
    <x v="0"/>
    <n v="4.2097928E-2"/>
    <n v="7.7159157999999894E-2"/>
    <n v="6.8445405000000001E-2"/>
    <n v="8.5131984999999993E-2"/>
    <n v="0.76879200000000003"/>
    <n v="0.17"/>
    <n v="0.10784365999999999"/>
    <n v="0.115"/>
    <n v="4.9811150000000004E-3"/>
    <n v="5.8333669999999999E-3"/>
    <n v="1.8749927999999999E-2"/>
    <n v="7.6879196999999996E-2"/>
    <n v="0.69191277599999901"/>
    <n v="0.38439598699999999"/>
    <n v="0.76900000000000002"/>
    <n v="-12.19709016"/>
    <n v="13.21762579"/>
    <n v="-2.8911705310000002"/>
    <n v="2"/>
    <n v="1"/>
    <n v="3"/>
    <x v="1"/>
    <n v="23.71"/>
    <n v="0"/>
    <n v="36.884"/>
    <n v="0"/>
    <n v="6.9999999999999897E-3"/>
    <n v="0.75700000000000001"/>
    <n v="1.107"/>
    <n v="1.0069999999999999"/>
    <n v="0.70499999999999996"/>
    <n v="7.8E-2"/>
    <n v="2.12"/>
    <n v="6.4151162999999997E-2"/>
    <x v="4"/>
    <x v="0"/>
  </r>
  <r>
    <n v="3.25"/>
    <n v="0.21"/>
    <n v="5.5449999999999999"/>
    <n v="0.79700000000000004"/>
    <n v="4.3730000000000002"/>
    <s v="19-08-14_YC015"/>
    <x v="17"/>
    <x v="366"/>
    <x v="0"/>
    <x v="0"/>
    <x v="0"/>
    <x v="0"/>
    <x v="0"/>
    <n v="6.3687590000000002E-2"/>
    <n v="8.1749110999999999E-2"/>
    <n v="6.7068675999999994E-2"/>
    <n v="7.4519763000000003E-2"/>
    <n v="0.49525896000000003"/>
    <n v="0.17"/>
    <n v="0.14756371199999899"/>
    <n v="0.1"/>
    <n v="7.5370769999999997E-3"/>
    <n v="-0.14198880999999999"/>
    <n v="-2.9107709999999998E-2"/>
    <n v="4.9525895999999903E-2"/>
    <n v="0.44573306099999999"/>
    <n v="0.24762947899999899"/>
    <n v="0.495"/>
    <n v="-9.2802773179999996"/>
    <n v="10.41783"/>
    <n v="-1.9312612869999899"/>
    <n v="2"/>
    <n v="2"/>
    <n v="4"/>
    <x v="3"/>
    <n v="11.5"/>
    <n v="0"/>
    <n v="5.9470000000000001"/>
    <n v="1"/>
    <n v="7.2999999999999995E-2"/>
    <n v="0.81200000000000006"/>
    <n v="0.89700000000000002"/>
    <n v="0.93099999999999905"/>
    <n v="0.65"/>
    <n v="6.3E-2"/>
    <n v="2.0939999999999999"/>
    <n v="-0.193644228"/>
    <x v="1"/>
    <x v="0"/>
  </r>
  <r>
    <n v="54.26"/>
    <n v="1.7000000000000001E-2"/>
    <n v="7.117"/>
    <n v="0.34499999999999997"/>
    <n v="12"/>
    <s v="19-08-14_YC015"/>
    <x v="16"/>
    <x v="367"/>
    <x v="0"/>
    <x v="0"/>
    <x v="0"/>
    <x v="0"/>
    <x v="0"/>
    <n v="0.129590978"/>
    <n v="0.232546541"/>
    <n v="0.14773541699999901"/>
    <n v="0.18056476799999999"/>
    <n v="0.22500497"/>
    <n v="0.47"/>
    <n v="0.38139844099999998"/>
    <n v="0.2"/>
    <n v="-9.7641530000000004E-2"/>
    <n v="1.1824993000000001E-2"/>
    <n v="1.8279269000000001E-2"/>
    <n v="2.2500497000000001E-2"/>
    <n v="0.20250447399999999"/>
    <n v="0.112502486"/>
    <n v="0.22500000000000001"/>
    <n v="-6.428579397"/>
    <n v="4.3724650430000001"/>
    <n v="-0.48729378699999998"/>
    <n v="1"/>
    <m/>
    <n v="1"/>
    <x v="0"/>
    <n v="12.05"/>
    <n v="0"/>
    <n v="63.256"/>
    <n v="0"/>
    <n v="8.9999999999999993E-3"/>
    <n v="0.29399999999999998"/>
    <n v="0.41399999999999998"/>
    <n v="0.35699999999999998"/>
    <n v="0.13900000000000001"/>
    <n v="1.0999999999999999E-2"/>
    <n v="1.075"/>
    <n v="0.219339272"/>
    <x v="2"/>
    <x v="3"/>
  </r>
  <r>
    <n v="5.73"/>
    <n v="0.113"/>
    <n v="6.3140000000000001"/>
    <n v="1.1830000000000001"/>
    <n v="35.503999999999998"/>
    <s v="19-08-14_YC015"/>
    <x v="16"/>
    <x v="368"/>
    <x v="0"/>
    <x v="0"/>
    <x v="0"/>
    <x v="0"/>
    <x v="0"/>
    <n v="2.4717900000000001E-2"/>
    <n v="4.4325533E-2"/>
    <n v="6.5000000000000002E-2"/>
    <n v="7.6263325999999895E-2"/>
    <n v="0.3774054"/>
    <n v="0.13"/>
    <n v="0.116271945"/>
    <n v="0.105"/>
    <n v="-1.5177325E-2"/>
    <n v="-3.4032399999999998E-4"/>
    <n v="-0.12443264800000001"/>
    <n v="3.7740541000000002E-2"/>
    <n v="0.33966486499999998"/>
    <n v="0.188702703"/>
    <n v="0.377"/>
    <n v="-6.4620383849999996"/>
    <n v="12.830642900000001"/>
    <n v="-1.2334636569999999"/>
    <n v="2"/>
    <n v="3"/>
    <n v="5"/>
    <x v="4"/>
    <n v="12.53"/>
    <n v="0"/>
    <n v="76.212999999999994"/>
    <n v="0"/>
    <n v="2E-3"/>
    <n v="1.2749999999999999"/>
    <n v="1.1319999999999999"/>
    <n v="1.9390000000000001"/>
    <n v="1.3640000000000001"/>
    <n v="0.22899999999999901"/>
    <n v="1.444"/>
    <n v="0.104360244"/>
    <x v="1"/>
    <x v="4"/>
  </r>
  <r>
    <n v="0.98"/>
    <n v="0.82599999999999996"/>
    <n v="6.9689999999999896"/>
    <n v="0.82199999999999995"/>
    <n v="2.0859999999999999"/>
    <s v="19-08-14_YC015"/>
    <x v="17"/>
    <x v="369"/>
    <x v="0"/>
    <x v="0"/>
    <x v="0"/>
    <x v="0"/>
    <x v="0"/>
    <n v="0.14418049899999999"/>
    <n v="0.35685782700000002"/>
    <n v="0.39200833299999999"/>
    <n v="0.47866935100000002"/>
    <n v="0.21453637"/>
    <n v="0.9"/>
    <n v="0.47381353700000001"/>
    <n v="0.4"/>
    <n v="-8.6572099999999999E-2"/>
    <n v="4.4693462999999899E-2"/>
    <n v="-7.9549340000000003E-3"/>
    <n v="2.1453637000000001E-2"/>
    <n v="0.19308273199999901"/>
    <n v="0.107268184"/>
    <n v="0.215"/>
    <n v="-3.1041108839999998"/>
    <n v="1.6078407480000001"/>
    <n v="-0.52024864999999998"/>
    <n v="3"/>
    <m/>
    <n v="2"/>
    <x v="2"/>
    <n v="17.87"/>
    <n v="0"/>
    <n v="1.95"/>
    <n v="5"/>
    <n v="0.154"/>
    <n v="0.80799999999999905"/>
    <n v="0.73"/>
    <n v="0.99099999999999999"/>
    <n v="0.70299999999999996"/>
    <n v="7.2999999999999995E-2"/>
    <n v="1.079"/>
    <n v="0.43688376000000001"/>
    <x v="1"/>
    <x v="1"/>
  </r>
  <r>
    <n v="0.91"/>
    <n v="0.83899999999999997"/>
    <n v="6.9710000000000001"/>
    <n v="0.94"/>
    <n v="2.819"/>
    <s v="19-08-14_YC015"/>
    <x v="17"/>
    <x v="370"/>
    <x v="0"/>
    <x v="0"/>
    <x v="0"/>
    <x v="0"/>
    <x v="0"/>
    <n v="0.13"/>
    <n v="5.8976015999999999E-2"/>
    <n v="0.12489389400000001"/>
    <n v="0.18727482399999901"/>
    <n v="0.34605502999999999"/>
    <n v="0.26"/>
    <n v="0.13"/>
    <n v="0.47"/>
    <n v="1.4845674E-2"/>
    <n v="-3.3511948E-2"/>
    <n v="-1.5957431000000001E-2"/>
    <n v="3.4605502999999899E-2"/>
    <n v="0.31144952799999998"/>
    <n v="0.17302751499999999"/>
    <n v="0.34599999999999997"/>
    <n v="-6.1383331179999896"/>
    <n v="1.500513325"/>
    <n v="-0.84277687099999998"/>
    <n v="3"/>
    <m/>
    <n v="2"/>
    <x v="2"/>
    <n v="20.28"/>
    <n v="0"/>
    <n v="3.4380000000000002"/>
    <n v="2"/>
    <n v="0.109"/>
    <n v="0.90700000000000003"/>
    <n v="0.81599999999999995"/>
    <n v="1.236"/>
    <n v="0.88700000000000001"/>
    <n v="0.109"/>
    <n v="1.0309999999999999"/>
    <n v="0.26594930899999902"/>
    <x v="1"/>
    <x v="1"/>
  </r>
  <r>
    <n v="1.78"/>
    <n v="0.45700000000000002"/>
    <n v="7.1179999999999897"/>
    <n v="0.94"/>
    <n v="5.1639999999999997"/>
    <s v="19-08-14_YC015"/>
    <x v="16"/>
    <x v="371"/>
    <x v="0"/>
    <x v="0"/>
    <x v="0"/>
    <x v="0"/>
    <x v="0"/>
    <n v="0.349998167999999"/>
    <n v="0.42178141699999999"/>
    <n v="0.54470432800000002"/>
    <n v="0.57119455699999999"/>
    <n v="0.37923629999999903"/>
    <n v="1.1000000000000001"/>
    <n v="0.57214989000000005"/>
    <n v="0.53"/>
    <n v="-4.2936259999999997E-2"/>
    <n v="2.8958523999999999E-2"/>
    <n v="-7.4159419999999896E-3"/>
    <n v="3.7923630999999999E-2"/>
    <n v="0.34131267999999998"/>
    <n v="0.18961815500000001"/>
    <n v="0.379"/>
    <n v="-0.65167777500000001"/>
    <n v="1.2175030739999999"/>
    <n v="-0.71602495200000005"/>
    <n v="2"/>
    <n v="2"/>
    <n v="4"/>
    <x v="3"/>
    <n v="17.27"/>
    <n v="0"/>
    <n v="7.0729999999999897"/>
    <n v="0"/>
    <n v="3.3000000000000002E-2"/>
    <n v="0.91900000000000004"/>
    <n v="0.78"/>
    <n v="1.254"/>
    <n v="0.90200000000000002"/>
    <n v="0.113"/>
    <n v="0.91900000000000004"/>
    <n v="0.193592492"/>
    <x v="1"/>
    <x v="2"/>
  </r>
  <r>
    <n v="12.65"/>
    <n v="5.1999999999999998E-2"/>
    <n v="6.5129999999999999"/>
    <n v="0.68299999999999905"/>
    <n v="13.154"/>
    <s v="19-08-14_YC015"/>
    <x v="16"/>
    <x v="372"/>
    <x v="0"/>
    <x v="0"/>
    <x v="0"/>
    <x v="0"/>
    <x v="0"/>
    <n v="0.1"/>
    <n v="0.12963232899999999"/>
    <n v="0.1"/>
    <n v="0.1"/>
    <n v="0.77026779999999995"/>
    <n v="0.2"/>
    <n v="0.2"/>
    <n v="0.1"/>
    <n v="4.1958219999999997E-2"/>
    <n v="7.5543979999999997E-2"/>
    <n v="-3.3099022999999998E-2"/>
    <n v="7.7026778000000004E-2"/>
    <n v="0.69324100599999905"/>
    <n v="0.38513389199999998"/>
    <n v="0.77"/>
    <n v="-9.1165771549999999"/>
    <n v="7.7420005179999896"/>
    <n v="-0.92917675799999999"/>
    <n v="2"/>
    <n v="1"/>
    <n v="3"/>
    <x v="1"/>
    <n v="14.26"/>
    <n v="0.01"/>
    <n v="25.684999999999999"/>
    <n v="0"/>
    <n v="1.39999999999999E-2"/>
    <n v="0.622"/>
    <n v="0.92900000000000005"/>
    <n v="0.77800000000000002"/>
    <n v="0.505"/>
    <n v="4.8000000000000001E-2"/>
    <n v="1.8380000000000001"/>
    <n v="-0.23002726000000001"/>
    <x v="2"/>
    <x v="0"/>
  </r>
  <r>
    <n v="45.34"/>
    <n v="1.9E-2"/>
    <n v="6.9450000000000003"/>
    <n v="0.441"/>
    <n v="15.132"/>
    <s v="19-08-14_YC015"/>
    <x v="16"/>
    <x v="373"/>
    <x v="0"/>
    <x v="0"/>
    <x v="0"/>
    <x v="0"/>
    <x v="0"/>
    <n v="3.1231065999999998E-2"/>
    <n v="7.2666544999999999E-2"/>
    <n v="0.106590246"/>
    <n v="0.13305963500000001"/>
    <n v="0.15800512"/>
    <n v="0.23"/>
    <n v="0.37405073100000003"/>
    <n v="0.17"/>
    <n v="1.746788E-3"/>
    <n v="5.1057970000000001E-2"/>
    <n v="-2.3084619000000001E-2"/>
    <n v="1.5800511999999999E-2"/>
    <n v="0.14220460699999901"/>
    <n v="7.9002559E-2"/>
    <n v="0.158"/>
    <n v="-9.2056647260000002"/>
    <n v="6.1911956349999997"/>
    <n v="-0.36383159100000001"/>
    <n v="1"/>
    <m/>
    <n v="1"/>
    <x v="0"/>
    <n v="11.17"/>
    <n v="0.02"/>
    <n v="54.210999999999999"/>
    <n v="0"/>
    <n v="1.0999999999999999E-2"/>
    <n v="0.374"/>
    <n v="0.47399999999999998"/>
    <n v="0.46500000000000002"/>
    <n v="0.22399999999999901"/>
    <n v="1.7999999999999999E-2"/>
    <n v="1.367"/>
    <n v="0.39034926599999997"/>
    <x v="2"/>
    <x v="3"/>
  </r>
  <r>
    <n v="16.64"/>
    <n v="0.04"/>
    <n v="6.3959999999999999"/>
    <n v="0.79700000000000004"/>
    <n v="24.795999999999999"/>
    <s v="19-08-14_YC015"/>
    <x v="17"/>
    <x v="374"/>
    <x v="0"/>
    <x v="0"/>
    <x v="0"/>
    <x v="0"/>
    <x v="0"/>
    <n v="6.5000000000000002E-2"/>
    <n v="4.6311550999999999E-2"/>
    <n v="4.6594653E-2"/>
    <n v="7.7973782000000005E-2"/>
    <n v="0.26160620000000001"/>
    <n v="0.13"/>
    <n v="7.0000000000000007E-2"/>
    <n v="0.1"/>
    <n v="1.23712489999999E-2"/>
    <n v="3.9407840000000001E-3"/>
    <n v="-3.07327079999999E-2"/>
    <n v="2.6160619E-2"/>
    <n v="0.23544556799999999"/>
    <n v="0.13080309300000001"/>
    <n v="0.26200000000000001"/>
    <n v="-12.342689780000001"/>
    <n v="8.5084824300000008"/>
    <n v="-0.64328196000000004"/>
    <n v="2"/>
    <n v="1"/>
    <n v="3"/>
    <x v="1"/>
    <n v="14.65"/>
    <n v="0.04"/>
    <n v="39.79"/>
    <n v="0"/>
    <n v="8.0000000000000002E-3"/>
    <n v="0.74399999999999999"/>
    <n v="0.98899999999999999"/>
    <n v="0.96"/>
    <n v="0.67200000000000004"/>
    <n v="7.0000000000000007E-2"/>
    <n v="2.0630000000000002"/>
    <n v="0.24636735699999901"/>
    <x v="4"/>
    <x v="0"/>
  </r>
  <r>
    <n v="25.14"/>
    <n v="2.3E-2"/>
    <n v="6.524"/>
    <n v="0.82499999999999996"/>
    <n v="44.871000000000002"/>
    <s v="19-08-14_YC015"/>
    <x v="16"/>
    <x v="375"/>
    <x v="0"/>
    <x v="0"/>
    <x v="0"/>
    <x v="0"/>
    <x v="0"/>
    <n v="0.05"/>
    <n v="3.6401741000000001E-2"/>
    <n v="0.25"/>
    <n v="0.25"/>
    <n v="0.59875699999999998"/>
    <n v="0.1"/>
    <n v="0.1"/>
    <n v="0.2"/>
    <n v="6.8945240000000005E-2"/>
    <n v="4.4861720000000001E-3"/>
    <n v="0"/>
    <n v="5.9875702999999898E-2"/>
    <n v="0.53888132600000005"/>
    <n v="0.29937851399999998"/>
    <n v="0.59899999999999998"/>
    <n v="-17.456167149999999"/>
    <n v="3.0537927539999998"/>
    <n v="-8.1661624000000002E-2"/>
    <n v="2"/>
    <n v="1"/>
    <n v="3"/>
    <x v="1"/>
    <n v="11.27"/>
    <n v="0.04"/>
    <n v="70.647999999999996"/>
    <n v="0"/>
    <n v="4.0000000000000001E-3"/>
    <n v="0.79599999999999904"/>
    <n v="1.0569999999999999"/>
    <n v="0.99299999999999999"/>
    <n v="0.70299999999999996"/>
    <n v="7.2999999999999995E-2"/>
    <n v="1.7390000000000001"/>
    <n v="0.13202465499999999"/>
    <x v="4"/>
    <x v="0"/>
  </r>
  <r>
    <n v="65.97"/>
    <n v="1.39999999999999E-2"/>
    <n v="6.9809999999999999"/>
    <n v="0.36199999999999999"/>
    <n v="16.175000000000001"/>
    <s v="19-08-14_YC015"/>
    <x v="16"/>
    <x v="376"/>
    <x v="0"/>
    <x v="0"/>
    <x v="0"/>
    <x v="0"/>
    <x v="0"/>
    <n v="3.2269489999999998E-2"/>
    <n v="8.4001795000000004E-2"/>
    <n v="8.4315873E-2"/>
    <n v="9.8178040999999994E-2"/>
    <n v="0.248516399999999"/>
    <n v="0.2"/>
    <n v="0.44709770100000001"/>
    <n v="0.14000000000000001"/>
    <n v="-3.6877279999999999E-3"/>
    <n v="9.0440720000000002E-3"/>
    <n v="-3.7350679999999998E-3"/>
    <n v="2.4851640000000001E-2"/>
    <n v="0.22366475599999999"/>
    <n v="0.124258198"/>
    <n v="0.249"/>
    <n v="-9.2258356890000002"/>
    <n v="9.2074417349999997"/>
    <n v="-0.507573143"/>
    <n v="1"/>
    <m/>
    <n v="1"/>
    <x v="0"/>
    <n v="18.97"/>
    <n v="0.01"/>
    <n v="74.426000000000002"/>
    <n v="0"/>
    <n v="8.0000000000000002E-3"/>
    <n v="0.30299999999999999"/>
    <n v="0.36199999999999999"/>
    <n v="0.376"/>
    <n v="0.154"/>
    <n v="1.2E-2"/>
    <n v="1.1020000000000001"/>
    <n v="0.43525164799999999"/>
    <x v="2"/>
    <x v="3"/>
  </r>
  <r>
    <n v="8.1999999999999993"/>
    <n v="0.05"/>
    <n v="5.59"/>
    <n v="0.84399999999999997"/>
    <n v="17.995000000000001"/>
    <s v="19-08-14_YC015"/>
    <x v="16"/>
    <x v="377"/>
    <x v="0"/>
    <x v="0"/>
    <x v="0"/>
    <x v="0"/>
    <x v="0"/>
    <n v="0.102920699"/>
    <n v="0.13665545900000001"/>
    <n v="0.19280689500000001"/>
    <n v="0.24212999899999901"/>
    <n v="0.68161019999999894"/>
    <n v="0.4"/>
    <n v="0.31003033399999902"/>
    <n v="0.23"/>
    <n v="-7.1536299999999997E-2"/>
    <n v="5.7886694000000002E-2"/>
    <n v="1.440491E-2"/>
    <n v="6.8161023000000001E-2"/>
    <n v="0.61344920400000003"/>
    <n v="0.34080511299999999"/>
    <n v="0.68200000000000005"/>
    <n v="-6.7638340819999998"/>
    <n v="4.731247196"/>
    <n v="-1.620177768"/>
    <n v="2"/>
    <n v="1"/>
    <n v="3"/>
    <x v="1"/>
    <n v="18.87"/>
    <n v="0.01"/>
    <n v="29.14"/>
    <n v="0"/>
    <n v="1.0999999999999999E-2"/>
    <n v="0.80299999999999905"/>
    <n v="1.4950000000000001"/>
    <n v="1.0449999999999999"/>
    <n v="0.74399999999999999"/>
    <n v="8.1000000000000003E-2"/>
    <n v="2.7210000000000001"/>
    <n v="0.22270720599999999"/>
    <x v="2"/>
    <x v="0"/>
  </r>
  <r>
    <n v="143.82"/>
    <n v="6.0000000000000001E-3"/>
    <n v="6.3229999999999897"/>
    <n v="0.23499999999999999"/>
    <n v="17.225999999999999"/>
    <s v="19-08-14_YC015"/>
    <x v="16"/>
    <x v="378"/>
    <x v="0"/>
    <x v="0"/>
    <x v="0"/>
    <x v="0"/>
    <x v="0"/>
    <n v="7.5771524000000007E-2"/>
    <n v="0.15912316699999901"/>
    <n v="0.158342492"/>
    <n v="0.204819108"/>
    <n v="0.34301943000000001"/>
    <n v="0.4"/>
    <n v="0.43535067299999902"/>
    <n v="0.2"/>
    <n v="-6.8979929999999995E-2"/>
    <n v="0.10460721000000001"/>
    <n v="4.1812500000000002E-2"/>
    <n v="3.4301943000000001E-2"/>
    <n v="0.30871748300000001"/>
    <n v="0.17150971300000001"/>
    <n v="0.34299999999999897"/>
    <n v="-6.8210955719999999"/>
    <n v="4.168520912"/>
    <n v="-0.63397364"/>
    <n v="1"/>
    <m/>
    <n v="1"/>
    <x v="0"/>
    <n v="14.45"/>
    <n v="0"/>
    <n v="166.07299999999901"/>
    <n v="0"/>
    <n v="4.0000000000000001E-3"/>
    <n v="0.114"/>
    <n v="0.47499999999999998"/>
    <n v="0.245"/>
    <n v="9.6999999999999906E-2"/>
    <n v="8.0000000000000002E-3"/>
    <n v="2.3079999999999998"/>
    <n v="0.33400585999999999"/>
    <x v="3"/>
    <x v="3"/>
  </r>
  <r>
    <n v="15.35"/>
    <n v="6.2E-2"/>
    <n v="6.9669999999999996"/>
    <n v="0.35"/>
    <n v="4.0309999999999997"/>
    <s v="19-08-14_YC015"/>
    <x v="16"/>
    <x v="379"/>
    <x v="0"/>
    <x v="0"/>
    <x v="0"/>
    <x v="0"/>
    <x v="0"/>
    <n v="2.3602966E-2"/>
    <n v="8.1707057999999999E-2"/>
    <n v="6.7577023999999999E-2"/>
    <n v="9.8461072999999996E-2"/>
    <n v="0.21433145000000001"/>
    <n v="0.2"/>
    <n v="0.26433707000000001"/>
    <n v="0.1"/>
    <n v="-7.7894619999999996E-3"/>
    <n v="1.9479763000000001E-2"/>
    <n v="-4.2024690000000003E-3"/>
    <n v="2.1433145000000001E-2"/>
    <n v="0.19289830299999999"/>
    <n v="0.107165724"/>
    <n v="0.214"/>
    <n v="-8.5645049760000003"/>
    <n v="8.0473210999999996"/>
    <n v="-0.51086053600000003"/>
    <n v="1"/>
    <m/>
    <n v="1"/>
    <x v="0"/>
    <n v="10.69"/>
    <n v="0.02"/>
    <n v="17.600000000000001"/>
    <n v="0"/>
    <n v="3.4000000000000002E-2"/>
    <n v="0.29099999999999998"/>
    <n v="0.35799999999999998"/>
    <n v="0.36299999999999999"/>
    <n v="0.14699999999999999"/>
    <n v="1.2E-2"/>
    <n v="0.93400000000000005"/>
    <n v="0.226233341"/>
    <x v="0"/>
    <x v="3"/>
  </r>
  <r>
    <n v="85.25"/>
    <n v="0.01"/>
    <n v="6.8559999999999999"/>
    <n v="0.503"/>
    <n v="35.926000000000002"/>
    <s v="19-08-14_YC015"/>
    <x v="16"/>
    <x v="380"/>
    <x v="0"/>
    <x v="0"/>
    <x v="0"/>
    <x v="0"/>
    <x v="0"/>
    <n v="6.2389997000000003E-2"/>
    <n v="0.121878231999999"/>
    <n v="0.13205707899999999"/>
    <n v="0.181050249"/>
    <n v="0.29744863999999999"/>
    <n v="0.33"/>
    <n v="0.56010540099999995"/>
    <n v="0.23"/>
    <n v="-8.2684289999999994E-2"/>
    <n v="0.15722984000000001"/>
    <n v="-1.4992956E-2"/>
    <n v="2.9744863999999999E-2"/>
    <n v="0.26770377200000001"/>
    <n v="0.14872431799999999"/>
    <n v="0.29699999999999999"/>
    <n v="-5.6574154129999998"/>
    <n v="4.9024331060000002"/>
    <n v="-0.43027127299999901"/>
    <n v="1"/>
    <m/>
    <n v="1"/>
    <x v="0"/>
    <n v="11.41"/>
    <n v="0.02"/>
    <n v="107.16200000000001"/>
    <n v="0"/>
    <n v="5.0000000000000001E-3"/>
    <n v="0.44299999999999901"/>
    <n v="0.54600000000000004"/>
    <n v="0.53700000000000003"/>
    <n v="0.28399999999999997"/>
    <n v="2.4E-2"/>
    <n v="1.4569999999999901"/>
    <n v="0.47440989700000002"/>
    <x v="3"/>
    <x v="3"/>
  </r>
  <r>
    <n v="60.78"/>
    <n v="0.01"/>
    <n v="6.2389999999999999"/>
    <n v="0.7"/>
    <n v="62.456000000000003"/>
    <s v="19-08-14_YC016"/>
    <x v="18"/>
    <x v="327"/>
    <x v="0"/>
    <x v="0"/>
    <x v="0"/>
    <x v="0"/>
    <x v="0"/>
    <n v="0.24001555599999999"/>
    <n v="0.27468979199999999"/>
    <n v="0.136965052"/>
    <n v="0.154065907"/>
    <n v="9.5765779999999995E-2"/>
    <n v="0.53"/>
    <n v="0.60577193200000001"/>
    <n v="0.14000000000000001"/>
    <n v="-3.8049965999999998E-2"/>
    <n v="4.3636409999999997E-3"/>
    <n v="-6.3962845000000004E-2"/>
    <n v="9.5765780000000005E-3"/>
    <n v="8.6189198999999994E-2"/>
    <n v="4.7882887999999998E-2"/>
    <n v="9.6000000000000002E-2"/>
    <n v="-8.2271189010000008"/>
    <n v="5.8578439209999997"/>
    <n v="-0.10840103699999901"/>
    <n v="1"/>
    <m/>
    <n v="1"/>
    <x v="0"/>
    <n v="12.6"/>
    <n v="0"/>
    <n v="128.755"/>
    <n v="0"/>
    <n v="3.0000000000000001E-3"/>
    <n v="0.63800000000000001"/>
    <n v="1.03"/>
    <n v="0.80500000000000005"/>
    <n v="0.53299999999999903"/>
    <n v="5.0999999999999997E-2"/>
    <n v="2.17"/>
    <n v="0.35258926399999901"/>
    <x v="4"/>
    <x v="3"/>
  </r>
  <r>
    <n v="99.1"/>
    <n v="0.01"/>
    <n v="6.75"/>
    <n v="0.214"/>
    <n v="8.702"/>
    <s v="19-08-14_YC016"/>
    <x v="18"/>
    <x v="133"/>
    <x v="0"/>
    <x v="0"/>
    <x v="0"/>
    <x v="0"/>
    <x v="0"/>
    <n v="3.5685808999999999E-2"/>
    <n v="9.9234169999999997E-2"/>
    <n v="9.5574078000000007E-2"/>
    <n v="0.112535204"/>
    <n v="0.22813175999999999"/>
    <n v="0.23"/>
    <n v="0.46107941699999999"/>
    <n v="0.13"/>
    <n v="-1.5610136E-2"/>
    <n v="1.3071885E-2"/>
    <n v="2.8043129999999901E-3"/>
    <n v="2.2813176000000001E-2"/>
    <n v="0.205318581"/>
    <n v="0.114065878"/>
    <n v="0.22800000000000001"/>
    <n v="-9.0389261540000003"/>
    <n v="8.2222536910000006"/>
    <n v="-0.37797205"/>
    <n v="1"/>
    <m/>
    <n v="1"/>
    <x v="0"/>
    <n v="12.19"/>
    <n v="0"/>
    <n v="102.755"/>
    <n v="0"/>
    <n v="6.9999999999999897E-3"/>
    <n v="0.17199999999999999"/>
    <n v="0.253"/>
    <n v="0.218"/>
    <n v="5.8999999999999997E-2"/>
    <n v="4.0000000000000001E-3"/>
    <n v="1.1319999999999999"/>
    <n v="0.41190137299999902"/>
    <x v="3"/>
    <x v="3"/>
  </r>
  <r>
    <n v="7.81"/>
    <n v="1.2999999999999999E-2"/>
    <n v="4.2539999999999996"/>
    <n v="0.622"/>
    <n v="25.207999999999998"/>
    <s v="19-08-14_YC016"/>
    <x v="18"/>
    <x v="381"/>
    <x v="0"/>
    <x v="0"/>
    <x v="0"/>
    <x v="0"/>
    <x v="0"/>
    <n v="6.1234392999999998E-2"/>
    <n v="0.19481069399999901"/>
    <n v="0.128861321"/>
    <n v="0.16635724599999999"/>
    <n v="0.22803557999999999"/>
    <n v="0.4"/>
    <n v="0.62728729699999997"/>
    <n v="0.17"/>
    <n v="-0.14507688999999999"/>
    <n v="1.1008138000000001E-2"/>
    <n v="3.8892886000000002E-2"/>
    <n v="2.2803557999999901E-2"/>
    <n v="0.20523202600000001"/>
    <n v="0.11401779199999899"/>
    <n v="0.22800000000000001"/>
    <n v="-6.3349559389999897"/>
    <n v="4.5701237069999996"/>
    <n v="-0.37944526099999998"/>
    <n v="2"/>
    <n v="3"/>
    <n v="5"/>
    <x v="4"/>
    <n v="11.74"/>
    <n v="0.03"/>
    <n v="103.182999999999"/>
    <n v="0"/>
    <n v="4.0000000000000001E-3"/>
    <n v="0.50700000000000001"/>
    <n v="1.7969999999999999"/>
    <n v="0.76400000000000001"/>
    <n v="0.52"/>
    <n v="5.7999999999999899E-2"/>
    <n v="2.6160000000000001"/>
    <n v="0.410177454"/>
    <x v="3"/>
    <x v="4"/>
  </r>
  <r>
    <n v="1.88"/>
    <n v="0.47699999999999998"/>
    <n v="7.2750000000000004"/>
    <n v="0.73799999999999999"/>
    <n v="2.5230000000000001"/>
    <s v="19-08-14_YC016"/>
    <x v="18"/>
    <x v="196"/>
    <x v="0"/>
    <x v="0"/>
    <x v="0"/>
    <x v="0"/>
    <x v="0"/>
    <n v="0.26467368199999902"/>
    <n v="0.36729001500000003"/>
    <n v="0.19856575500000001"/>
    <n v="0.259333647"/>
    <n v="0.44401701999999998"/>
    <n v="0.7"/>
    <n v="0.755786555999999"/>
    <n v="0.44"/>
    <n v="-7.6333129999999999E-2"/>
    <n v="3.0669815999999999E-2"/>
    <n v="3.3030847000000002E-2"/>
    <n v="4.4401702000000001E-2"/>
    <n v="0.39961532100000002"/>
    <n v="0.22200851099999999"/>
    <n v="0.44400000000000001"/>
    <n v="-2.9126810430000001"/>
    <n v="2.4527331299999999"/>
    <n v="-0.33921116600000001"/>
    <n v="3"/>
    <m/>
    <n v="2"/>
    <x v="2"/>
    <n v="33.21"/>
    <n v="0"/>
    <n v="2.9860000000000002"/>
    <n v="2"/>
    <n v="0.11599999999999901"/>
    <n v="0.70599999999999996"/>
    <n v="0.60599999999999998"/>
    <n v="0.84799999999999998"/>
    <n v="0.57299999999999995"/>
    <n v="5.3999999999999999E-2"/>
    <n v="0.71199999999999997"/>
    <n v="0.33592494099999998"/>
    <x v="1"/>
    <x v="1"/>
  </r>
  <r>
    <n v="0.68"/>
    <n v="1.1919999999999999"/>
    <n v="7.1689999999999996"/>
    <n v="0.86399999999999999"/>
    <n v="1.9269999999999901"/>
    <s v="19-08-14_YC016"/>
    <x v="18"/>
    <x v="382"/>
    <x v="0"/>
    <x v="0"/>
    <x v="0"/>
    <x v="0"/>
    <x v="0"/>
    <n v="0.21744369499999999"/>
    <n v="0.33833172899999903"/>
    <n v="0.31101942999999999"/>
    <n v="0.39228278700000002"/>
    <n v="0.35988875999999997"/>
    <n v="0.8"/>
    <n v="0.54204300100000002"/>
    <n v="0.56000000000000005"/>
    <n v="-6.6941429999999996E-2"/>
    <n v="1.8200473999999901E-2"/>
    <n v="1.8039961E-2"/>
    <n v="3.5988876000000003E-2"/>
    <n v="0.32389988600000003"/>
    <n v="0.17994438099999999"/>
    <n v="0.36"/>
    <n v="-1.1218957859999901"/>
    <n v="2.0850531349999999"/>
    <n v="-0.25112583500000002"/>
    <n v="3"/>
    <m/>
    <n v="2"/>
    <x v="2"/>
    <n v="19.940000000000001"/>
    <n v="0"/>
    <n v="1.53"/>
    <n v="3"/>
    <n v="0.182"/>
    <n v="0.86199999999999999"/>
    <n v="0.72599999999999998"/>
    <n v="1.0609999999999999"/>
    <n v="0.76700000000000002"/>
    <n v="8.1999999999999906E-2"/>
    <n v="0.77500000000000002"/>
    <n v="0.25185084000000002"/>
    <x v="1"/>
    <x v="1"/>
  </r>
  <r>
    <n v="14.78"/>
    <n v="3.4000000000000002E-2"/>
    <n v="5.1679999999999904"/>
    <n v="0.81799999999999995"/>
    <n v="36.149000000000001"/>
    <s v="19-08-14_YC016"/>
    <x v="18"/>
    <x v="383"/>
    <x v="0"/>
    <x v="0"/>
    <x v="0"/>
    <x v="0"/>
    <x v="0"/>
    <n v="6.5000000000000002E-2"/>
    <n v="5.3986394E-2"/>
    <n v="6.5000000000000002E-2"/>
    <n v="6.5000000000000002E-2"/>
    <n v="0.80752455999999995"/>
    <n v="0.13"/>
    <n v="0.1"/>
    <n v="0.06"/>
    <n v="2.6086267E-2"/>
    <n v="-0.25190294000000002"/>
    <n v="-5.8593330000000004E-3"/>
    <n v="8.0752456E-2"/>
    <n v="0.72677210599999997"/>
    <n v="0.403762281"/>
    <n v="0.80799999999999905"/>
    <n v="-16.080086779999998"/>
    <n v="11.42335368"/>
    <n v="-2.2279317829999998"/>
    <n v="2"/>
    <n v="3"/>
    <n v="5"/>
    <x v="4"/>
    <n v="12.76"/>
    <n v="0.01"/>
    <n v="53.651000000000003"/>
    <n v="0"/>
    <n v="5.0000000000000001E-3"/>
    <n v="0.76"/>
    <n v="1.5719999999999901"/>
    <n v="1.01"/>
    <n v="0.71099999999999997"/>
    <n v="7.8E-2"/>
    <n v="3.8780000000000001"/>
    <n v="2.9569205329999999"/>
    <x v="2"/>
    <x v="4"/>
  </r>
  <r>
    <n v="1.82"/>
    <n v="0.49199999999999999"/>
    <n v="7.26"/>
    <n v="0.76900000000000002"/>
    <n v="2.738"/>
    <s v="19-08-14_YC016"/>
    <x v="18"/>
    <x v="136"/>
    <x v="0"/>
    <x v="0"/>
    <x v="0"/>
    <x v="0"/>
    <x v="0"/>
    <n v="7.6698310999999894E-2"/>
    <n v="0.18376806699999901"/>
    <n v="8.9469475999999895E-2"/>
    <n v="0.129143907"/>
    <n v="0.46721622000000002"/>
    <n v="0.34"/>
    <n v="0.51850970899999904"/>
    <n v="0.13"/>
    <n v="-4.9508653999999999E-2"/>
    <n v="2.9638970000000001E-2"/>
    <n v="2.2703155999999999E-2"/>
    <n v="4.6721621999999997E-2"/>
    <n v="0.42049460100000002"/>
    <n v="0.23360811199999901"/>
    <n v="0.46700000000000003"/>
    <n v="-7.8414868479999997"/>
    <n v="6.6615666439999996"/>
    <n v="-0.68272711900000005"/>
    <n v="3"/>
    <m/>
    <n v="2"/>
    <x v="2"/>
    <n v="18.5"/>
    <n v="0"/>
    <n v="3.0910000000000002"/>
    <n v="2"/>
    <n v="0.105"/>
    <n v="0.72099999999999997"/>
    <n v="0.626"/>
    <n v="0.89400000000000002"/>
    <n v="0.61099999999999999"/>
    <n v="5.8999999999999997E-2"/>
    <n v="0.70699999999999996"/>
    <n v="0.36908197999999998"/>
    <x v="1"/>
    <x v="1"/>
  </r>
  <r>
    <n v="26.14"/>
    <n v="1.7999999999999999E-2"/>
    <n v="5.6979999999999897"/>
    <n v="0.73499999999999999"/>
    <n v="37.707000000000001"/>
    <s v="19-08-14_YC016"/>
    <x v="18"/>
    <x v="5"/>
    <x v="0"/>
    <x v="0"/>
    <x v="0"/>
    <x v="0"/>
    <x v="0"/>
    <n v="0.25758571299999999"/>
    <n v="0.28673485199999998"/>
    <n v="0.11090156599999999"/>
    <n v="0.122380448"/>
    <n v="7.6914010000000005E-2"/>
    <n v="0.47"/>
    <n v="0.46475383199999998"/>
    <n v="0.14000000000000001"/>
    <n v="1.3780393E-2"/>
    <n v="4.5214900000000004E-3"/>
    <n v="-2.3753176000000001E-2"/>
    <n v="7.6914009999999996E-3"/>
    <n v="6.9222610999999906E-2"/>
    <n v="3.8457006000000002E-2"/>
    <n v="7.6999999999999999E-2"/>
    <n v="-11.135154590000001"/>
    <n v="8.2014466919999993"/>
    <n v="-0.116356211"/>
    <n v="2"/>
    <n v="1"/>
    <n v="3"/>
    <x v="1"/>
    <n v="16.41"/>
    <n v="0"/>
    <n v="71.027000000000001"/>
    <n v="0"/>
    <n v="5.0000000000000001E-3"/>
    <n v="0.67599999999999905"/>
    <n v="1.3319999999999901"/>
    <n v="0.86199999999999999"/>
    <n v="0.57999999999999996"/>
    <n v="5.7999999999999899E-2"/>
    <n v="2.72399999999999"/>
    <n v="0.25711756899999999"/>
    <x v="4"/>
    <x v="0"/>
  </r>
  <r>
    <n v="7.24"/>
    <n v="0.10199999999999999"/>
    <n v="6.8819999999999997"/>
    <n v="0.89700000000000002"/>
    <n v="14.375"/>
    <s v="19-08-14_YC016"/>
    <x v="18"/>
    <x v="384"/>
    <x v="0"/>
    <x v="0"/>
    <x v="0"/>
    <x v="0"/>
    <x v="0"/>
    <n v="0.114642936999999"/>
    <n v="0.14849583999999999"/>
    <n v="0.38897256799999902"/>
    <n v="0.43028466500000001"/>
    <n v="0.42338923000000001"/>
    <n v="0.63"/>
    <n v="0.54241948299999998"/>
    <n v="0.29564953999999999"/>
    <n v="-0.22065546"/>
    <n v="2.1430056999999999E-2"/>
    <n v="1.9388381999999999E-2"/>
    <n v="4.2338923000000001E-2"/>
    <n v="0.38105030400000001"/>
    <n v="0.211694613"/>
    <n v="0.42299999999999999"/>
    <n v="-2.509689126"/>
    <n v="3.6074554320000001"/>
    <n v="-0.64204501700000005"/>
    <n v="2"/>
    <n v="1"/>
    <n v="3"/>
    <x v="1"/>
    <n v="13.11"/>
    <n v="0.02"/>
    <n v="18.658999999999999"/>
    <n v="0"/>
    <n v="1.39999999999999E-2"/>
    <n v="0.89400000000000002"/>
    <n v="0.86899999999999999"/>
    <n v="1.1159999999999899"/>
    <n v="0.81699999999999995"/>
    <n v="8.8999999999999996E-2"/>
    <n v="1.32"/>
    <n v="0.38856123799999998"/>
    <x v="3"/>
    <x v="0"/>
  </r>
  <r>
    <n v="26.3"/>
    <n v="2.7E-2"/>
    <n v="6.19"/>
    <n v="0.60199999999999998"/>
    <n v="17.667000000000002"/>
    <s v="19-08-14_YC016"/>
    <x v="19"/>
    <x v="131"/>
    <x v="0"/>
    <x v="0"/>
    <x v="0"/>
    <x v="0"/>
    <x v="0"/>
    <n v="0.14034585299999999"/>
    <n v="0.20433736"/>
    <n v="0.14583254900000001"/>
    <n v="0.16243339199999901"/>
    <n v="0.50393399999999999"/>
    <n v="0.4"/>
    <n v="0.31347347599999997"/>
    <n v="0.14000000000000001"/>
    <n v="-2.2731911E-2"/>
    <n v="3.305491E-2"/>
    <n v="-9.5704169999999995E-3"/>
    <n v="5.0393402999999899E-2"/>
    <n v="0.45354062299999998"/>
    <n v="0.25196701300000002"/>
    <n v="0.504"/>
    <n v="-8.5050567729999997"/>
    <n v="4.6613489110000002"/>
    <n v="-1.438147184"/>
    <n v="2"/>
    <n v="1"/>
    <n v="3"/>
    <x v="1"/>
    <n v="12.59"/>
    <n v="0.03"/>
    <n v="41.802999999999997"/>
    <n v="0"/>
    <n v="1.0999999999999999E-2"/>
    <n v="0.53600000000000003"/>
    <n v="0.875"/>
    <n v="0.66599999999999904"/>
    <n v="0.39899999999999902"/>
    <n v="3.5999999999999997E-2"/>
    <n v="2.423"/>
    <n v="0.16591851399999999"/>
    <x v="2"/>
    <x v="0"/>
  </r>
  <r>
    <n v="104.91"/>
    <n v="8.9999999999999993E-3"/>
    <n v="7.0919999999999996"/>
    <n v="0.214"/>
    <n v="9.4600000000000009"/>
    <s v="19-08-14_YC016"/>
    <x v="18"/>
    <x v="102"/>
    <x v="0"/>
    <x v="0"/>
    <x v="0"/>
    <x v="0"/>
    <x v="0"/>
    <n v="8.5000000000000006E-2"/>
    <n v="5.8894237000000002E-2"/>
    <n v="5.3852637000000002E-2"/>
    <n v="0.104662703"/>
    <n v="0.25246963"/>
    <n v="0.17"/>
    <n v="7.0000000000000007E-2"/>
    <n v="0.14000000000000001"/>
    <n v="-8.9807399999999992E-3"/>
    <n v="6.5478410000000001E-2"/>
    <n v="-7.7805979999999997E-3"/>
    <n v="2.52469629999999E-2"/>
    <n v="0.22722266599999999"/>
    <n v="0.126234815"/>
    <n v="0.252"/>
    <n v="-9.8582931120000001"/>
    <n v="8.0789171839999998"/>
    <n v="-0.30840094099999998"/>
    <n v="1"/>
    <m/>
    <n v="1"/>
    <x v="0"/>
    <n v="16.16"/>
    <n v="0"/>
    <n v="115.175"/>
    <n v="0"/>
    <n v="6.0000000000000001E-3"/>
    <n v="0.16899999999999901"/>
    <n v="0.317"/>
    <n v="0.217"/>
    <n v="5.8999999999999997E-2"/>
    <n v="4.0000000000000001E-3"/>
    <n v="0.91599999999999904"/>
    <n v="5.6249763000000001E-2"/>
    <x v="3"/>
    <x v="3"/>
  </r>
  <r>
    <n v="98.42"/>
    <n v="8.9999999999999993E-3"/>
    <n v="7.0879999999999903"/>
    <n v="0.26600000000000001"/>
    <n v="14.163"/>
    <s v="19-08-14_YC016"/>
    <x v="18"/>
    <x v="385"/>
    <x v="0"/>
    <x v="0"/>
    <x v="0"/>
    <x v="0"/>
    <x v="0"/>
    <n v="4.2419440000000003E-2"/>
    <n v="0.108579368"/>
    <n v="9.5120964000000002E-2"/>
    <n v="0.12611267100000001"/>
    <n v="0.21995845"/>
    <n v="0.26"/>
    <n v="1.0669262859999999"/>
    <n v="0.13"/>
    <n v="-0.17524384000000001"/>
    <n v="1.2714176000000001E-2"/>
    <n v="1.010235E-3"/>
    <n v="2.1995845E-2"/>
    <n v="0.19796260899999901"/>
    <n v="0.109979227"/>
    <n v="0.22"/>
    <n v="-6.8109396660000003"/>
    <n v="7.2554515850000003"/>
    <n v="-0.119235551"/>
    <n v="1"/>
    <m/>
    <n v="1"/>
    <x v="0"/>
    <n v="20.79"/>
    <n v="0"/>
    <n v="113.426"/>
    <n v="0"/>
    <n v="5.0000000000000001E-3"/>
    <n v="0.19600000000000001"/>
    <n v="0.39299999999999902"/>
    <n v="0.27300000000000002"/>
    <n v="9.5000000000000001E-2"/>
    <n v="6.9999999999999897E-3"/>
    <n v="1.06"/>
    <n v="0.90694086599999901"/>
    <x v="4"/>
    <x v="3"/>
  </r>
  <r>
    <n v="12.33"/>
    <n v="3.0000000000000001E-3"/>
    <n v="2.891"/>
    <n v="0.90500000000000003"/>
    <n v="43.125"/>
    <s v="19-08-14_YC016"/>
    <x v="18"/>
    <x v="15"/>
    <x v="0"/>
    <x v="0"/>
    <x v="0"/>
    <x v="0"/>
    <x v="0"/>
    <n v="8.3973950999999894E-2"/>
    <n v="0.14661669999999999"/>
    <n v="0.114889406"/>
    <n v="0.154995833"/>
    <n v="0.52607256000000002"/>
    <n v="0.33"/>
    <n v="0.35971334199999999"/>
    <n v="0.231721394"/>
    <n v="9.8910059999999904E-3"/>
    <n v="6.8217369999999996E-3"/>
    <n v="1.4779545999999999E-2"/>
    <n v="5.2607255999999998E-2"/>
    <n v="0.47346530599999997"/>
    <n v="0.26303628099999998"/>
    <n v="0.52600000000000002"/>
    <n v="-5.2422627469999998"/>
    <n v="5.4795457440000002"/>
    <n v="-0.85469035400000004"/>
    <n v="2"/>
    <n v="3"/>
    <n v="5"/>
    <x v="4"/>
    <n v="16.07"/>
    <n v="0"/>
    <n v="275.20599999999899"/>
    <n v="0"/>
    <n v="2E-3"/>
    <n v="0.50600000000000001"/>
    <n v="2.3050000000000002"/>
    <n v="1.9450000000000001"/>
    <n v="1.1439999999999999"/>
    <n v="0.27800000000000002"/>
    <n v="2.68"/>
    <n v="0.21898883"/>
    <x v="1"/>
    <x v="4"/>
  </r>
  <r>
    <n v="25.57"/>
    <n v="1.7999999999999999E-2"/>
    <n v="5.6509999999999998"/>
    <n v="0.79700000000000004"/>
    <n v="46.973999999999997"/>
    <s v="19-08-14_YC016"/>
    <x v="18"/>
    <x v="198"/>
    <x v="0"/>
    <x v="0"/>
    <x v="0"/>
    <x v="0"/>
    <x v="0"/>
    <n v="0.103203789"/>
    <n v="0.128990615"/>
    <n v="0.20409354399999999"/>
    <n v="0.218976158999999"/>
    <n v="0.16006593"/>
    <n v="0.4"/>
    <n v="0.55177633199999998"/>
    <n v="0.17"/>
    <n v="-4.3269574999999998E-2"/>
    <n v="7.8303219999999903E-3"/>
    <n v="6.6570559999999997E-3"/>
    <n v="1.6006593E-2"/>
    <n v="0.14405934100000001"/>
    <n v="8.0032966999999997E-2"/>
    <n v="0.16"/>
    <n v="-6.5543242060000004"/>
    <n v="3.25711774"/>
    <n v="-0.18766253299999999"/>
    <n v="2"/>
    <n v="1"/>
    <n v="3"/>
    <x v="1"/>
    <n v="18.829999999999998"/>
    <n v="0.02"/>
    <n v="82.192999999999998"/>
    <n v="0"/>
    <n v="4.0000000000000001E-3"/>
    <n v="0.753"/>
    <n v="1.4079999999999999"/>
    <n v="0.95799999999999996"/>
    <n v="0.66799999999999904"/>
    <n v="6.9000000000000006E-2"/>
    <n v="2.7519999999999998"/>
    <n v="0.40237563799999998"/>
    <x v="4"/>
    <x v="0"/>
  </r>
  <r>
    <n v="4.2"/>
    <n v="0.19"/>
    <n v="6.4"/>
    <n v="0.71299999999999997"/>
    <n v="4.5780000000000003"/>
    <s v="19-08-14_YC016"/>
    <x v="18"/>
    <x v="113"/>
    <x v="0"/>
    <x v="0"/>
    <x v="0"/>
    <x v="0"/>
    <x v="0"/>
    <n v="3.5000000000000003E-2"/>
    <n v="2.0194509999999999E-2"/>
    <n v="3.5000000000000003E-2"/>
    <n v="3.5000000000000003E-2"/>
    <n v="0.48222426000000002"/>
    <n v="7.0000000000000007E-2"/>
    <n v="0.06"/>
    <n v="0.1"/>
    <n v="1.914312E-2"/>
    <n v="-0.12501629"/>
    <n v="0"/>
    <n v="4.8222425999999999E-2"/>
    <n v="0.43400182999999998"/>
    <n v="0.24111212800000001"/>
    <n v="0.48199999999999998"/>
    <n v="-23.8789777"/>
    <n v="11.88339165"/>
    <n v="-2.5144678900000001"/>
    <n v="2"/>
    <n v="3"/>
    <n v="5"/>
    <x v="4"/>
    <n v="15.61"/>
    <n v="0"/>
    <n v="7.3109999999999999"/>
    <n v="1"/>
    <n v="4.5999999999999999E-2"/>
    <n v="0.64900000000000002"/>
    <n v="0.87"/>
    <n v="0.83199999999999996"/>
    <n v="0.54799999999999904"/>
    <n v="5.5E-2"/>
    <n v="1.8459999999999901"/>
    <n v="0.63135780699999999"/>
    <x v="3"/>
    <x v="0"/>
  </r>
  <r>
    <n v="61.96"/>
    <n v="1.4999999999999999E-2"/>
    <n v="7.1339999999999897"/>
    <n v="0.26800000000000002"/>
    <n v="8.7490000000000006"/>
    <s v="19-08-14_YC016"/>
    <x v="19"/>
    <x v="240"/>
    <x v="0"/>
    <x v="0"/>
    <x v="0"/>
    <x v="0"/>
    <x v="0"/>
    <n v="6.5987876000000001E-2"/>
    <n v="0.119693706"/>
    <n v="7.9980677E-2"/>
    <n v="9.3754723999999998E-2"/>
    <n v="0.68714819999999999"/>
    <n v="0.23"/>
    <n v="0.28557256800000003"/>
    <n v="0.17"/>
    <n v="-3.4132167999999997E-2"/>
    <n v="3.5527089999999997E-2"/>
    <n v="1.7773607E-2"/>
    <n v="6.8714820999999995E-2"/>
    <n v="0.61843339200000003"/>
    <n v="0.34357410700000002"/>
    <n v="0.68700000000000006"/>
    <n v="-5.023038079"/>
    <n v="10.289853259999999"/>
    <n v="-1.8020608629999999"/>
    <n v="1"/>
    <m/>
    <n v="1"/>
    <x v="0"/>
    <n v="15.61"/>
    <n v="0.01"/>
    <n v="68.343999999999994"/>
    <n v="0"/>
    <n v="8.9999999999999993E-3"/>
    <n v="0.218999999999999"/>
    <n v="0.32"/>
    <n v="0.27399999999999902"/>
    <n v="8.6999999999999994E-2"/>
    <n v="6.9999999999999897E-3"/>
    <n v="0.85499999999999998"/>
    <n v="0.20144235399999999"/>
    <x v="2"/>
    <x v="3"/>
  </r>
  <r>
    <n v="33.1"/>
    <n v="2.5000000000000001E-2"/>
    <n v="6.9039999999999999"/>
    <n v="0.55799999999999905"/>
    <n v="21.905000000000001"/>
    <s v="19-08-14_YC016"/>
    <x v="18"/>
    <x v="386"/>
    <x v="0"/>
    <x v="0"/>
    <x v="0"/>
    <x v="0"/>
    <x v="0"/>
    <n v="6.5000000000000002E-2"/>
    <n v="3.6714128999999998E-2"/>
    <n v="4.7724737999999899E-2"/>
    <n v="8.8170045000000002E-2"/>
    <n v="0.63080979999999998"/>
    <n v="0.13"/>
    <n v="0.1"/>
    <n v="0.16"/>
    <n v="2.8535869999999999E-3"/>
    <n v="1.4331662E-2"/>
    <n v="3.2202039999999999E-3"/>
    <n v="6.3080977999999996E-2"/>
    <n v="0.56772880599999997"/>
    <n v="0.31540489199999999"/>
    <n v="0.63100000000000001"/>
    <n v="-16.623118470000001"/>
    <n v="5.9280704709999998"/>
    <n v="-0.45418676699999999"/>
    <n v="1"/>
    <n v="3"/>
    <n v="1"/>
    <x v="0"/>
    <n v="9.8699999999999992"/>
    <n v="0"/>
    <n v="47.756"/>
    <n v="0"/>
    <n v="8.9999999999999993E-3"/>
    <n v="0.48799999999999999"/>
    <n v="0.61899999999999999"/>
    <n v="0.61"/>
    <n v="0.34899999999999998"/>
    <n v="0.03"/>
    <n v="1.41699999999999"/>
    <n v="7.5986680000000001E-2"/>
    <x v="2"/>
    <x v="3"/>
  </r>
  <r>
    <n v="2.11"/>
    <n v="0.317"/>
    <n v="6.71"/>
    <n v="0.95799999999999996"/>
    <n v="6.1760000000000002"/>
    <s v="19-08-14_YC016"/>
    <x v="19"/>
    <x v="387"/>
    <x v="0"/>
    <x v="0"/>
    <x v="0"/>
    <x v="0"/>
    <x v="0"/>
    <n v="6.8864143000000003E-2"/>
    <n v="0.12648957499999999"/>
    <n v="8.6628739999999996E-2"/>
    <n v="0.116116755"/>
    <n v="0.64269670000000001"/>
    <n v="0.26"/>
    <n v="0.31524764999999999"/>
    <n v="0.16"/>
    <n v="-3.1686537000000001E-2"/>
    <n v="3.8060714000000002E-2"/>
    <n v="9.3978299999999994E-3"/>
    <n v="6.4269668000000002E-2"/>
    <n v="0.57842701100000005"/>
    <n v="0.32134833899999998"/>
    <n v="0.64300000000000002"/>
    <n v="-5.1727893690000002"/>
    <n v="8.7233120399999997"/>
    <n v="-1.5352841559999999"/>
    <n v="2"/>
    <n v="2"/>
    <n v="4"/>
    <x v="3"/>
    <n v="16.190000000000001"/>
    <n v="0"/>
    <n v="7.1779999999999999"/>
    <n v="0"/>
    <n v="3.2000000000000001E-2"/>
    <n v="0.95899999999999996"/>
    <n v="0.95399999999999996"/>
    <n v="1.2429999999999899"/>
    <n v="0.92299999999999904"/>
    <n v="0.108"/>
    <n v="1.48"/>
    <n v="0.22791229800000001"/>
    <x v="3"/>
    <x v="2"/>
  </r>
  <r>
    <n v="11.26"/>
    <n v="5.7999999999999899E-2"/>
    <n v="6.4269999999999996"/>
    <n v="0.625"/>
    <n v="8.7379999999999995"/>
    <s v="19-08-14_YC016"/>
    <x v="18"/>
    <x v="307"/>
    <x v="0"/>
    <x v="0"/>
    <x v="0"/>
    <x v="0"/>
    <x v="0"/>
    <n v="0.122456238"/>
    <n v="0.22093349399999901"/>
    <n v="0.14401085699999999"/>
    <n v="0.20832392699999999"/>
    <n v="0.68591199999999997"/>
    <n v="0.46"/>
    <n v="0.36498054000000002"/>
    <n v="0.2"/>
    <n v="-5.0612820000000003E-2"/>
    <n v="-1.8295479999999901E-3"/>
    <n v="3.5071381999999998E-2"/>
    <n v="6.8591200999999893E-2"/>
    <n v="0.617320812"/>
    <n v="0.34295600700000001"/>
    <n v="0.68599999999999905"/>
    <n v="-6.3073571409999998"/>
    <n v="4.9874896099999999"/>
    <n v="-1.635488286"/>
    <n v="2"/>
    <n v="1"/>
    <n v="3"/>
    <x v="1"/>
    <n v="24.49"/>
    <n v="0"/>
    <n v="20.117999999999999"/>
    <n v="0"/>
    <n v="2.1000000000000001E-2"/>
    <n v="0.54600000000000004"/>
    <n v="0.9"/>
    <n v="0.70199999999999996"/>
    <n v="0.439"/>
    <n v="0.04"/>
    <n v="1.99"/>
    <n v="0.19353815399999999"/>
    <x v="0"/>
    <x v="0"/>
  </r>
  <r>
    <n v="64.209999999999994"/>
    <n v="1.2999999999999999E-2"/>
    <n v="6.9770000000000003"/>
    <n v="0.45299999999999901"/>
    <n v="23.03"/>
    <s v="19-08-14_YC016"/>
    <x v="18"/>
    <x v="214"/>
    <x v="0"/>
    <x v="0"/>
    <x v="0"/>
    <x v="0"/>
    <x v="0"/>
    <n v="2.9812116999999999E-2"/>
    <n v="0.11243866599999899"/>
    <n v="9.2058711999999904E-2"/>
    <n v="0.124165078"/>
    <n v="0.13730554"/>
    <n v="0.27"/>
    <n v="0.32573669199999999"/>
    <n v="0.16500000000000001"/>
    <n v="-6.73412199999999E-3"/>
    <n v="6.1288430000000001E-3"/>
    <n v="-4.693511E-3"/>
    <n v="1.37305539999999E-2"/>
    <n v="0.123574989"/>
    <n v="6.8652771000000001E-2"/>
    <n v="0.13699999999999901"/>
    <n v="-10.99795188"/>
    <n v="6.9445276900000001"/>
    <n v="-0.27095169199999902"/>
    <n v="1"/>
    <m/>
    <n v="1"/>
    <x v="0"/>
    <n v="10.46"/>
    <n v="0"/>
    <n v="78.486000000000004"/>
    <n v="0"/>
    <n v="6.9999999999999897E-3"/>
    <n v="0.38700000000000001"/>
    <n v="0.48299999999999998"/>
    <n v="0.47899999999999998"/>
    <n v="0.23599999999999999"/>
    <n v="1.9E-2"/>
    <n v="1.341"/>
    <n v="0.28796530300000001"/>
    <x v="2"/>
    <x v="3"/>
  </r>
  <r>
    <n v="56.4"/>
    <n v="1.6E-2"/>
    <n v="6.8769999999999998"/>
    <n v="0.379"/>
    <n v="15.21"/>
    <s v="19-08-14_YC016"/>
    <x v="18"/>
    <x v="388"/>
    <x v="0"/>
    <x v="0"/>
    <x v="0"/>
    <x v="0"/>
    <x v="0"/>
    <n v="6.4074778999999998E-2"/>
    <n v="0.12273914699999899"/>
    <n v="7.8454419999999997E-2"/>
    <n v="8.5462751999999906E-2"/>
    <n v="0.16250727000000001"/>
    <n v="0.23"/>
    <n v="0.27958685599999999"/>
    <n v="0.06"/>
    <n v="-1.1924923E-2"/>
    <n v="8.1192799999999996E-3"/>
    <n v="3.188214E-3"/>
    <n v="1.6250727E-2"/>
    <n v="0.14625653899999999"/>
    <n v="8.1253632999999895E-2"/>
    <n v="0.16300000000000001"/>
    <n v="-12.40593228"/>
    <n v="8.3693505209999994"/>
    <n v="-0.43272659600000002"/>
    <n v="1"/>
    <m/>
    <n v="1"/>
    <x v="0"/>
    <n v="12.35"/>
    <n v="0.01"/>
    <n v="65.257000000000005"/>
    <n v="0"/>
    <n v="8.9999999999999993E-3"/>
    <n v="0.31"/>
    <n v="0.41299999999999998"/>
    <n v="0.39700000000000002"/>
    <n v="0.17399999999999999"/>
    <n v="1.39999999999999E-2"/>
    <n v="1.4330000000000001"/>
    <n v="0.193818142"/>
    <x v="2"/>
    <x v="3"/>
  </r>
  <r>
    <n v="11.51"/>
    <n v="1.9E-2"/>
    <n v="4.88"/>
    <n v="0.96"/>
    <n v="45.186999999999998"/>
    <s v="19-08-14_YC016"/>
    <x v="18"/>
    <x v="285"/>
    <x v="0"/>
    <x v="0"/>
    <x v="0"/>
    <x v="0"/>
    <x v="0"/>
    <n v="0.05"/>
    <n v="2.9248713999999999E-2"/>
    <n v="0.05"/>
    <n v="0.05"/>
    <n v="0.99982260000000001"/>
    <n v="0.1"/>
    <n v="0.04"/>
    <n v="0.13"/>
    <n v="5.3784962999999998E-2"/>
    <n v="-2.5002416E-2"/>
    <n v="0"/>
    <n v="9.9982261999999905E-2"/>
    <n v="0.89984035500000004"/>
    <n v="0.499911307999999"/>
    <n v="1"/>
    <n v="-32.843854030000003"/>
    <n v="6.5759034029999999"/>
    <n v="-0.180942352"/>
    <n v="2"/>
    <n v="3"/>
    <n v="5"/>
    <x v="4"/>
    <n v="19.829999999999998"/>
    <n v="0"/>
    <n v="79.007999999999996"/>
    <n v="0"/>
    <n v="4.0000000000000001E-3"/>
    <n v="0.93500000000000005"/>
    <n v="1.796"/>
    <n v="1.29199999999999"/>
    <n v="0.94799999999999995"/>
    <n v="0.11899999999999999"/>
    <n v="2.907"/>
    <n v="5.9289941999999998E-2"/>
    <x v="3"/>
    <x v="4"/>
  </r>
  <r>
    <n v="16.09"/>
    <n v="2.5999999999999999E-2"/>
    <n v="5.4649999999999999"/>
    <n v="0.63900000000000001"/>
    <n v="19.055"/>
    <s v="19-08-14_YC016"/>
    <x v="18"/>
    <x v="59"/>
    <x v="0"/>
    <x v="0"/>
    <x v="0"/>
    <x v="0"/>
    <x v="0"/>
    <n v="6.5000000000000002E-2"/>
    <n v="5.3353196999999998E-2"/>
    <n v="6.5000000000000002E-2"/>
    <n v="6.5000000000000002E-2"/>
    <n v="0.66380835000000005"/>
    <n v="0.13"/>
    <n v="7.0000000000000007E-2"/>
    <n v="0.1"/>
    <n v="2.8812372999999999E-2"/>
    <n v="-6.2622540000000004E-2"/>
    <n v="-2.0959239999999999E-3"/>
    <n v="6.6380834999999999E-2"/>
    <n v="0.59742751100000002"/>
    <n v="0.33190417300000002"/>
    <n v="0.66400000000000003"/>
    <n v="-12.92423065"/>
    <n v="9.5117563910000005"/>
    <n v="-1.14771997"/>
    <n v="2"/>
    <n v="1"/>
    <n v="3"/>
    <x v="1"/>
    <n v="12.11"/>
    <n v="0.02"/>
    <n v="54.030999999999999"/>
    <n v="0"/>
    <n v="6.0000000000000001E-3"/>
    <n v="0.53"/>
    <n v="1.47"/>
    <n v="0.748"/>
    <n v="0.48"/>
    <n v="4.9000000000000002E-2"/>
    <n v="2.86899999999999"/>
    <n v="5.0182130999999998E-2"/>
    <x v="4"/>
    <x v="0"/>
  </r>
  <r>
    <n v="7.33"/>
    <n v="6.3E-2"/>
    <n v="6.1339999999999897"/>
    <n v="0.96299999999999997"/>
    <n v="21.725999999999999"/>
    <s v="19-08-14_YC016"/>
    <x v="18"/>
    <x v="60"/>
    <x v="0"/>
    <x v="0"/>
    <x v="0"/>
    <x v="0"/>
    <x v="0"/>
    <n v="0.220873077"/>
    <n v="0.26348351399999997"/>
    <n v="0.179005571"/>
    <n v="0.21772209399999901"/>
    <n v="0.17568368000000001"/>
    <n v="0.53"/>
    <n v="0.46849931500000003"/>
    <n v="0.17"/>
    <n v="-7.0270089999999993E-2"/>
    <n v="1.0045926E-2"/>
    <n v="-3.0209222000000001E-2"/>
    <n v="1.7568368000000001E-2"/>
    <n v="0.15811530900000001"/>
    <n v="8.7841839000000005E-2"/>
    <n v="0.17599999999999999"/>
    <n v="-7.4383066810000003"/>
    <n v="5.8311575619999996"/>
    <n v="-0.35171641100000001"/>
    <n v="2"/>
    <n v="3"/>
    <n v="5"/>
    <x v="4"/>
    <n v="13.31"/>
    <n v="0"/>
    <n v="30.9"/>
    <n v="0"/>
    <n v="8.9999999999999993E-3"/>
    <n v="0.97299999999999998"/>
    <n v="1.1930000000000001"/>
    <n v="1.2329999999999901"/>
    <n v="0.91500000000000004"/>
    <n v="0.104"/>
    <n v="2.0579999999999998"/>
    <n v="0.27376173300000001"/>
    <x v="4"/>
    <x v="0"/>
  </r>
  <r>
    <n v="89.89"/>
    <n v="1.0999999999999999E-2"/>
    <n v="7.306"/>
    <n v="0.307"/>
    <n v="15.620999999999899"/>
    <s v="19-08-14_YC016"/>
    <x v="18"/>
    <x v="61"/>
    <x v="0"/>
    <x v="0"/>
    <x v="0"/>
    <x v="0"/>
    <x v="0"/>
    <n v="4.7608595999999899E-2"/>
    <n v="9.7910607999999996E-2"/>
    <n v="9.4624733000000003E-2"/>
    <n v="0.110137503"/>
    <n v="0.29383838000000001"/>
    <n v="0.23"/>
    <n v="0.37483900199999998"/>
    <n v="0.14000000000000001"/>
    <n v="-1.712253E-2"/>
    <n v="1.4788872E-2"/>
    <n v="1.7681437000000001E-2"/>
    <n v="2.9383837999999999E-2"/>
    <n v="0.26445454399999901"/>
    <n v="0.146919191"/>
    <n v="0.29399999999999998"/>
    <n v="-8.0022516689999996"/>
    <n v="8.3082335500000006"/>
    <n v="-0.575466005"/>
    <n v="1"/>
    <m/>
    <n v="1"/>
    <x v="0"/>
    <n v="16.690000000000001"/>
    <n v="0"/>
    <n v="95.767999999999901"/>
    <n v="0"/>
    <n v="6.9999999999999897E-3"/>
    <n v="0.26800000000000002"/>
    <n v="0.252"/>
    <n v="0.315"/>
    <n v="0.107"/>
    <n v="8.0000000000000002E-3"/>
    <n v="0.503"/>
    <n v="0.37839941399999999"/>
    <x v="3"/>
    <x v="3"/>
  </r>
  <r>
    <n v="6.02"/>
    <n v="5.7000000000000002E-2"/>
    <n v="5.4429999999999996"/>
    <n v="1.079"/>
    <n v="28.344000000000001"/>
    <s v="19-08-14_YC016"/>
    <x v="18"/>
    <x v="389"/>
    <x v="0"/>
    <x v="0"/>
    <x v="0"/>
    <x v="0"/>
    <x v="0"/>
    <n v="7.0187587999999995E-2"/>
    <n v="0.13737777100000001"/>
    <n v="9.1031029999999999E-2"/>
    <n v="0.10905326999999999"/>
    <n v="0.51399152999999997"/>
    <n v="0.27"/>
    <n v="0.24878754"/>
    <n v="0.14000000000000001"/>
    <n v="-2.063918E-2"/>
    <n v="2.3884062000000001E-2"/>
    <n v="4.0310395999999998E-2"/>
    <n v="5.1399152999999899E-2"/>
    <n v="0.462592381"/>
    <n v="0.25699576699999999"/>
    <n v="0.51400000000000001"/>
    <n v="-7.0791652489999999"/>
    <n v="8.1577944169999999"/>
    <n v="-1.48731642"/>
    <n v="2"/>
    <n v="3"/>
    <n v="5"/>
    <x v="4"/>
    <n v="18.11"/>
    <n v="0"/>
    <n v="42.296999999999997"/>
    <n v="0"/>
    <n v="6.0000000000000001E-3"/>
    <n v="1.137"/>
    <n v="1.518"/>
    <n v="1.5169999999999999"/>
    <n v="1.1299999999999999"/>
    <n v="0.15"/>
    <n v="2.5960000000000001"/>
    <n v="0.14082709699999901"/>
    <x v="3"/>
    <x v="4"/>
  </r>
  <r>
    <n v="1.88"/>
    <n v="0.48499999999999999"/>
    <n v="7.2560000000000002"/>
    <n v="0.75700000000000001"/>
    <n v="2.74399999999999"/>
    <s v="19-08-14_YC016"/>
    <x v="18"/>
    <x v="390"/>
    <x v="0"/>
    <x v="0"/>
    <x v="0"/>
    <x v="0"/>
    <x v="0"/>
    <n v="0.387266834"/>
    <n v="0.49592952799999901"/>
    <n v="0.390458054"/>
    <n v="0.48242183700000002"/>
    <n v="0.31309023000000002"/>
    <n v="1.1000000000000001"/>
    <n v="0.61175623700000004"/>
    <n v="0.4"/>
    <n v="-1.497945E-2"/>
    <n v="1.42315539999999E-2"/>
    <n v="3.3713317E-2"/>
    <n v="3.1309022999999998E-2"/>
    <n v="0.28178121099999998"/>
    <n v="0.15654511699999901"/>
    <n v="0.313"/>
    <n v="-3.630982387"/>
    <n v="1.84185652699999"/>
    <n v="-0.73023880200000002"/>
    <n v="3"/>
    <m/>
    <n v="2"/>
    <x v="2"/>
    <n v="27.57"/>
    <n v="0"/>
    <n v="3.1219999999999999"/>
    <n v="1"/>
    <n v="0.104"/>
    <n v="0.72199999999999998"/>
    <n v="0.61"/>
    <n v="0.878"/>
    <n v="0.60199999999999998"/>
    <n v="5.7999999999999899E-2"/>
    <n v="0.66799999999999904"/>
    <n v="0.21356058999999999"/>
    <x v="1"/>
    <x v="1"/>
  </r>
  <r>
    <n v="101.4"/>
    <n v="8.9999999999999993E-3"/>
    <n v="7.18"/>
    <n v="0.29199999999999998"/>
    <n v="15.648"/>
    <s v="19-08-14_YC016"/>
    <x v="18"/>
    <x v="249"/>
    <x v="0"/>
    <x v="0"/>
    <x v="0"/>
    <x v="0"/>
    <x v="0"/>
    <n v="3.4508973999999998E-2"/>
    <n v="0.110955786"/>
    <n v="9.0874869999999996E-2"/>
    <n v="0.12719365099999999"/>
    <n v="0.19814585000000001"/>
    <n v="0.27"/>
    <n v="0.42705995499999999"/>
    <n v="0.17"/>
    <n v="-2.0510165E-2"/>
    <n v="1.0540233E-2"/>
    <n v="2.58521E-4"/>
    <n v="1.9814584999999999E-2"/>
    <n v="0.17833126599999999"/>
    <n v="9.9072925999999895E-2"/>
    <n v="0.19800000000000001"/>
    <n v="-9.933195006"/>
    <n v="7.0717959720000003"/>
    <n v="-0.35487995899999902"/>
    <n v="1"/>
    <m/>
    <n v="1"/>
    <x v="0"/>
    <n v="12.99"/>
    <n v="0.01"/>
    <n v="109.10299999999999"/>
    <n v="0"/>
    <n v="6.0000000000000001E-3"/>
    <n v="0.25"/>
    <n v="0.27800000000000002"/>
    <n v="0.29899999999999999"/>
    <n v="9.9000000000000005E-2"/>
    <n v="6.9999999999999897E-3"/>
    <n v="0.77800000000000002"/>
    <n v="0.36278813900000001"/>
    <x v="3"/>
    <x v="3"/>
  </r>
  <r>
    <n v="12.05"/>
    <n v="7.5999999999999998E-2"/>
    <n v="7.2149999999999999"/>
    <n v="0.373"/>
    <n v="3.706"/>
    <s v="19-08-14_YC016"/>
    <x v="18"/>
    <x v="286"/>
    <x v="0"/>
    <x v="0"/>
    <x v="0"/>
    <x v="0"/>
    <x v="0"/>
    <n v="0.115859406"/>
    <n v="0.16617124899999999"/>
    <n v="0.114043942"/>
    <n v="0.14944671800000001"/>
    <n v="0.80489295999999999"/>
    <n v="0.34"/>
    <n v="0.32967699"/>
    <n v="0.23"/>
    <n v="-5.0868299999999998E-2"/>
    <n v="4.5929465000000003E-2"/>
    <n v="-2.9997819999999999E-3"/>
    <n v="8.0489296000000002E-2"/>
    <n v="0.72440366099999998"/>
    <n v="0.40244647899999902"/>
    <n v="0.80500000000000005"/>
    <n v="-3.7457874379999998"/>
    <n v="6.5392906550000003"/>
    <n v="-1.8607666869999999"/>
    <n v="1"/>
    <m/>
    <n v="1"/>
    <x v="0"/>
    <n v="13.81"/>
    <n v="0"/>
    <n v="15.582000000000001"/>
    <n v="0"/>
    <n v="0.03"/>
    <n v="0.311"/>
    <n v="0.497"/>
    <n v="0.38799999999999901"/>
    <n v="0.16399999999999901"/>
    <n v="1.2999999999999999E-2"/>
    <n v="0.87"/>
    <n v="0.23077383600000001"/>
    <x v="0"/>
    <x v="3"/>
  </r>
  <r>
    <n v="19.690000000000001"/>
    <n v="3.4000000000000002E-2"/>
    <n v="6.3529999999999998"/>
    <n v="0.82799999999999996"/>
    <n v="35.376999999999903"/>
    <s v="19-08-14_YC016"/>
    <x v="18"/>
    <x v="391"/>
    <x v="0"/>
    <x v="0"/>
    <x v="0"/>
    <x v="0"/>
    <x v="0"/>
    <n v="6.5000000000000002E-2"/>
    <n v="5.1635787000000002E-2"/>
    <n v="6.5000000000000002E-2"/>
    <n v="6.5000000000000002E-2"/>
    <n v="0.28628924"/>
    <n v="0.13"/>
    <n v="0.13"/>
    <n v="0.13"/>
    <n v="1.7593163999999901E-2"/>
    <n v="2.90734229999999E-2"/>
    <n v="-4.2092412999999898E-2"/>
    <n v="2.8628924E-2"/>
    <n v="0.25766032"/>
    <n v="0.143144622"/>
    <n v="0.28599999999999998"/>
    <n v="-10.582050580000001"/>
    <n v="7.0638552309999998"/>
    <n v="-5.1985143999999997E-2"/>
    <n v="2"/>
    <n v="3"/>
    <n v="5"/>
    <x v="4"/>
    <n v="10.65"/>
    <n v="0.02"/>
    <n v="53.181999999999903"/>
    <n v="0"/>
    <n v="6.0000000000000001E-3"/>
    <n v="0.79200000000000004"/>
    <n v="1.026"/>
    <n v="0.999"/>
    <n v="0.70799999999999996"/>
    <n v="7.3999999999999996E-2"/>
    <n v="2.0030000000000001"/>
    <n v="6.9120720999999996E-2"/>
    <x v="4"/>
    <x v="0"/>
  </r>
  <r>
    <n v="15.68"/>
    <n v="0.04"/>
    <n v="6.4629999999999903"/>
    <n v="0.68799999999999994"/>
    <n v="17.62"/>
    <s v="19-08-14_YC016"/>
    <x v="18"/>
    <x v="231"/>
    <x v="0"/>
    <x v="0"/>
    <x v="0"/>
    <x v="0"/>
    <x v="0"/>
    <n v="6.9429264000000004E-2"/>
    <n v="0.181100863999999"/>
    <n v="8.9353086999999998E-2"/>
    <n v="0.12120581900000001"/>
    <n v="0.39025455999999997"/>
    <n v="0.33"/>
    <n v="0.33199268399999998"/>
    <n v="0.1"/>
    <n v="-1.6460585999999999E-2"/>
    <n v="2.6095929E-2"/>
    <n v="6.7443179000000006E-2"/>
    <n v="3.9025456E-2"/>
    <n v="0.35122910099999999"/>
    <n v="0.19512727899999999"/>
    <n v="0.39"/>
    <n v="-12.734458480000001"/>
    <n v="6.5975651079999897"/>
    <n v="-1.175206167"/>
    <n v="2"/>
    <n v="1"/>
    <n v="3"/>
    <x v="1"/>
    <n v="12.84"/>
    <n v="0.03"/>
    <n v="33.631"/>
    <n v="0"/>
    <n v="0.01"/>
    <n v="0.63400000000000001"/>
    <n v="0.98599999999999999"/>
    <n v="0.78500000000000003"/>
    <n v="0.51"/>
    <n v="4.8000000000000001E-2"/>
    <n v="1.9609999999999901"/>
    <n v="0.14814639999999901"/>
    <x v="2"/>
    <x v="0"/>
  </r>
  <r>
    <n v="34.93"/>
    <n v="1.7000000000000001E-2"/>
    <n v="5.7309999999999999"/>
    <n v="0.66799999999999904"/>
    <n v="33.970999999999997"/>
    <s v="19-08-14_YC016"/>
    <x v="18"/>
    <x v="392"/>
    <x v="0"/>
    <x v="0"/>
    <x v="0"/>
    <x v="0"/>
    <x v="0"/>
    <n v="4.7351526999999997E-2"/>
    <n v="8.9026922999999994E-2"/>
    <n v="8.3237537E-2"/>
    <n v="0.12193490999999999"/>
    <n v="0.42223119999999997"/>
    <n v="0.23"/>
    <n v="0.18766749699999999"/>
    <n v="0.13"/>
    <n v="7.3251999999999996E-3"/>
    <n v="2.19081639999999E-2"/>
    <n v="2.1811503999999999E-2"/>
    <n v="4.2223120000000003E-2"/>
    <n v="0.38000807799999903"/>
    <n v="0.21111559899999999"/>
    <n v="0.42199999999999999"/>
    <n v="-11.398295900000001"/>
    <n v="7.791606217"/>
    <n v="-1.4787179719999901"/>
    <n v="2"/>
    <n v="1"/>
    <n v="3"/>
    <x v="1"/>
    <n v="12.53"/>
    <n v="0.02"/>
    <n v="71.727000000000004"/>
    <n v="0"/>
    <n v="6.0000000000000001E-3"/>
    <n v="0.59"/>
    <n v="1.17"/>
    <n v="0.76900000000000002"/>
    <n v="0.495"/>
    <n v="4.8000000000000001E-2"/>
    <n v="3.0049999999999999"/>
    <n v="0.12055958"/>
    <x v="4"/>
    <x v="0"/>
  </r>
  <r>
    <n v="44.5"/>
    <n v="2.1000000000000001E-2"/>
    <n v="7.0759999999999996"/>
    <n v="0.35499999999999998"/>
    <n v="11.130999999999901"/>
    <s v="19-08-14_YC016"/>
    <x v="19"/>
    <x v="26"/>
    <x v="0"/>
    <x v="0"/>
    <x v="0"/>
    <x v="0"/>
    <x v="0"/>
    <n v="4.4236295000000002E-2"/>
    <n v="8.8076860000000007E-2"/>
    <n v="6.2449975999999997E-2"/>
    <n v="9.9264809999999995E-2"/>
    <n v="0.5822446"/>
    <n v="0.2"/>
    <n v="0.237820121"/>
    <n v="0.14000000000000001"/>
    <n v="-8.4334700000000002E-3"/>
    <n v="3.0916920000000001E-2"/>
    <n v="-2.0335954E-2"/>
    <n v="5.8224458E-2"/>
    <n v="0.52402011799999904"/>
    <n v="0.29112228800000001"/>
    <n v="0.58199999999999996"/>
    <n v="-10.51061472"/>
    <n v="9.6253275970000001"/>
    <n v="-1.7570636639999999"/>
    <n v="1"/>
    <m/>
    <n v="1"/>
    <x v="0"/>
    <n v="12.48"/>
    <n v="0.05"/>
    <n v="52.177999999999997"/>
    <n v="0"/>
    <n v="1.0999999999999999E-2"/>
    <n v="0.28999999999999998"/>
    <n v="0.40600000000000003"/>
    <n v="0.36899999999999999"/>
    <n v="0.152"/>
    <n v="1.2E-2"/>
    <n v="1.0329999999999999"/>
    <n v="0.16679482400000001"/>
    <x v="2"/>
    <x v="3"/>
  </r>
  <r>
    <n v="8.4"/>
    <n v="8.8999999999999996E-2"/>
    <n v="6.3739999999999997"/>
    <n v="0.53400000000000003"/>
    <n v="4.9710000000000001"/>
    <s v="19-08-14_YC016"/>
    <x v="18"/>
    <x v="393"/>
    <x v="0"/>
    <x v="0"/>
    <x v="0"/>
    <x v="0"/>
    <x v="0"/>
    <n v="4.0386660999999997E-2"/>
    <n v="6.0982968999999998E-2"/>
    <n v="6.6713423999999993E-2"/>
    <n v="9.5999881999999995E-2"/>
    <n v="0.49540445"/>
    <n v="0.17"/>
    <n v="0.13919274300000001"/>
    <n v="0.13"/>
    <n v="-2.4826210000000001E-2"/>
    <n v="9.1435609999999997E-3"/>
    <n v="-4.1234449999999999E-3"/>
    <n v="4.9540445000000002E-2"/>
    <n v="0.44586400700000001"/>
    <n v="0.247702226"/>
    <n v="0.495"/>
    <n v="-11.96218882"/>
    <n v="6.8505546529999997"/>
    <n v="-1.88537729199999"/>
    <n v="1"/>
    <m/>
    <n v="1"/>
    <x v="0"/>
    <n v="20.22"/>
    <n v="0"/>
    <n v="12.925000000000001"/>
    <n v="0"/>
    <n v="3.5000000000000003E-2"/>
    <n v="0.46200000000000002"/>
    <n v="0.79500000000000004"/>
    <n v="0.58099999999999996"/>
    <n v="0.32400000000000001"/>
    <n v="2.79999999999999E-2"/>
    <n v="2.1859999999999999"/>
    <n v="-0.52801061699999996"/>
    <x v="0"/>
    <x v="0"/>
  </r>
  <r>
    <n v="13.2"/>
    <n v="3.9E-2"/>
    <n v="6.0110000000000001"/>
    <n v="0.871"/>
    <n v="37.372"/>
    <s v="19-08-14_YC016"/>
    <x v="18"/>
    <x v="394"/>
    <x v="0"/>
    <x v="0"/>
    <x v="0"/>
    <x v="0"/>
    <x v="0"/>
    <n v="4.4915940000000001E-2"/>
    <n v="8.2027560999999999E-2"/>
    <n v="5.4935974999999998E-2"/>
    <n v="6.3771795999999895E-2"/>
    <n v="0.53307669999999996"/>
    <n v="0.16"/>
    <n v="0.13690939299999999"/>
    <n v="0.1"/>
    <n v="-8.9838469999999997E-3"/>
    <n v="2.631607E-2"/>
    <n v="-4.1729690000000003E-3"/>
    <n v="5.3307670000000001E-2"/>
    <n v="0.47976903299999901"/>
    <n v="0.26653835199999998"/>
    <n v="0.53299999999999903"/>
    <n v="-10.957978819999999"/>
    <n v="14.29089804"/>
    <n v="-1.8689996149999999"/>
    <n v="2"/>
    <n v="3"/>
    <n v="5"/>
    <x v="4"/>
    <n v="18.28"/>
    <n v="0"/>
    <n v="53.875"/>
    <n v="0"/>
    <n v="5.0000000000000001E-3"/>
    <n v="0.84399999999999997"/>
    <n v="1.278"/>
    <n v="1.089"/>
    <n v="0.78400000000000003"/>
    <n v="8.6999999999999994E-2"/>
    <n v="2.42"/>
    <n v="9.9677233000000004E-2"/>
    <x v="4"/>
    <x v="0"/>
  </r>
  <r>
    <n v="38.76"/>
    <n v="1.4999999999999999E-2"/>
    <n v="5.9"/>
    <n v="0.70499999999999996"/>
    <n v="53.375"/>
    <s v="19-08-14_YC016"/>
    <x v="18"/>
    <x v="395"/>
    <x v="0"/>
    <x v="0"/>
    <x v="0"/>
    <x v="0"/>
    <x v="0"/>
    <n v="3.6196154000000001E-2"/>
    <n v="6.1420432999999899E-2"/>
    <n v="5.4944804999999999E-2"/>
    <n v="8.5686528999999997E-2"/>
    <n v="0.38899729999999999"/>
    <n v="0.16"/>
    <n v="0.174940386"/>
    <n v="0.12"/>
    <n v="-1.8841026E-2"/>
    <n v="1.8064676000000002E-2"/>
    <n v="-3.9625583999999998E-2"/>
    <n v="3.8899729000000001E-2"/>
    <n v="0.35009755799999998"/>
    <n v="0.194498643"/>
    <n v="0.38900000000000001"/>
    <n v="-10.763615160000001"/>
    <n v="10.57520807"/>
    <n v="-1.236435406"/>
    <n v="2"/>
    <n v="1"/>
    <n v="3"/>
    <x v="1"/>
    <n v="13.57"/>
    <n v="0.01"/>
    <n v="92.933999999999997"/>
    <n v="0"/>
    <n v="4.0000000000000001E-3"/>
    <n v="0.63800000000000001"/>
    <n v="1.1719999999999999"/>
    <n v="0.81799999999999995"/>
    <n v="0.54"/>
    <n v="5.2999999999999999E-2"/>
    <n v="2.7569999999999899"/>
    <n v="0.14009972500000001"/>
    <x v="4"/>
    <x v="0"/>
  </r>
  <r>
    <n v="75.02"/>
    <n v="1.2999999999999999E-2"/>
    <n v="7.1219999999999999"/>
    <n v="0.34799999999999998"/>
    <n v="17.070999999999898"/>
    <s v="19-08-14_YC016"/>
    <x v="19"/>
    <x v="114"/>
    <x v="0"/>
    <x v="0"/>
    <x v="0"/>
    <x v="0"/>
    <x v="0"/>
    <n v="5.4169317000000002E-2"/>
    <n v="0.11196096899999999"/>
    <n v="6.6945315000000005E-2"/>
    <n v="7.6834570000000005E-2"/>
    <n v="0.7151518"/>
    <n v="0.2"/>
    <n v="0.25637635600000003"/>
    <n v="0.1"/>
    <n v="-7.6216440000000003E-3"/>
    <n v="4.0634422999999899E-2"/>
    <n v="-1.6311928999999999E-2"/>
    <n v="7.1515178999999998E-2"/>
    <n v="0.643636608"/>
    <n v="0.35757589299999998"/>
    <n v="0.71499999999999997"/>
    <n v="-8.7097105020000001"/>
    <n v="12.57111461"/>
    <n v="-2.0638402990000002"/>
    <n v="1"/>
    <m/>
    <n v="1"/>
    <x v="0"/>
    <n v="13.73"/>
    <n v="0.01"/>
    <n v="85.177000000000007"/>
    <n v="0"/>
    <n v="6.9999999999999897E-3"/>
    <n v="0.29799999999999999"/>
    <n v="0.36899999999999999"/>
    <n v="0.35899999999999999"/>
    <n v="0.14000000000000001"/>
    <n v="1.0999999999999999E-2"/>
    <n v="0.96899999999999997"/>
    <n v="0.165956308"/>
    <x v="2"/>
    <x v="3"/>
  </r>
  <r>
    <n v="12.2"/>
    <n v="5.7999999999999899E-2"/>
    <n v="6.5209999999999999"/>
    <n v="0.72799999999999998"/>
    <n v="15.19"/>
    <s v="19-08-14_YC016"/>
    <x v="18"/>
    <x v="396"/>
    <x v="0"/>
    <x v="0"/>
    <x v="0"/>
    <x v="0"/>
    <x v="0"/>
    <n v="4.4942335E-2"/>
    <n v="8.0439108999999995E-2"/>
    <n v="6.9549132E-2"/>
    <n v="0.101069755"/>
    <n v="0.41938415000000001"/>
    <n v="0.2"/>
    <n v="0.20916000300000001"/>
    <n v="0.17"/>
    <n v="-2.3284787000000001E-2"/>
    <n v="2.1757242999999999E-2"/>
    <n v="-4.1066080000000003E-3"/>
    <n v="4.1938415E-2"/>
    <n v="0.377445737"/>
    <n v="0.20969207600000001"/>
    <n v="0.41899999999999998"/>
    <n v="-5.1770697889999999"/>
    <n v="9.0273972219999994"/>
    <n v="-1.5838755659999999"/>
    <n v="2"/>
    <n v="1"/>
    <n v="3"/>
    <x v="1"/>
    <n v="11.73"/>
    <n v="0.02"/>
    <n v="24.835999999999999"/>
    <n v="0"/>
    <n v="1.39999999999999E-2"/>
    <n v="0.67500000000000004"/>
    <n v="0.90500000000000003"/>
    <n v="0.84399999999999997"/>
    <n v="0.56399999999999995"/>
    <n v="5.5E-2"/>
    <n v="1.9609999999999901"/>
    <n v="0.124275316"/>
    <x v="2"/>
    <x v="0"/>
  </r>
  <r>
    <n v="27.34"/>
    <n v="3.3000000000000002E-2"/>
    <n v="6.9740000000000002"/>
    <n v="0.33299999999999902"/>
    <n v="6.4550000000000001"/>
    <s v="19-08-14_YC016"/>
    <x v="18"/>
    <x v="397"/>
    <x v="0"/>
    <x v="0"/>
    <x v="0"/>
    <x v="0"/>
    <x v="0"/>
    <n v="0.08"/>
    <n v="5.4856228E-2"/>
    <n v="5.6538374000000002E-2"/>
    <n v="9.9575563000000006E-2"/>
    <n v="0.77981780000000001"/>
    <n v="0.16"/>
    <n v="0.13"/>
    <n v="0.16"/>
    <n v="3.5891604000000001E-2"/>
    <n v="2.8317287999999999E-2"/>
    <n v="-4.0006427999999997E-2"/>
    <n v="7.7981781999999999E-2"/>
    <n v="0.70183603799999905"/>
    <n v="0.38990891"/>
    <n v="0.78"/>
    <n v="-14.13736993"/>
    <n v="5.9899514610000004"/>
    <n v="-0.42633070899999997"/>
    <n v="1"/>
    <m/>
    <n v="1"/>
    <x v="0"/>
    <n v="16"/>
    <n v="0"/>
    <n v="34.251999999999903"/>
    <n v="0"/>
    <n v="1.4999999999999999E-2"/>
    <n v="0.27800000000000002"/>
    <n v="0.49399999999999999"/>
    <n v="0.34399999999999997"/>
    <n v="0.13100000000000001"/>
    <n v="0.01"/>
    <n v="1.2130000000000001"/>
    <n v="8.1678015999999895E-2"/>
    <x v="2"/>
    <x v="3"/>
  </r>
  <r>
    <n v="12.72"/>
    <n v="3.9E-2"/>
    <n v="5.7350000000000003"/>
    <n v="0.90500000000000003"/>
    <n v="45.401000000000003"/>
    <s v="19-08-14_YC016"/>
    <x v="18"/>
    <x v="398"/>
    <x v="0"/>
    <x v="0"/>
    <x v="0"/>
    <x v="0"/>
    <x v="0"/>
    <n v="6.5000000000000002E-2"/>
    <n v="5.3820538000000001E-2"/>
    <n v="0.19500000000000001"/>
    <n v="0.19500000000000001"/>
    <n v="0.68650800000000001"/>
    <n v="0.13"/>
    <n v="7.0000000000000007E-2"/>
    <n v="0.14000000000000001"/>
    <n v="-7.0909959999999996E-3"/>
    <n v="-6.5329300000000007E-2"/>
    <n v="-1.55803389999999E-2"/>
    <n v="6.8650799999999998E-2"/>
    <n v="0.617857199999999"/>
    <n v="0.343254"/>
    <n v="0.68700000000000006"/>
    <n v="-16.398122050000001"/>
    <n v="6.6879419069999999"/>
    <n v="-0.26087463599999999"/>
    <n v="2"/>
    <n v="3"/>
    <n v="5"/>
    <x v="4"/>
    <n v="20.91"/>
    <n v="0"/>
    <n v="66.745000000000005"/>
    <n v="0"/>
    <n v="3.0000000000000001E-3"/>
    <n v="0.88500000000000001"/>
    <n v="1.411"/>
    <n v="1.1519999999999999"/>
    <n v="0.83699999999999997"/>
    <n v="9.6000000000000002E-2"/>
    <n v="2.74399999999999"/>
    <n v="7.3418352999999895E-2"/>
    <x v="4"/>
    <x v="4"/>
  </r>
  <r>
    <n v="18.93"/>
    <n v="3.5999999999999997E-2"/>
    <n v="6.5010000000000003"/>
    <n v="0.69199999999999995"/>
    <n v="22.577999999999999"/>
    <s v="19-08-14_YC016"/>
    <x v="18"/>
    <x v="399"/>
    <x v="0"/>
    <x v="0"/>
    <x v="0"/>
    <x v="0"/>
    <x v="0"/>
    <n v="8.5000000000000006E-2"/>
    <n v="7.6658773999999999E-2"/>
    <n v="8.5000000000000006E-2"/>
    <n v="8.5000000000000006E-2"/>
    <n v="0.34365129999999999"/>
    <n v="0.17"/>
    <n v="0.1"/>
    <n v="0.13"/>
    <n v="-1.8529694999999999E-2"/>
    <n v="-0.10194336599999999"/>
    <n v="1.1118932E-2"/>
    <n v="3.4365129000000001E-2"/>
    <n v="0.309286165"/>
    <n v="0.171825647"/>
    <n v="0.34399999999999997"/>
    <n v="-8.5464457700000001"/>
    <n v="8.1280984669999992"/>
    <n v="-0.55993349599999998"/>
    <n v="2"/>
    <n v="1"/>
    <n v="3"/>
    <x v="1"/>
    <n v="15.44"/>
    <n v="0"/>
    <n v="39.835999999999999"/>
    <n v="0"/>
    <n v="8.9999999999999993E-3"/>
    <n v="0.63400000000000001"/>
    <n v="0.92099999999999904"/>
    <n v="0.79200000000000004"/>
    <n v="0.51700000000000002"/>
    <n v="4.9000000000000002E-2"/>
    <n v="1.913"/>
    <n v="6.5517950999999894E-2"/>
    <x v="2"/>
    <x v="0"/>
  </r>
  <r>
    <n v="69.650000000000006"/>
    <n v="1.39999999999999E-2"/>
    <n v="6.8789999999999996"/>
    <n v="0.29399999999999998"/>
    <n v="11.627000000000001"/>
    <s v="19-08-14_YC016"/>
    <x v="18"/>
    <x v="126"/>
    <x v="0"/>
    <x v="0"/>
    <x v="0"/>
    <x v="0"/>
    <x v="0"/>
    <n v="3.6747427999999999E-2"/>
    <n v="7.7598862000000005E-2"/>
    <n v="7.2104682000000003E-2"/>
    <n v="8.0649109999999996E-2"/>
    <n v="0.33331107999999998"/>
    <n v="0.17"/>
    <n v="0.32161519500000002"/>
    <n v="0.1"/>
    <n v="-2.3204566999999999E-2"/>
    <n v="1.7957589999999999E-2"/>
    <n v="-5.4735239999999996E-3"/>
    <n v="3.3331107999999998E-2"/>
    <n v="0.29997997300000001"/>
    <n v="0.16665553999999999"/>
    <n v="0.33299999999999902"/>
    <n v="-11.151385619999999"/>
    <n v="11.10328502"/>
    <n v="-0.70557839200000005"/>
    <n v="1"/>
    <m/>
    <n v="1"/>
    <x v="0"/>
    <n v="16.91"/>
    <n v="0"/>
    <n v="76.451999999999998"/>
    <n v="0"/>
    <n v="8.0000000000000002E-3"/>
    <n v="0.23799999999999999"/>
    <n v="0.32100000000000001"/>
    <n v="0.30299999999999999"/>
    <n v="0.107"/>
    <n v="8.0000000000000002E-3"/>
    <n v="1.196"/>
    <n v="0.31108563699999903"/>
    <x v="2"/>
    <x v="3"/>
  </r>
  <r>
    <n v="71.48"/>
    <n v="1.39999999999999E-2"/>
    <n v="7.1950000000000003"/>
    <n v="0.18099999999999999"/>
    <n v="4.4269999999999996"/>
    <s v="19-08-14_YC016"/>
    <x v="18"/>
    <x v="400"/>
    <x v="0"/>
    <x v="0"/>
    <x v="0"/>
    <x v="0"/>
    <x v="0"/>
    <n v="8.5000000000000006E-2"/>
    <n v="5.7492651999999998E-2"/>
    <n v="5.7499620000000001E-2"/>
    <n v="0.10689177699999999"/>
    <n v="0.72370749999999995"/>
    <n v="0.17"/>
    <n v="0.17"/>
    <n v="0.17"/>
    <n v="3.363741E-2"/>
    <n v="-5.4456540000000003E-3"/>
    <n v="-1.6801559000000001E-2"/>
    <n v="7.2370749999999998E-2"/>
    <n v="0.65133674699999999"/>
    <n v="0.361853749"/>
    <n v="0.72399999999999998"/>
    <n v="-12.588427469999999"/>
    <n v="5.2064658850000001"/>
    <n v="-4.3160540999999997E-2"/>
    <n v="1"/>
    <m/>
    <n v="1"/>
    <x v="0"/>
    <n v="24.78"/>
    <n v="0"/>
    <n v="75.120999999999995"/>
    <n v="0"/>
    <n v="0.01"/>
    <n v="0.14899999999999999"/>
    <n v="0.22800000000000001"/>
    <n v="0.182"/>
    <n v="0.04"/>
    <n v="3.0000000000000001E-3"/>
    <n v="0.70199999999999996"/>
    <n v="0.112023883"/>
    <x v="3"/>
    <x v="3"/>
  </r>
  <r>
    <n v="82"/>
    <n v="1.2E-2"/>
    <n v="7.0379999999999896"/>
    <n v="0.29199999999999998"/>
    <n v="13.53"/>
    <s v="19-08-14_YC016"/>
    <x v="18"/>
    <x v="179"/>
    <x v="0"/>
    <x v="0"/>
    <x v="0"/>
    <x v="0"/>
    <x v="0"/>
    <n v="3.3651403999999899E-2"/>
    <n v="7.6603232999999896E-2"/>
    <n v="7.4494491999999995E-2"/>
    <n v="0.110108925"/>
    <n v="0.32097185"/>
    <n v="0.2"/>
    <n v="0.32914067899999999"/>
    <n v="0.14000000000000001"/>
    <n v="-1.4565497E-2"/>
    <n v="1.6664676E-2"/>
    <n v="-2.19929179999999E-2"/>
    <n v="3.2097185E-2"/>
    <n v="0.288874662"/>
    <n v="0.160485923"/>
    <n v="0.32100000000000001"/>
    <n v="-10.60046146"/>
    <n v="8.4246130160000003"/>
    <n v="-0.71841116199999999"/>
    <n v="1"/>
    <m/>
    <n v="1"/>
    <x v="0"/>
    <n v="14.17"/>
    <n v="0"/>
    <n v="90.286000000000001"/>
    <n v="0"/>
    <n v="6.9999999999999897E-3"/>
    <n v="0.24"/>
    <n v="0.315"/>
    <n v="0.3"/>
    <n v="0.104"/>
    <n v="8.0000000000000002E-3"/>
    <n v="0.84399999999999997"/>
    <n v="0.35971048"/>
    <x v="2"/>
    <x v="3"/>
  </r>
  <r>
    <n v="61.31"/>
    <n v="1.4999999999999999E-2"/>
    <n v="6.8829999999999902"/>
    <n v="0.41199999999999998"/>
    <n v="18.498999999999999"/>
    <s v="19-08-14_YC016"/>
    <x v="19"/>
    <x v="213"/>
    <x v="0"/>
    <x v="0"/>
    <x v="0"/>
    <x v="0"/>
    <x v="0"/>
    <n v="5.0182185999999997E-2"/>
    <n v="8.7719585000000003E-2"/>
    <n v="6.3593655999999998E-2"/>
    <n v="7.2449737E-2"/>
    <n v="0.71900724999999999"/>
    <n v="0.17"/>
    <n v="0.248122387"/>
    <n v="0.1"/>
    <n v="-4.0216833E-2"/>
    <n v="3.6710575000000002E-2"/>
    <n v="-2.19470529999999E-2"/>
    <n v="7.1900724999999999E-2"/>
    <n v="0.64710652800000001"/>
    <n v="0.35950362699999999"/>
    <n v="0.71899999999999997"/>
    <n v="-9.8392136650000008"/>
    <n v="12.34116816"/>
    <n v="-2.155086914"/>
    <n v="1"/>
    <m/>
    <n v="1"/>
    <x v="0"/>
    <n v="14.76"/>
    <n v="0"/>
    <n v="71.64"/>
    <n v="0"/>
    <n v="8.0000000000000002E-3"/>
    <n v="0.35299999999999998"/>
    <n v="0.46200000000000002"/>
    <n v="0.432"/>
    <n v="0.19600000000000001"/>
    <n v="1.6E-2"/>
    <n v="1.44"/>
    <n v="0.17325953299999999"/>
    <x v="2"/>
    <x v="3"/>
  </r>
  <r>
    <n v="149.06"/>
    <n v="4.0000000000000001E-3"/>
    <n v="5.391"/>
    <n v="0.315"/>
    <n v="32.170999999999999"/>
    <s v="19-08-14_YC016"/>
    <x v="18"/>
    <x v="190"/>
    <x v="0"/>
    <x v="0"/>
    <x v="0"/>
    <x v="0"/>
    <x v="0"/>
    <n v="6.3038723000000005E-2"/>
    <n v="0.139073909"/>
    <n v="0.119433094"/>
    <n v="0.158349341"/>
    <n v="0.32093948"/>
    <n v="0.33"/>
    <n v="0.37879269500000001"/>
    <n v="0.17"/>
    <n v="-3.1416032000000003E-2"/>
    <n v="1.50599039999999E-2"/>
    <n v="9.2889800000000005E-3"/>
    <n v="3.2093947999999997E-2"/>
    <n v="0.28884553299999999"/>
    <n v="0.160469741"/>
    <n v="0.32100000000000001"/>
    <n v="-8.0547071139999993"/>
    <n v="5.7139648989999996"/>
    <n v="-0.65396765299999904"/>
    <n v="1"/>
    <m/>
    <n v="1"/>
    <x v="0"/>
    <n v="10.86"/>
    <n v="0"/>
    <n v="208.20599999999999"/>
    <n v="0"/>
    <n v="3.0000000000000001E-3"/>
    <n v="9.9000000000000005E-2"/>
    <n v="0.879"/>
    <n v="0.34699999999999998"/>
    <n v="0.19800000000000001"/>
    <n v="1.7999999999999999E-2"/>
    <n v="2.734"/>
    <n v="0.27383808599999998"/>
    <x v="3"/>
    <x v="3"/>
  </r>
  <r>
    <n v="124.67"/>
    <n v="6.9999999999999897E-3"/>
    <n v="6.4059999999999997"/>
    <n v="0.26899999999999902"/>
    <n v="18.478999999999999"/>
    <s v="19-08-14_YC016"/>
    <x v="18"/>
    <x v="401"/>
    <x v="0"/>
    <x v="0"/>
    <x v="0"/>
    <x v="0"/>
    <x v="0"/>
    <n v="3.3716534999999999E-2"/>
    <n v="7.1422876999999996E-2"/>
    <n v="9.4913309000000001E-2"/>
    <n v="0.111018925999999"/>
    <n v="0.22394441000000001"/>
    <n v="0.2"/>
    <n v="0.38459262399999999"/>
    <n v="0.14000000000000001"/>
    <n v="-1.3402996E-2"/>
    <n v="1.2383863E-2"/>
    <n v="2.7857799999999997E-4"/>
    <n v="2.2394441000000001E-2"/>
    <n v="0.20154996999999999"/>
    <n v="0.11197220500000001"/>
    <n v="0.22399999999999901"/>
    <n v="-10.41524079"/>
    <n v="8.0344767150000003"/>
    <n v="-0.36994783599999997"/>
    <n v="1"/>
    <m/>
    <n v="1"/>
    <x v="0"/>
    <n v="12.44"/>
    <n v="0.01"/>
    <n v="146.41"/>
    <n v="0"/>
    <n v="4.0000000000000001E-3"/>
    <n v="0.156"/>
    <n v="0.49399999999999999"/>
    <n v="0.28000000000000003"/>
    <n v="0.115"/>
    <n v="8.9999999999999993E-3"/>
    <n v="2.214"/>
    <n v="0.35232784700000003"/>
    <x v="3"/>
    <x v="3"/>
  </r>
  <r>
    <n v="12.18"/>
    <n v="4.3999999999999997E-2"/>
    <n v="6.3150000000000004"/>
    <n v="0.93899999999999995"/>
    <n v="29.08"/>
    <s v="19-08-14_YC016"/>
    <x v="18"/>
    <x v="402"/>
    <x v="0"/>
    <x v="0"/>
    <x v="0"/>
    <x v="0"/>
    <x v="0"/>
    <n v="8.1961243000000003E-2"/>
    <n v="0.164460034"/>
    <n v="0.11266683599999899"/>
    <n v="0.14505941999999999"/>
    <n v="0.16992298"/>
    <n v="0.36"/>
    <n v="0.46321397799999903"/>
    <n v="0.13"/>
    <n v="-5.2463499999999899E-2"/>
    <n v="1.1504756999999999E-2"/>
    <n v="-2.3328579999999902E-3"/>
    <n v="1.6992297999999999E-2"/>
    <n v="0.15293068000000001"/>
    <n v="8.4961489000000001E-2"/>
    <n v="0.17"/>
    <n v="-8.9426280909999996"/>
    <n v="4.5859921430000004"/>
    <n v="-0.21242751899999901"/>
    <n v="2"/>
    <n v="3"/>
    <n v="5"/>
    <x v="4"/>
    <n v="11.24"/>
    <n v="0.01"/>
    <n v="42.415999999999997"/>
    <n v="0"/>
    <n v="6.0000000000000001E-3"/>
    <n v="0.93799999999999994"/>
    <n v="1.143"/>
    <n v="1.1990000000000001"/>
    <n v="0.88500000000000001"/>
    <n v="0.10099999999999899"/>
    <n v="1.89"/>
    <n v="0.29126279599999999"/>
    <x v="4"/>
    <x v="0"/>
  </r>
  <r>
    <n v="174.24"/>
    <n v="5.0000000000000001E-3"/>
    <n v="6.5979999999999999"/>
    <n v="0.16200000000000001"/>
    <n v="10.151999999999999"/>
    <s v="19-08-14_YC016"/>
    <x v="18"/>
    <x v="90"/>
    <x v="0"/>
    <x v="0"/>
    <x v="0"/>
    <x v="0"/>
    <x v="0"/>
    <n v="4.109343E-2"/>
    <n v="0.12392386499999999"/>
    <n v="0.10241149099999999"/>
    <n v="0.14611719100000001"/>
    <n v="0.23397404999999999"/>
    <n v="0.3"/>
    <n v="0.35066268099999998"/>
    <n v="0.17"/>
    <n v="-1.0798991000000001E-2"/>
    <n v="1.2225326999999999E-2"/>
    <n v="2.1105834E-2"/>
    <n v="2.3397405E-2"/>
    <n v="0.21057664899999901"/>
    <n v="0.11698702699999999"/>
    <n v="0.23399999999999899"/>
    <n v="-10.72935871"/>
    <n v="6.4264234250000003"/>
    <n v="-0.50642125100000002"/>
    <n v="1"/>
    <m/>
    <n v="1"/>
    <x v="0"/>
    <n v="14.71"/>
    <n v="0"/>
    <n v="192.44200000000001"/>
    <n v="0"/>
    <n v="4.0000000000000001E-3"/>
    <n v="0.10099999999999899"/>
    <n v="0.36499999999999999"/>
    <n v="0.16600000000000001"/>
    <n v="4.5999999999999999E-2"/>
    <n v="4.0000000000000001E-3"/>
    <n v="1.8759999999999999"/>
    <n v="0.27620292600000002"/>
    <x v="3"/>
    <x v="3"/>
  </r>
  <r>
    <n v="39.770000000000003"/>
    <n v="1.6E-2"/>
    <n v="5.2"/>
    <n v="0.53"/>
    <n v="23.344999999999999"/>
    <s v="19-08-14_YC016"/>
    <x v="19"/>
    <x v="49"/>
    <x v="0"/>
    <x v="0"/>
    <x v="0"/>
    <x v="0"/>
    <x v="0"/>
    <n v="5.8276412E-2"/>
    <n v="0.112375482"/>
    <n v="6.6986322000000001E-2"/>
    <n v="7.6106150999999997E-2"/>
    <n v="0.72300279999999995"/>
    <n v="0.2"/>
    <n v="0.27430469800000001"/>
    <n v="0.1"/>
    <n v="-3.8131936999999998E-2"/>
    <n v="4.4852330000000003E-2"/>
    <n v="-1.8689074E-2"/>
    <n v="7.2300278999999995E-2"/>
    <n v="0.65070251199999996"/>
    <n v="0.36150139599999997"/>
    <n v="0.72299999999999998"/>
    <n v="-7.2255780979999997"/>
    <n v="12.47494616"/>
    <n v="-2.0050900340000002"/>
    <n v="2"/>
    <n v="4"/>
    <n v="6"/>
    <x v="5"/>
    <n v="13.86"/>
    <n v="0.01"/>
    <n v="65.84"/>
    <n v="0"/>
    <n v="6.9999999999999897E-3"/>
    <n v="0.45399999999999902"/>
    <n v="1.1990000000000001"/>
    <n v="0.57999999999999996"/>
    <n v="0.32500000000000001"/>
    <n v="2.8999999999999901E-2"/>
    <n v="4.1479999999999997"/>
    <n v="0.17891674399999999"/>
    <x v="2"/>
    <x v="0"/>
  </r>
  <r>
    <n v="1.52"/>
    <n v="0.58099999999999996"/>
    <n v="7.2350000000000003"/>
    <n v="0.77300000000000002"/>
    <n v="2.3660000000000001"/>
    <s v="19-08-14_YC016"/>
    <x v="18"/>
    <x v="280"/>
    <x v="0"/>
    <x v="0"/>
    <x v="0"/>
    <x v="0"/>
    <x v="0"/>
    <n v="0.227582546"/>
    <n v="0.31818287299999998"/>
    <n v="0.272236529"/>
    <n v="0.344367225"/>
    <n v="0.36755737999999999"/>
    <n v="0.73"/>
    <n v="0.70200310599999904"/>
    <n v="0.34"/>
    <n v="-4.637869E-2"/>
    <n v="2.0377202000000001E-2"/>
    <n v="-1.1450277E-2"/>
    <n v="3.6755737999999899E-2"/>
    <n v="0.33080163899999998"/>
    <n v="0.183778688"/>
    <n v="0.36799999999999999"/>
    <n v="-1.8289801379999999"/>
    <n v="2.2387421989999998"/>
    <n v="-0.27394573100000003"/>
    <n v="3"/>
    <m/>
    <n v="2"/>
    <x v="2"/>
    <n v="19.37"/>
    <n v="0"/>
    <n v="2.5150000000000001"/>
    <n v="4"/>
    <n v="0.13200000000000001"/>
    <n v="0.73599999999999999"/>
    <n v="0.621"/>
    <n v="0.90200000000000002"/>
    <n v="0.623"/>
    <n v="0.06"/>
    <n v="0.73299999999999998"/>
    <n v="0.33586825299999901"/>
    <x v="1"/>
    <x v="1"/>
  </r>
  <r>
    <n v="4.95"/>
    <n v="9.4E-2"/>
    <n v="5.8449999999999998"/>
    <n v="0.80599999999999905"/>
    <n v="8.9459999999999997"/>
    <s v="19-08-14_YC016"/>
    <x v="18"/>
    <x v="403"/>
    <x v="0"/>
    <x v="0"/>
    <x v="0"/>
    <x v="0"/>
    <x v="0"/>
    <n v="8.2372332999999895E-2"/>
    <n v="0.152106886"/>
    <n v="9.6207112999999997E-2"/>
    <n v="0.12134988099999899"/>
    <n v="0.59607803999999998"/>
    <n v="0.3"/>
    <n v="0.329045794"/>
    <n v="0.14000000000000001"/>
    <n v="-3.0052242999999999E-2"/>
    <n v="2.71202329999999E-2"/>
    <n v="3.2227791999999998E-2"/>
    <n v="5.9607804E-2"/>
    <n v="0.53647023399999905"/>
    <n v="0.29803901899999902"/>
    <n v="0.59599999999999997"/>
    <n v="-8.6587604260000006"/>
    <n v="7.3942989020000001"/>
    <n v="-1.453821558"/>
    <n v="2"/>
    <n v="1"/>
    <n v="3"/>
    <x v="1"/>
    <n v="22.7"/>
    <n v="0"/>
    <n v="15.365"/>
    <n v="0"/>
    <n v="2.1999999999999999E-2"/>
    <n v="0.755"/>
    <n v="1.2869999999999999"/>
    <n v="0.97799999999999998"/>
    <n v="0.68899999999999995"/>
    <n v="7.2999999999999995E-2"/>
    <n v="2.3819999999999899"/>
    <n v="0.19868570699999999"/>
    <x v="0"/>
    <x v="0"/>
  </r>
  <r>
    <n v="62.75"/>
    <n v="1.39999999999999E-2"/>
    <n v="6.9470000000000001"/>
    <n v="0.36699999999999999"/>
    <n v="15.824999999999999"/>
    <s v="19-08-14_YC016"/>
    <x v="18"/>
    <x v="404"/>
    <x v="0"/>
    <x v="0"/>
    <x v="0"/>
    <x v="0"/>
    <x v="0"/>
    <n v="3.2536552999999899E-2"/>
    <n v="6.5197065999999998E-2"/>
    <n v="8.0649482999999994E-2"/>
    <n v="9.1203416999999995E-2"/>
    <n v="0.25970041999999999"/>
    <n v="0.17"/>
    <n v="0.28118181599999997"/>
    <n v="0.14000000000000001"/>
    <n v="-2.0938565999999999E-2"/>
    <n v="1.3883098E-2"/>
    <n v="1.3379008E-2"/>
    <n v="2.5970041999999999E-2"/>
    <n v="0.23373037599999999"/>
    <n v="0.12985020899999999"/>
    <n v="0.26"/>
    <n v="-10.37804839"/>
    <n v="9.4777272359999998"/>
    <n v="-0.57951833699999999"/>
    <n v="1"/>
    <m/>
    <n v="1"/>
    <x v="0"/>
    <n v="11.05"/>
    <n v="0.03"/>
    <n v="74.546000000000006"/>
    <n v="0"/>
    <n v="8.0000000000000002E-3"/>
    <n v="0.27899999999999903"/>
    <n v="0.45500000000000002"/>
    <n v="0.38299999999999901"/>
    <n v="0.16899999999999901"/>
    <n v="1.2999999999999999E-2"/>
    <n v="1.409"/>
    <n v="0.32643702800000002"/>
    <x v="2"/>
    <x v="3"/>
  </r>
  <r>
    <n v="1.74"/>
    <n v="0.51200000000000001"/>
    <n v="7.2249999999999996"/>
    <n v="0.77500000000000002"/>
    <n v="2.657"/>
    <s v="19-08-14_YC016"/>
    <x v="18"/>
    <x v="405"/>
    <x v="0"/>
    <x v="0"/>
    <x v="0"/>
    <x v="0"/>
    <x v="0"/>
    <n v="0.126279698"/>
    <n v="0.185170687"/>
    <n v="0.33629879099999999"/>
    <n v="0.38925515100000002"/>
    <n v="0.19948135"/>
    <n v="0.63"/>
    <n v="0.67662732599999997"/>
    <n v="0.33271578600000001"/>
    <n v="-7.8817929999999994E-2"/>
    <n v="7.3695289999999997E-3"/>
    <n v="6.2707739999999998E-3"/>
    <n v="1.9948134999999999E-2"/>
    <n v="0.17953321799999999"/>
    <n v="9.9740676999999903E-2"/>
    <n v="0.19899999999999901"/>
    <n v="-2.39791335699999"/>
    <n v="2.3607771149999999"/>
    <n v="-0.14170052799999999"/>
    <n v="3"/>
    <m/>
    <n v="2"/>
    <x v="2"/>
    <n v="30.75"/>
    <n v="0"/>
    <n v="2.944"/>
    <n v="2"/>
    <n v="0.109"/>
    <n v="0.754"/>
    <n v="0.628"/>
    <n v="0.90200000000000002"/>
    <n v="0.621"/>
    <n v="0.06"/>
    <n v="0.72199999999999998"/>
    <n v="0.60321712900000002"/>
    <x v="1"/>
    <x v="1"/>
  </r>
  <r>
    <n v="14.93"/>
    <n v="3.5000000000000003E-2"/>
    <n v="6.0590000000000002"/>
    <n v="0.872"/>
    <n v="36.973999999999997"/>
    <s v="19-08-14_YC016"/>
    <x v="18"/>
    <x v="406"/>
    <x v="0"/>
    <x v="0"/>
    <x v="0"/>
    <x v="0"/>
    <x v="0"/>
    <n v="0.05"/>
    <n v="3.7385825999999997E-2"/>
    <n v="0.15"/>
    <n v="0.15"/>
    <n v="0.6556379"/>
    <n v="0.1"/>
    <n v="0.05"/>
    <n v="0.1"/>
    <n v="-2.7982987000000001E-2"/>
    <n v="-7.3894210000000002E-2"/>
    <n v="0"/>
    <n v="6.5563791999999996E-2"/>
    <n v="0.59007412799999903"/>
    <n v="0.32781895999999999"/>
    <n v="0.65599999999999903"/>
    <n v="-19.636662869999999"/>
    <n v="7.6436298620000001"/>
    <n v="-0.392573279"/>
    <n v="2"/>
    <n v="3"/>
    <n v="5"/>
    <x v="4"/>
    <n v="20.96"/>
    <n v="0"/>
    <n v="56.122"/>
    <n v="0"/>
    <n v="5.0000000000000001E-3"/>
    <n v="0.83"/>
    <n v="1.2689999999999999"/>
    <n v="1.103"/>
    <n v="0.79200000000000004"/>
    <n v="0.09"/>
    <n v="2.3559999999999999"/>
    <n v="6.1046208999999997E-2"/>
    <x v="4"/>
    <x v="0"/>
  </r>
  <r>
    <n v="18.2"/>
    <n v="3.3000000000000002E-2"/>
    <n v="6.2770000000000001"/>
    <n v="0.89099999999999902"/>
    <n v="41.79"/>
    <s v="19-08-14_YC016"/>
    <x v="18"/>
    <x v="407"/>
    <x v="0"/>
    <x v="0"/>
    <x v="0"/>
    <x v="0"/>
    <x v="0"/>
    <n v="2.8911243999999999E-2"/>
    <n v="6.4788446999999999E-2"/>
    <n v="6.1743310000000003E-2"/>
    <n v="8.3445918999999993E-2"/>
    <n v="0.33017661999999998"/>
    <n v="0.16"/>
    <n v="0.12618997300000001"/>
    <n v="0.12"/>
    <n v="-1.6163522E-2"/>
    <n v="1.61041239999999E-2"/>
    <n v="-3.093023E-2"/>
    <n v="3.3017662000000003E-2"/>
    <n v="0.29715896000000003"/>
    <n v="0.16508831099999999"/>
    <n v="0.33"/>
    <n v="-12.61811599"/>
    <n v="10.7610335"/>
    <n v="-0.99876472000000005"/>
    <n v="2"/>
    <n v="3"/>
    <n v="5"/>
    <x v="4"/>
    <n v="13.3"/>
    <n v="0"/>
    <n v="59.06"/>
    <n v="0"/>
    <n v="4.0000000000000001E-3"/>
    <n v="0.85499999999999998"/>
    <n v="1.129"/>
    <n v="1.1339999999999999"/>
    <n v="0.82099999999999995"/>
    <n v="9.4E-2"/>
    <n v="2.202"/>
    <n v="8.9304210999999994E-2"/>
    <x v="4"/>
    <x v="0"/>
  </r>
  <r>
    <n v="20.63"/>
    <n v="3.5000000000000003E-2"/>
    <n v="6.6389999999999896"/>
    <n v="0.79500000000000004"/>
    <n v="26.166999999999899"/>
    <s v="19-08-14_YC016"/>
    <x v="18"/>
    <x v="408"/>
    <x v="0"/>
    <x v="0"/>
    <x v="0"/>
    <x v="0"/>
    <x v="0"/>
    <n v="3.8481309999999998E-2"/>
    <n v="7.5096370999999995E-2"/>
    <n v="8.1615414999999997E-2"/>
    <n v="0.111245518"/>
    <n v="0.31728171999999999"/>
    <n v="0.2"/>
    <n v="0.34181321299999901"/>
    <n v="0.1"/>
    <n v="-9.1319390000000004E-3"/>
    <n v="1.3928972E-2"/>
    <n v="-1.3061666E-2"/>
    <n v="3.1728171999999999E-2"/>
    <n v="0.28555355100000002"/>
    <n v="0.15864086199999999"/>
    <n v="0.317"/>
    <n v="-10.595573010000001"/>
    <n v="8.2341443250000008"/>
    <n v="-0.70395787300000001"/>
    <n v="2"/>
    <n v="1"/>
    <n v="3"/>
    <x v="1"/>
    <n v="7.36"/>
    <n v="0.01"/>
    <n v="40.954999999999998"/>
    <n v="0"/>
    <n v="8.9999999999999993E-3"/>
    <n v="0.76900000000000002"/>
    <n v="0.86199999999999999"/>
    <n v="0.93799999999999994"/>
    <n v="0.65900000000000003"/>
    <n v="6.5000000000000002E-2"/>
    <n v="1.5269999999999999"/>
    <n v="0.36815788100000002"/>
    <x v="3"/>
    <x v="0"/>
  </r>
  <r>
    <n v="6.65"/>
    <n v="5.0999999999999997E-2"/>
    <n v="5.2919999999999998"/>
    <n v="0.88700000000000001"/>
    <n v="26.565000000000001"/>
    <s v="19-08-14_YC016"/>
    <x v="18"/>
    <x v="409"/>
    <x v="0"/>
    <x v="0"/>
    <x v="0"/>
    <x v="0"/>
    <x v="0"/>
    <n v="3.1798394000000001E-2"/>
    <n v="5.5220080999999997E-2"/>
    <n v="5.3026045000000001E-2"/>
    <n v="6.2156730999999903E-2"/>
    <n v="0.39573634000000002"/>
    <n v="0.13"/>
    <n v="0.107439296999999"/>
    <n v="7.0000000000000007E-2"/>
    <n v="-3.05549579999999E-2"/>
    <n v="1.3594044E-2"/>
    <n v="-4.8922744999999997E-2"/>
    <n v="3.9573633999999899E-2"/>
    <n v="0.35616270299999903"/>
    <n v="0.19786816800000001"/>
    <n v="0.39600000000000002"/>
    <n v="-14.27770329"/>
    <n v="10.952079299999999"/>
    <n v="-1.5533076450000001"/>
    <n v="2"/>
    <n v="3"/>
    <n v="5"/>
    <x v="4"/>
    <n v="19.63"/>
    <n v="0.01"/>
    <n v="49.413999999999902"/>
    <n v="0"/>
    <n v="5.0000000000000001E-3"/>
    <n v="0.83599999999999997"/>
    <n v="1.63"/>
    <n v="1.155"/>
    <n v="0.82799999999999996"/>
    <n v="0.1"/>
    <n v="2.85699999999999"/>
    <n v="-0.91849714699999996"/>
    <x v="4"/>
    <x v="4"/>
  </r>
  <r>
    <n v="7.01"/>
    <n v="0.10199999999999999"/>
    <n v="6.6129999999999898"/>
    <n v="0.93899999999999995"/>
    <n v="15.849"/>
    <s v="19-08-14_YC016"/>
    <x v="18"/>
    <x v="130"/>
    <x v="0"/>
    <x v="0"/>
    <x v="0"/>
    <x v="0"/>
    <x v="0"/>
    <n v="3.5572400999999997E-2"/>
    <n v="9.3452125999999996E-2"/>
    <n v="8.6411785999999893E-2"/>
    <n v="0.11882767499999999"/>
    <n v="0.26905972"/>
    <n v="0.23"/>
    <n v="0.35464103399999902"/>
    <n v="0.13"/>
    <n v="-1.0124591E-2"/>
    <n v="1.1015425000000001E-2"/>
    <n v="7.2300469999999999E-3"/>
    <n v="2.6905972E-2"/>
    <n v="0.242153746"/>
    <n v="0.134529859"/>
    <n v="0.26899999999999902"/>
    <n v="-9.5204198029999993"/>
    <n v="8.0847272129999901"/>
    <n v="-0.53533297700000004"/>
    <n v="2"/>
    <n v="1"/>
    <n v="3"/>
    <x v="1"/>
    <n v="12.74"/>
    <n v="0.03"/>
    <n v="20.544"/>
    <n v="0"/>
    <n v="1.2E-2"/>
    <n v="0.94199999999999995"/>
    <n v="0.99199999999999999"/>
    <n v="1.1950000000000001"/>
    <n v="0.88400000000000001"/>
    <n v="0.1"/>
    <n v="1.679"/>
    <n v="0.381933421"/>
    <x v="3"/>
    <x v="0"/>
  </r>
  <r>
    <n v="142.33000000000001"/>
    <n v="6.9999999999999897E-3"/>
    <n v="6.766"/>
    <n v="0.21199999999999999"/>
    <n v="15.308999999999999"/>
    <s v="19-08-14_YC016"/>
    <x v="18"/>
    <x v="410"/>
    <x v="0"/>
    <x v="0"/>
    <x v="0"/>
    <x v="0"/>
    <x v="0"/>
    <n v="4.2434875999999899E-2"/>
    <n v="6.4833362000000005E-2"/>
    <n v="9.8026350999999998E-2"/>
    <n v="0.118645509"/>
    <n v="0.2657814"/>
    <n v="0.2"/>
    <n v="0.30682291299999997"/>
    <n v="0.13"/>
    <n v="-2.0621456E-2"/>
    <n v="1.4169006E-2"/>
    <n v="-2.6925346999999999E-2"/>
    <n v="2.657814E-2"/>
    <n v="0.239203262"/>
    <n v="0.132890701"/>
    <n v="0.26600000000000001"/>
    <n v="-8.6734951089999992"/>
    <n v="7.8328760659999999"/>
    <n v="-0.54161599599999999"/>
    <n v="1"/>
    <m/>
    <n v="1"/>
    <x v="0"/>
    <n v="22.89"/>
    <n v="0"/>
    <n v="155.47999999999999"/>
    <n v="0"/>
    <n v="4.0000000000000001E-3"/>
    <n v="0.15"/>
    <n v="0.30399999999999999"/>
    <n v="0.218"/>
    <n v="6.8000000000000005E-2"/>
    <n v="5.0000000000000001E-3"/>
    <n v="1.1379999999999999"/>
    <n v="0.31458835600000001"/>
    <x v="3"/>
    <x v="3"/>
  </r>
  <r>
    <n v="55.79"/>
    <n v="8.9999999999999993E-3"/>
    <n v="5.4370000000000003"/>
    <n v="0.77500000000000002"/>
    <n v="66.004999999999995"/>
    <s v="19-08-14_YC016"/>
    <x v="18"/>
    <x v="411"/>
    <x v="0"/>
    <x v="0"/>
    <x v="0"/>
    <x v="0"/>
    <x v="0"/>
    <n v="5.1035947999999998E-2"/>
    <n v="0.14163068199999901"/>
    <n v="0.13333203199999999"/>
    <n v="0.156319232"/>
    <n v="0.19630083000000001"/>
    <n v="0.33"/>
    <n v="0.42798979399999998"/>
    <n v="0.2"/>
    <n v="-5.3534455999999897E-2"/>
    <n v="1.2654953E-2"/>
    <n v="8.7700000000000004E-5"/>
    <n v="1.9630083E-2"/>
    <n v="0.17667075099999999"/>
    <n v="9.8150416999999907E-2"/>
    <n v="0.19600000000000001"/>
    <n v="-5.3716429860000003"/>
    <n v="5.3421330989999998"/>
    <n v="-0.31277139999999998"/>
    <n v="2"/>
    <n v="3"/>
    <n v="5"/>
    <x v="4"/>
    <n v="10.01"/>
    <n v="0.01"/>
    <n v="127.31399999999999"/>
    <n v="0"/>
    <n v="4.0000000000000001E-3"/>
    <n v="0.72499999999999998"/>
    <n v="1.355"/>
    <n v="0.93400000000000005"/>
    <n v="0.65700000000000003"/>
    <n v="6.8000000000000005E-2"/>
    <n v="3.05"/>
    <n v="0.30771541099999999"/>
    <x v="3"/>
    <x v="4"/>
  </r>
  <r>
    <n v="1.76"/>
    <n v="0.50800000000000001"/>
    <n v="7.3010000000000002"/>
    <n v="0.76800000000000002"/>
    <n v="2.5979999999999999"/>
    <s v="19-08-14_YC016"/>
    <x v="18"/>
    <x v="412"/>
    <x v="0"/>
    <x v="0"/>
    <x v="0"/>
    <x v="0"/>
    <x v="0"/>
    <n v="0.16638362400000001"/>
    <n v="0.29174557800000001"/>
    <n v="0.37647342099999997"/>
    <n v="0.410488411"/>
    <n v="0.25117289999999998"/>
    <n v="0.76"/>
    <n v="0.53997324199999996"/>
    <n v="0.3"/>
    <n v="-2.7752797999999999E-2"/>
    <n v="1.0318769E-2"/>
    <n v="1.3912618999999999E-2"/>
    <n v="2.511729E-2"/>
    <n v="0.22605560999999999"/>
    <n v="0.12558644999999999"/>
    <n v="0.251"/>
    <n v="-4.8800588469999999"/>
    <n v="1.9209162150000001"/>
    <n v="-0.29771283100000001"/>
    <n v="3"/>
    <m/>
    <n v="2"/>
    <x v="2"/>
    <n v="27.12"/>
    <n v="0"/>
    <n v="2.8919999999999999"/>
    <n v="1"/>
    <n v="0.11899999999999999"/>
    <n v="0.745"/>
    <n v="0.61399999999999999"/>
    <n v="0.88800000000000001"/>
    <n v="0.60799999999999998"/>
    <n v="5.7999999999999899E-2"/>
    <n v="0.66599999999999904"/>
    <n v="0.294130006"/>
    <x v="1"/>
    <x v="1"/>
  </r>
  <r>
    <n v="15.06"/>
    <n v="1.7000000000000001E-2"/>
    <n v="4.5730000000000004"/>
    <n v="0.81699999999999995"/>
    <n v="45.314999999999998"/>
    <s v="19-08-14_YC016"/>
    <x v="18"/>
    <x v="94"/>
    <x v="0"/>
    <x v="0"/>
    <x v="0"/>
    <x v="0"/>
    <x v="0"/>
    <n v="0.22935156500000001"/>
    <n v="0.26407233299999999"/>
    <n v="0.130753183"/>
    <n v="0.144824173"/>
    <n v="0.11433550000000001"/>
    <n v="0.5"/>
    <n v="0.62937754499999998"/>
    <n v="0.14000000000000001"/>
    <n v="-4.5731075000000003E-2"/>
    <n v="4.2667520000000004E-3"/>
    <n v="-6.9804067999999997E-2"/>
    <n v="1.1433550000000001E-2"/>
    <n v="0.10290195000000001"/>
    <n v="5.7167750000000003E-2"/>
    <n v="0.114"/>
    <n v="-7.9156061439999998"/>
    <n v="7.1126496589999997"/>
    <n v="-0.103719768"/>
    <n v="2"/>
    <n v="3"/>
    <n v="5"/>
    <x v="4"/>
    <n v="28.03"/>
    <n v="0"/>
    <n v="82.76"/>
    <n v="0"/>
    <n v="4.0000000000000001E-3"/>
    <n v="0.76500000000000001"/>
    <n v="2.004"/>
    <n v="1.01"/>
    <n v="0.70599999999999996"/>
    <n v="7.8E-2"/>
    <n v="3.4389999999999898"/>
    <n v="0.38530766700000002"/>
    <x v="4"/>
    <x v="4"/>
  </r>
  <r>
    <n v="92.37"/>
    <n v="0.01"/>
    <n v="7.2050000000000001"/>
    <n v="0.40899999999999997"/>
    <n v="28.925999999999998"/>
    <s v="19-08-14_YC016"/>
    <x v="19"/>
    <x v="413"/>
    <x v="0"/>
    <x v="0"/>
    <x v="0"/>
    <x v="0"/>
    <x v="0"/>
    <n v="4.6555214999999997E-2"/>
    <n v="9.5881560999999907E-2"/>
    <n v="5.6999970999999899E-2"/>
    <n v="6.4716933000000004E-2"/>
    <n v="0.77196604000000002"/>
    <n v="0.17"/>
    <n v="0.19946044899999901"/>
    <n v="0.1"/>
    <n v="-6.7399999999999998E-6"/>
    <n v="3.4120273E-2"/>
    <n v="-3.3964964E-2"/>
    <n v="7.7196604000000002E-2"/>
    <n v="0.69476943599999996"/>
    <n v="0.38598302000000001"/>
    <n v="0.77200000000000002"/>
    <n v="-10.80230184"/>
    <n v="14.00950855"/>
    <n v="-2.329177805"/>
    <n v="1"/>
    <m/>
    <n v="1"/>
    <x v="0"/>
    <n v="17.48"/>
    <n v="0"/>
    <n v="106.325"/>
    <n v="0"/>
    <n v="5.0000000000000001E-3"/>
    <n v="0.36"/>
    <n v="0.377"/>
    <n v="0.42599999999999999"/>
    <n v="0.187"/>
    <n v="1.4999999999999999E-2"/>
    <n v="0.80700000000000005"/>
    <n v="0.14094026400000001"/>
    <x v="4"/>
    <x v="3"/>
  </r>
  <r>
    <n v="24.59"/>
    <n v="0.04"/>
    <n v="6.96"/>
    <n v="0.18099999999999999"/>
    <n v="1.5289999999999999"/>
    <s v="19-08-14_YC016"/>
    <x v="19"/>
    <x v="188"/>
    <x v="0"/>
    <x v="0"/>
    <x v="0"/>
    <x v="0"/>
    <x v="0"/>
    <n v="0.13"/>
    <n v="8.8156579999999998E-2"/>
    <n v="8.6125942999999996E-2"/>
    <n v="0.163290609"/>
    <n v="0.81770659999999995"/>
    <n v="0.26"/>
    <n v="0.2"/>
    <n v="0.33"/>
    <n v="1.80812089999999E-2"/>
    <n v="9.9892750000000002E-2"/>
    <n v="-2.18241029999999E-2"/>
    <n v="8.1770657999999996E-2"/>
    <n v="0.73593592599999902"/>
    <n v="0.40885329199999998"/>
    <n v="0.81799999999999995"/>
    <n v="-8.6785104260000008"/>
    <n v="2.4446860469999998"/>
    <n v="-0.12652575599999999"/>
    <n v="1"/>
    <m/>
    <n v="1"/>
    <x v="0"/>
    <n v="13.01"/>
    <n v="0"/>
    <n v="25.306999999999999"/>
    <n v="0"/>
    <n v="0.03"/>
    <n v="0.151"/>
    <n v="0.188"/>
    <n v="0.183"/>
    <n v="3.9E-2"/>
    <n v="3.0000000000000001E-3"/>
    <n v="0.93799999999999994"/>
    <n v="0.16396656000000001"/>
    <x v="0"/>
    <x v="3"/>
  </r>
  <r>
    <n v="43.06"/>
    <n v="0.02"/>
    <n v="7.0229999999999997"/>
    <n v="0.46899999999999997"/>
    <n v="17.718"/>
    <s v="19-08-14_YC016"/>
    <x v="19"/>
    <x v="326"/>
    <x v="0"/>
    <x v="0"/>
    <x v="0"/>
    <x v="0"/>
    <x v="0"/>
    <n v="4.4450570000000002E-2"/>
    <n v="8.1340562000000005E-2"/>
    <n v="7.5152337999999999E-2"/>
    <n v="0.103351631"/>
    <n v="0.45334740000000001"/>
    <n v="0.2"/>
    <n v="0.26244219299999999"/>
    <n v="0.14000000000000001"/>
    <n v="-4.301087E-2"/>
    <n v="2.0430697000000001E-2"/>
    <n v="-4.8842900000000003E-3"/>
    <n v="4.5334740999999998E-2"/>
    <n v="0.40801267299999999"/>
    <n v="0.226673707"/>
    <n v="0.45299999999999901"/>
    <n v="-6.190277687"/>
    <n v="8.6799882349999997"/>
    <n v="-1.190077394"/>
    <n v="1"/>
    <m/>
    <n v="1"/>
    <x v="0"/>
    <n v="14.2"/>
    <n v="0.01"/>
    <n v="54.113999999999997"/>
    <n v="0"/>
    <n v="0.01"/>
    <n v="0.41699999999999998"/>
    <n v="0.49299999999999999"/>
    <n v="0.496"/>
    <n v="0.245"/>
    <n v="0.02"/>
    <n v="1.1879999999999999"/>
    <n v="0.19641794500000001"/>
    <x v="2"/>
    <x v="3"/>
  </r>
  <r>
    <n v="126.97"/>
    <n v="6.9999999999999897E-3"/>
    <n v="7.2050000000000001"/>
    <n v="0.38600000000000001"/>
    <n v="35.176000000000002"/>
    <s v="19-08-14_YC016"/>
    <x v="19"/>
    <x v="179"/>
    <x v="0"/>
    <x v="0"/>
    <x v="0"/>
    <x v="0"/>
    <x v="0"/>
    <n v="5.1311070999999903E-2"/>
    <n v="9.3710238000000001E-2"/>
    <n v="8.8957328000000002E-2"/>
    <n v="0.12925118799999999"/>
    <n v="0.39395666000000001"/>
    <n v="0.24"/>
    <n v="0.273945573"/>
    <n v="0.13"/>
    <n v="-1.9904390000000001E-2"/>
    <n v="2.2258192E-2"/>
    <n v="-2.4740745000000001E-2"/>
    <n v="3.9395666000000003E-2"/>
    <n v="0.35456099499999999"/>
    <n v="0.19697833100000001"/>
    <n v="0.39399999999999902"/>
    <n v="-11.478905810000001"/>
    <n v="7.4265256109999997"/>
    <n v="-1.0313098459999901"/>
    <n v="1"/>
    <m/>
    <n v="1"/>
    <x v="0"/>
    <n v="14.17"/>
    <n v="0"/>
    <n v="90.286000000000001"/>
    <n v="0"/>
    <n v="6.9999999999999897E-3"/>
    <n v="0.24"/>
    <n v="0.315"/>
    <n v="0.3"/>
    <n v="0.104"/>
    <n v="8.0000000000000002E-3"/>
    <n v="0.84399999999999997"/>
    <n v="0.35971048"/>
    <x v="4"/>
    <x v="3"/>
  </r>
  <r>
    <n v="77.5"/>
    <n v="1.2E-2"/>
    <n v="7.1159999999999997"/>
    <n v="0.42899999999999999"/>
    <n v="27.34"/>
    <s v="19-08-14_YC016"/>
    <x v="19"/>
    <x v="203"/>
    <x v="0"/>
    <x v="0"/>
    <x v="0"/>
    <x v="0"/>
    <x v="0"/>
    <n v="5.6820685999999898E-2"/>
    <n v="0.11036531099999999"/>
    <n v="9.0192509000000004E-2"/>
    <n v="0.10414817699999999"/>
    <n v="0.42326930000000001"/>
    <n v="0.23"/>
    <n v="0.32053125399999999"/>
    <n v="0.13"/>
    <n v="-5.1954895000000001E-2"/>
    <n v="1.2817925000000001E-2"/>
    <n v="-1.5304928000000001E-2"/>
    <n v="4.2326929999999999E-2"/>
    <n v="0.380942371"/>
    <n v="0.21163465100000001"/>
    <n v="0.42299999999999999"/>
    <n v="-9.0536477499999997"/>
    <n v="8.8864573660000001"/>
    <n v="-1.047459098"/>
    <n v="1"/>
    <m/>
    <n v="1"/>
    <x v="0"/>
    <n v="13.04"/>
    <n v="0.01"/>
    <n v="95.435000000000002"/>
    <n v="0"/>
    <n v="5.0000000000000001E-3"/>
    <n v="0.375"/>
    <n v="0.46399999999999902"/>
    <n v="0.45"/>
    <n v="0.20799999999999999"/>
    <n v="1.7000000000000001E-2"/>
    <n v="1.0409999999999999"/>
    <n v="0.23145028100000001"/>
    <x v="4"/>
    <x v="3"/>
  </r>
  <r>
    <n v="57.16"/>
    <n v="1.39999999999999E-2"/>
    <n v="7.0139999999999896"/>
    <n v="0.60299999999999998"/>
    <n v="37.482999999999997"/>
    <s v="19-08-14_YC016"/>
    <x v="19"/>
    <x v="191"/>
    <x v="0"/>
    <x v="0"/>
    <x v="0"/>
    <x v="0"/>
    <x v="0"/>
    <n v="6.7737875000000003E-2"/>
    <n v="0.130402824"/>
    <n v="8.5250769000000004E-2"/>
    <n v="0.11848744"/>
    <n v="0.66948180000000002"/>
    <n v="0.27"/>
    <n v="0.31754121399999902"/>
    <n v="0.17"/>
    <n v="-3.2625220000000003E-2"/>
    <n v="3.3693756999999998E-2"/>
    <n v="4.5324752000000003E-2"/>
    <n v="6.6948180999999995E-2"/>
    <n v="0.60253363299999996"/>
    <n v="0.33474090699999998"/>
    <n v="0.66900000000000004"/>
    <n v="-5.7022616270000004"/>
    <n v="8.4055362279999901"/>
    <n v="-1.5712328090000001"/>
    <n v="1"/>
    <m/>
    <n v="1"/>
    <x v="0"/>
    <n v="11.45"/>
    <n v="0"/>
    <n v="80.165999999999997"/>
    <n v="0"/>
    <n v="6.0000000000000001E-3"/>
    <n v="0.55600000000000005"/>
    <n v="0.61199999999999999"/>
    <n v="0.66"/>
    <n v="0.39100000000000001"/>
    <n v="3.4000000000000002E-2"/>
    <n v="1.2729999999999999"/>
    <n v="0.25091229900000001"/>
    <x v="4"/>
    <x v="3"/>
  </r>
  <r>
    <n v="48.49"/>
    <n v="1.39999999999999E-2"/>
    <n v="5.2779999999999996"/>
    <n v="0.56200000000000006"/>
    <n v="25.853000000000002"/>
    <s v="19-08-14_YC016"/>
    <x v="19"/>
    <x v="84"/>
    <x v="0"/>
    <x v="0"/>
    <x v="0"/>
    <x v="0"/>
    <x v="0"/>
    <n v="3.1971757000000003E-2"/>
    <n v="8.2475029000000005E-2"/>
    <n v="6.8255010999999893E-2"/>
    <n v="9.4564566999999905E-2"/>
    <n v="0.24492702"/>
    <n v="0.2"/>
    <n v="8.4928294000000001E-2"/>
    <n v="0.1"/>
    <n v="-2.8070705000000001E-2"/>
    <n v="-1.3109974E-2"/>
    <n v="-8.364448E-3"/>
    <n v="2.4492702000000002E-2"/>
    <n v="0.22043431699999999"/>
    <n v="0.122463509"/>
    <n v="0.245"/>
    <n v="-9.4406564920000005"/>
    <n v="10.032512970000001"/>
    <n v="-1.20971816"/>
    <n v="2"/>
    <n v="4"/>
    <n v="6"/>
    <x v="5"/>
    <n v="8.9600000000000009"/>
    <n v="0"/>
    <n v="71.73"/>
    <n v="0"/>
    <n v="6.9999999999999897E-3"/>
    <n v="0.47199999999999998"/>
    <n v="1.1930000000000001"/>
    <n v="0.626"/>
    <n v="0.37"/>
    <n v="3.4000000000000002E-2"/>
    <n v="3.6269999999999998"/>
    <n v="-2.2776970009999999"/>
    <x v="2"/>
    <x v="5"/>
  </r>
  <r>
    <n v="84.5"/>
    <n v="1.0999999999999999E-2"/>
    <n v="7.1029999999999998"/>
    <n v="0.42099999999999999"/>
    <n v="27.914999999999999"/>
    <s v="19-08-14_YC016"/>
    <x v="19"/>
    <x v="181"/>
    <x v="0"/>
    <x v="0"/>
    <x v="0"/>
    <x v="0"/>
    <x v="0"/>
    <n v="0.05"/>
    <n v="1.86804439999999E-2"/>
    <n v="0.05"/>
    <n v="0.10113868400000001"/>
    <n v="0.21004494000000001"/>
    <n v="0.1"/>
    <n v="0.03"/>
    <n v="0.06"/>
    <n v="8.3709639999999998E-3"/>
    <n v="-1.5298714999999999E-2"/>
    <n v="0"/>
    <n v="2.1004493999999999E-2"/>
    <n v="0.189040442"/>
    <n v="0.10502246799999999"/>
    <n v="0.21"/>
    <n v="-14.90413247"/>
    <n v="8.3058971249999995"/>
    <n v="-0.59071433399999995"/>
    <n v="1"/>
    <m/>
    <n v="1"/>
    <x v="0"/>
    <n v="15.13"/>
    <n v="0"/>
    <n v="99.676000000000002"/>
    <n v="0"/>
    <n v="6.0000000000000001E-3"/>
    <n v="0.36699999999999999"/>
    <n v="0.40899999999999997"/>
    <n v="0.441"/>
    <n v="0.20100000000000001"/>
    <n v="1.6E-2"/>
    <n v="0.90700000000000003"/>
    <n v="0.209607708"/>
    <x v="4"/>
    <x v="3"/>
  </r>
  <r>
    <n v="86.13"/>
    <n v="1.0999999999999999E-2"/>
    <n v="7.0919999999999996"/>
    <n v="0.35299999999999998"/>
    <n v="19.908000000000001"/>
    <s v="19-08-14_YC016"/>
    <x v="19"/>
    <x v="90"/>
    <x v="0"/>
    <x v="0"/>
    <x v="0"/>
    <x v="0"/>
    <x v="0"/>
    <n v="5.1196921999999999E-2"/>
    <n v="8.8331108000000005E-2"/>
    <n v="6.1998936999999997E-2"/>
    <n v="7.0559791999999996E-2"/>
    <n v="0.67751519999999898"/>
    <n v="0.17"/>
    <n v="0.15869636000000001"/>
    <n v="0.06"/>
    <n v="-2.6061154999999999E-2"/>
    <n v="2.2752217999999901E-2"/>
    <n v="-1.5879521000000001E-2"/>
    <n v="6.7751520999999995E-2"/>
    <n v="0.60976368799999903"/>
    <n v="0.33875760399999999"/>
    <n v="0.67799999999999905"/>
    <n v="-14.20036679"/>
    <n v="12.786000189999999"/>
    <n v="-2.72512211699999"/>
    <n v="1"/>
    <m/>
    <n v="1"/>
    <x v="0"/>
    <n v="14.01"/>
    <n v="0"/>
    <n v="97.097999999999999"/>
    <n v="0"/>
    <n v="6.0000000000000001E-3"/>
    <n v="0.30299999999999999"/>
    <n v="0.35299999999999998"/>
    <n v="0.36499999999999999"/>
    <n v="0.14399999999999999"/>
    <n v="1.0999999999999999E-2"/>
    <n v="0.872"/>
    <n v="8.9094320999999893E-2"/>
    <x v="4"/>
    <x v="3"/>
  </r>
  <r>
    <n v="70.7"/>
    <n v="1.2E-2"/>
    <n v="6.9939999999999998"/>
    <n v="0.48"/>
    <n v="29.113"/>
    <s v="19-08-14_YC016"/>
    <x v="19"/>
    <x v="414"/>
    <x v="0"/>
    <x v="0"/>
    <x v="0"/>
    <x v="0"/>
    <x v="0"/>
    <n v="6.9713560999999993E-2"/>
    <n v="0.11893005599999899"/>
    <n v="0.11297096599999901"/>
    <n v="0.12601662"/>
    <n v="0.34979670000000002"/>
    <n v="0.27"/>
    <n v="0.25403851100000002"/>
    <n v="0.14000000000000001"/>
    <n v="-1.6849369999999999E-2"/>
    <n v="1.7780364999999999E-2"/>
    <n v="-1.372718E-3"/>
    <n v="3.4979670999999997E-2"/>
    <n v="0.31481704100000002"/>
    <n v="0.174898356"/>
    <n v="0.35"/>
    <n v="-12.00755449"/>
    <n v="6.6985429029999999"/>
    <n v="-1.0793141850000001"/>
    <n v="1"/>
    <m/>
    <n v="1"/>
    <x v="0"/>
    <n v="14.5"/>
    <n v="0"/>
    <n v="88.046999999999997"/>
    <n v="0"/>
    <n v="6.0000000000000001E-3"/>
    <n v="0.42599999999999999"/>
    <n v="0.498"/>
    <n v="0.51"/>
    <n v="0.25700000000000001"/>
    <n v="2.1000000000000001E-2"/>
    <n v="1.22"/>
    <n v="0.16826606199999999"/>
    <x v="4"/>
    <x v="3"/>
  </r>
  <r>
    <n v="81.319999999999993"/>
    <n v="1.2E-2"/>
    <n v="7.0629999999999997"/>
    <n v="0.42299999999999999"/>
    <n v="29.521999999999998"/>
    <s v="19-08-14_YC016"/>
    <x v="19"/>
    <x v="132"/>
    <x v="0"/>
    <x v="0"/>
    <x v="0"/>
    <x v="0"/>
    <x v="0"/>
    <n v="5.8395392999999997E-2"/>
    <n v="9.2049854E-2"/>
    <n v="9.9527748999999999E-2"/>
    <n v="0.110280534"/>
    <n v="0.19978879999999999"/>
    <n v="0.23"/>
    <n v="0.21156366300000001"/>
    <n v="0.14000000000000001"/>
    <n v="-1.629653E-2"/>
    <n v="1.0087752E-2"/>
    <n v="9.4833469999999996E-3"/>
    <n v="1.9978878999999901E-2"/>
    <n v="0.17980991499999999"/>
    <n v="9.9894396999999996E-2"/>
    <n v="0.2"/>
    <n v="-11.13549819"/>
    <n v="7.8299097440000001"/>
    <n v="-0.57831919700000001"/>
    <n v="1"/>
    <m/>
    <n v="1"/>
    <x v="0"/>
    <n v="12.11"/>
    <n v="0.02"/>
    <n v="97.320999999999998"/>
    <n v="0"/>
    <n v="6.0000000000000001E-3"/>
    <n v="0.36099999999999999"/>
    <n v="0.39899999999999902"/>
    <n v="0.44500000000000001"/>
    <n v="0.20699999999999999"/>
    <n v="1.7000000000000001E-2"/>
    <n v="0.81899999999999995"/>
    <n v="0.15095309500000001"/>
    <x v="4"/>
    <x v="3"/>
  </r>
  <r>
    <n v="129.19999999999999"/>
    <n v="6.0000000000000001E-3"/>
    <n v="6.4279999999999999"/>
    <n v="0.33700000000000002"/>
    <n v="27.417999999999999"/>
    <s v="19-08-14_YC016"/>
    <x v="19"/>
    <x v="197"/>
    <x v="0"/>
    <x v="0"/>
    <x v="0"/>
    <x v="0"/>
    <x v="0"/>
    <n v="0.05"/>
    <n v="1.8721071999999998E-2"/>
    <n v="0.05"/>
    <n v="0.110280534"/>
    <n v="0.33950912999999999"/>
    <n v="0.1"/>
    <n v="0.03"/>
    <n v="0.1"/>
    <n v="1.8675750000000001E-2"/>
    <n v="-3.5910490000000003E-2"/>
    <n v="0"/>
    <n v="3.3950912999999999E-2"/>
    <n v="0.30555821699999902"/>
    <n v="0.169754565"/>
    <n v="0.34"/>
    <n v="-18.19688043"/>
    <n v="9.5630110350000006"/>
    <n v="-1.0023265880000001"/>
    <n v="1"/>
    <m/>
    <n v="1"/>
    <x v="0"/>
    <n v="10.28"/>
    <n v="0"/>
    <n v="157.24600000000001"/>
    <n v="0"/>
    <n v="4.0000000000000001E-3"/>
    <n v="0.25800000000000001"/>
    <n v="0.439"/>
    <n v="0.35"/>
    <n v="0.14399999999999999"/>
    <n v="1.0999999999999999E-2"/>
    <n v="2.0139999999999998"/>
    <n v="1.9547064240000001"/>
    <x v="3"/>
    <x v="3"/>
  </r>
  <r>
    <n v="57.16"/>
    <n v="1.4999999999999999E-2"/>
    <n v="6.62"/>
    <n v="0.50800000000000001"/>
    <n v="26.294"/>
    <s v="19-08-14_YC016"/>
    <x v="19"/>
    <x v="186"/>
    <x v="0"/>
    <x v="0"/>
    <x v="0"/>
    <x v="0"/>
    <x v="0"/>
    <n v="0.05"/>
    <n v="1.8524503000000001E-2"/>
    <n v="0.05"/>
    <n v="0.110280534"/>
    <n v="0.25314423000000003"/>
    <n v="0.1"/>
    <n v="0.03"/>
    <n v="0.06"/>
    <n v="2.9978215999999999E-2"/>
    <n v="-6.9024710000000003E-2"/>
    <n v="0"/>
    <n v="2.5314422999999999E-2"/>
    <n v="0.22782981099999999"/>
    <n v="0.12657211699999901"/>
    <n v="0.253"/>
    <n v="-16.786095549999999"/>
    <n v="8.6910779520000006"/>
    <n v="-0.76948193200000004"/>
    <n v="1"/>
    <m/>
    <n v="1"/>
    <x v="0"/>
    <n v="10.29"/>
    <n v="0.02"/>
    <n v="72.813000000000002"/>
    <n v="0"/>
    <n v="6.9999999999999897E-3"/>
    <n v="0.442"/>
    <n v="0.56799999999999995"/>
    <n v="0.54600000000000004"/>
    <n v="0.29199999999999998"/>
    <n v="2.5000000000000001E-2"/>
    <n v="1.863"/>
    <n v="0.240847331"/>
    <x v="2"/>
    <x v="3"/>
  </r>
  <r>
    <n v="63.85"/>
    <n v="1.39999999999999E-2"/>
    <n v="7.2169999999999996"/>
    <n v="0.45799999999999902"/>
    <n v="24.776999999999902"/>
    <s v="19-08-14_YC016"/>
    <x v="19"/>
    <x v="238"/>
    <x v="0"/>
    <x v="0"/>
    <x v="0"/>
    <x v="0"/>
    <x v="0"/>
    <n v="0.05"/>
    <n v="2.59256779999999E-2"/>
    <n v="0.05"/>
    <n v="0.110280534"/>
    <n v="0.31004122000000001"/>
    <n v="0.1"/>
    <n v="0.03"/>
    <n v="0.1"/>
    <n v="-2.3758170000000001E-3"/>
    <n v="9.0248710000000003E-3"/>
    <n v="0"/>
    <n v="3.1004121999999999E-2"/>
    <n v="0.27903709700000001"/>
    <n v="0.155020609"/>
    <n v="0.31"/>
    <n v="-14.606118070000001"/>
    <n v="8.4188441909999998"/>
    <n v="-0.81799849599999996"/>
    <n v="1"/>
    <m/>
    <n v="1"/>
    <x v="0"/>
    <n v="18.260000000000002"/>
    <n v="0"/>
    <n v="77.123000000000005"/>
    <n v="0"/>
    <n v="6.9999999999999897E-3"/>
    <n v="0.40600000000000003"/>
    <n v="0.436"/>
    <n v="0.48299999999999998"/>
    <n v="0.23399999999999899"/>
    <n v="1.9E-2"/>
    <n v="0.84399999999999997"/>
    <n v="4.9435722000000001E-2"/>
    <x v="2"/>
    <x v="3"/>
  </r>
  <r>
    <n v="42.21"/>
    <n v="1.7999999999999999E-2"/>
    <n v="6.1890000000000001"/>
    <n v="0.251"/>
    <n v="5.8239999999999998"/>
    <s v="19-08-14_YC016"/>
    <x v="19"/>
    <x v="137"/>
    <x v="0"/>
    <x v="0"/>
    <x v="0"/>
    <x v="0"/>
    <x v="0"/>
    <n v="5.6878392999999999E-2"/>
    <n v="0.10942615999999999"/>
    <n v="0.107289306"/>
    <n v="0.140327796"/>
    <n v="0.44655519999999999"/>
    <n v="0.27"/>
    <n v="0.19809302300000001"/>
    <n v="0.17"/>
    <n v="-2.9177553999999901E-2"/>
    <n v="5.4351829999999997E-3"/>
    <n v="-5.0346099999999997E-4"/>
    <n v="4.4655519999999997E-2"/>
    <n v="0.40189967799999998"/>
    <n v="0.22327759899999999"/>
    <n v="0.44700000000000001"/>
    <n v="-10.273850489999999"/>
    <n v="6.7963010839999898"/>
    <n v="-1.5660316350000001"/>
    <n v="1"/>
    <m/>
    <n v="1"/>
    <x v="0"/>
    <n v="18.27"/>
    <n v="0.01"/>
    <n v="56.070999999999998"/>
    <n v="0"/>
    <n v="8.9999999999999993E-3"/>
    <n v="0.19"/>
    <n v="0.749"/>
    <n v="0.25800000000000001"/>
    <n v="8.5000000000000006E-2"/>
    <n v="6.9999999999999897E-3"/>
    <n v="2.2749999999999999"/>
    <n v="-0.53534867500000005"/>
    <x v="2"/>
    <x v="3"/>
  </r>
  <r>
    <n v="23.68"/>
    <n v="3.2000000000000001E-2"/>
    <n v="6.1579999999999897"/>
    <n v="0.6"/>
    <n v="17.183"/>
    <s v="19-08-14_YC016"/>
    <x v="19"/>
    <x v="6"/>
    <x v="0"/>
    <x v="0"/>
    <x v="0"/>
    <x v="0"/>
    <x v="0"/>
    <n v="0.05"/>
    <n v="2.3345280999999999E-2"/>
    <n v="0.05"/>
    <n v="0.140327796"/>
    <n v="0.14022577999999999"/>
    <n v="0.1"/>
    <n v="0.05"/>
    <n v="0.1"/>
    <n v="-1.7288748E-2"/>
    <n v="-7.7512400000000004E-3"/>
    <n v="0"/>
    <n v="1.4022578000000001E-2"/>
    <n v="0.12620320500000001"/>
    <n v="7.0112890999999997E-2"/>
    <n v="0.14000000000000001"/>
    <n v="-8.6071687439999902"/>
    <n v="7.7438594679999904"/>
    <n v="-0.45265495"/>
    <n v="2"/>
    <n v="1"/>
    <n v="3"/>
    <x v="1"/>
    <n v="13.6"/>
    <n v="0.02"/>
    <n v="37.19"/>
    <n v="0"/>
    <n v="1.2E-2"/>
    <n v="0.53700000000000003"/>
    <n v="0.83499999999999996"/>
    <n v="0.66500000000000004"/>
    <n v="0.39799999999999902"/>
    <n v="3.5999999999999997E-2"/>
    <n v="2.5539999999999998"/>
    <n v="6.5963147E-2"/>
    <x v="2"/>
    <x v="0"/>
  </r>
  <r>
    <n v="7.77"/>
    <n v="9.1999999999999998E-2"/>
    <n v="5.7619999999999996"/>
    <n v="0.56599999999999995"/>
    <n v="5.7829999999999897"/>
    <s v="19-08-14_YC016"/>
    <x v="19"/>
    <x v="384"/>
    <x v="0"/>
    <x v="0"/>
    <x v="0"/>
    <x v="0"/>
    <x v="0"/>
    <n v="0.05"/>
    <n v="3.2227009000000001E-2"/>
    <n v="0.05"/>
    <n v="0.140327796"/>
    <n v="0.47058179999999999"/>
    <n v="0.1"/>
    <n v="0.06"/>
    <n v="0.1"/>
    <n v="-2.3300466999999998E-2"/>
    <n v="-3.5976069999999999E-2"/>
    <n v="0"/>
    <n v="4.7058179999999998E-2"/>
    <n v="0.42352361999999999"/>
    <n v="0.2352909"/>
    <n v="0.47099999999999997"/>
    <n v="-16.580512859999999"/>
    <n v="7.4891036360000003"/>
    <n v="-0.80843446200000002"/>
    <n v="2"/>
    <n v="1"/>
    <n v="3"/>
    <x v="1"/>
    <n v="25.25"/>
    <n v="0.02"/>
    <n v="13.1779999999999"/>
    <n v="0"/>
    <n v="3.1E-2"/>
    <n v="0.49199999999999999"/>
    <n v="0.96299999999999997"/>
    <n v="0.627"/>
    <n v="0.36799999999999999"/>
    <n v="3.3000000000000002E-2"/>
    <n v="3.2679999999999998"/>
    <n v="6.1889463999999998E-2"/>
    <x v="0"/>
    <x v="0"/>
  </r>
  <r>
    <n v="78.31"/>
    <n v="1.0999999999999999E-2"/>
    <n v="7.1129999999999898"/>
    <n v="0.48199999999999998"/>
    <n v="41.463000000000001"/>
    <s v="19-08-14_YC016"/>
    <x v="19"/>
    <x v="10"/>
    <x v="0"/>
    <x v="0"/>
    <x v="0"/>
    <x v="0"/>
    <x v="0"/>
    <n v="0.05"/>
    <n v="2.6507030000000001E-2"/>
    <n v="0.05"/>
    <n v="0.140327796"/>
    <n v="0.21865538000000001"/>
    <n v="0.1"/>
    <n v="0.05"/>
    <n v="0.13"/>
    <n v="-9.2446360000000005E-3"/>
    <n v="-2.8064921E-2"/>
    <n v="0"/>
    <n v="2.18655379999999E-2"/>
    <n v="0.19678983999999999"/>
    <n v="0.10932768900000001"/>
    <n v="0.218999999999999"/>
    <n v="-10.50263567"/>
    <n v="6.2023692620000004"/>
    <n v="-0.41634665299999901"/>
    <n v="1"/>
    <m/>
    <n v="1"/>
    <x v="0"/>
    <n v="10.86"/>
    <n v="0.02"/>
    <n v="108.339"/>
    <n v="0"/>
    <n v="4.0000000000000001E-3"/>
    <n v="0.4"/>
    <n v="0.56000000000000005"/>
    <n v="0.52100000000000002"/>
    <n v="0.27699999999999902"/>
    <n v="2.4E-2"/>
    <n v="1.0589999999999999"/>
    <n v="8.7819963000000001E-2"/>
    <x v="4"/>
    <x v="3"/>
  </r>
  <r>
    <n v="18.53"/>
    <n v="4.2000000000000003E-2"/>
    <n v="6.4689999999999896"/>
    <n v="0.63100000000000001"/>
    <n v="17.111000000000001"/>
    <s v="19-08-14_YC016"/>
    <x v="19"/>
    <x v="17"/>
    <x v="0"/>
    <x v="0"/>
    <x v="0"/>
    <x v="0"/>
    <x v="0"/>
    <n v="7.0000000000000007E-2"/>
    <n v="7.6284560000000001E-2"/>
    <n v="7.0000000000000007E-2"/>
    <n v="0.140327796"/>
    <n v="0.97453769999999995"/>
    <n v="0.14000000000000001"/>
    <n v="0.1"/>
    <n v="7.0000000000000007E-2"/>
    <n v="4.7079603999999997E-2"/>
    <n v="-0.15405427999999999"/>
    <n v="-3.8016840000000001E-3"/>
    <n v="9.7453766999999997E-2"/>
    <n v="0.87708390400000003"/>
    <n v="0.48726883500000001"/>
    <n v="0.97499999999999998"/>
    <n v="-17.311507800000001"/>
    <n v="14.032014309999999"/>
    <n v="-3.0826645579999998"/>
    <n v="2"/>
    <n v="1"/>
    <n v="3"/>
    <x v="1"/>
    <n v="14.34"/>
    <n v="0"/>
    <n v="32.561999999999998"/>
    <n v="0"/>
    <n v="1.0999999999999999E-2"/>
    <n v="0.55700000000000005"/>
    <n v="0.83699999999999997"/>
    <n v="0.71"/>
    <n v="0.44"/>
    <n v="4.0999999999999898E-2"/>
    <n v="2.1709999999999998"/>
    <n v="-5.8209376720000003"/>
    <x v="2"/>
    <x v="0"/>
  </r>
  <r>
    <n v="28.23"/>
    <n v="2.4E-2"/>
    <n v="6.1070000000000002"/>
    <n v="0.92500000000000004"/>
    <n v="63.762"/>
    <s v="19-08-14_YC016"/>
    <x v="19"/>
    <x v="292"/>
    <x v="0"/>
    <x v="0"/>
    <x v="0"/>
    <x v="0"/>
    <x v="0"/>
    <n v="2.7822382999999999E-2"/>
    <n v="4.1096964E-2"/>
    <n v="6.9094477000000001E-2"/>
    <n v="7.8828242999999895E-2"/>
    <n v="0.25437546"/>
    <n v="0.13"/>
    <n v="0.167449088"/>
    <n v="0.1"/>
    <n v="-1.2487932E-2"/>
    <n v="6.8663389999999999E-3"/>
    <n v="-1.0275794E-2"/>
    <n v="2.5437545999999998E-2"/>
    <n v="0.22893791199999999"/>
    <n v="0.127187729"/>
    <n v="0.254"/>
    <n v="-10.37928864"/>
    <n v="10.27351618"/>
    <n v="-0.87253706900000005"/>
    <n v="2"/>
    <n v="3"/>
    <n v="5"/>
    <x v="4"/>
    <n v="14.84"/>
    <n v="0"/>
    <n v="85.962000000000003"/>
    <n v="0"/>
    <n v="3.0000000000000001E-3"/>
    <n v="0.90400000000000003"/>
    <n v="1.081"/>
    <n v="1.19"/>
    <n v="0.874"/>
    <n v="0.10099999999999899"/>
    <n v="2.4340000000000002"/>
    <n v="-0.52852898500000001"/>
    <x v="3"/>
    <x v="4"/>
  </r>
  <r>
    <n v="5.45"/>
    <n v="0.123"/>
    <n v="6.6509999999999998"/>
    <n v="0.79500000000000004"/>
    <n v="9.8230000000000004"/>
    <s v="19-08-14_YC016"/>
    <x v="19"/>
    <x v="415"/>
    <x v="0"/>
    <x v="0"/>
    <x v="0"/>
    <x v="0"/>
    <x v="0"/>
    <n v="7.0340747999999995E-2"/>
    <n v="0.147563272"/>
    <n v="7.9551442E-2"/>
    <n v="0.103118423"/>
    <n v="0.75517319999999999"/>
    <n v="0.27"/>
    <n v="0.31624797599999999"/>
    <n v="0.27"/>
    <n v="-3.5883526999999998E-2"/>
    <n v="2.51200979999999E-2"/>
    <n v="3.9396914999999998E-2"/>
    <n v="7.5517320999999998E-2"/>
    <n v="0.67965588599999904"/>
    <n v="0.37758660299999902"/>
    <n v="0.755"/>
    <n v="-2.7799381259999998"/>
    <n v="9.6834961790000005"/>
    <n v="-2.135361498"/>
    <n v="2"/>
    <n v="1"/>
    <n v="3"/>
    <x v="1"/>
    <n v="25.96"/>
    <n v="0"/>
    <n v="16.515000000000001"/>
    <n v="0"/>
    <n v="1.6E-2"/>
    <n v="0.748"/>
    <n v="0.98399999999999999"/>
    <n v="0.96299999999999997"/>
    <n v="0.67799999999999905"/>
    <n v="7.0999999999999994E-2"/>
    <n v="1.534"/>
    <n v="0.16359277899999999"/>
    <x v="2"/>
    <x v="0"/>
  </r>
  <r>
    <n v="21.69"/>
    <n v="3.5999999999999997E-2"/>
    <n v="6.3789999999999996"/>
    <n v="0.67200000000000004"/>
    <n v="21.344000000000001"/>
    <s v="19-08-14_YC016"/>
    <x v="19"/>
    <x v="110"/>
    <x v="0"/>
    <x v="0"/>
    <x v="0"/>
    <x v="0"/>
    <x v="0"/>
    <n v="3.5619260999999999E-2"/>
    <n v="7.8532564999999999E-2"/>
    <n v="6.6887005999999999E-2"/>
    <n v="0.10378069599999901"/>
    <n v="0.34081834999999999"/>
    <n v="0.2"/>
    <n v="0.18886867600000001"/>
    <n v="0.1"/>
    <n v="-1.47561939999999E-2"/>
    <n v="1.2433002E-2"/>
    <n v="-1.5933462999999998E-2"/>
    <n v="3.4081834999999998E-2"/>
    <n v="0.30673651099999999"/>
    <n v="0.170409173"/>
    <n v="0.34100000000000003"/>
    <n v="-12.78426067"/>
    <n v="9.0345295080000003"/>
    <n v="-0.87216340400000003"/>
    <n v="2"/>
    <n v="1"/>
    <n v="3"/>
    <x v="1"/>
    <n v="12.1"/>
    <n v="0.01"/>
    <n v="37.567999999999998"/>
    <n v="0"/>
    <n v="0.01"/>
    <n v="0.60299999999999998"/>
    <n v="0.89"/>
    <n v="0.77099999999999902"/>
    <n v="0.497"/>
    <n v="4.8000000000000001E-2"/>
    <n v="2.1850000000000001"/>
    <n v="0.1481741"/>
    <x v="2"/>
    <x v="0"/>
  </r>
  <r>
    <n v="11.89"/>
    <n v="4.9000000000000002E-2"/>
    <n v="5.9820000000000002"/>
    <n v="0.74199999999999999"/>
    <n v="17.298999999999999"/>
    <s v="19-08-14_YC016"/>
    <x v="19"/>
    <x v="416"/>
    <x v="0"/>
    <x v="0"/>
    <x v="0"/>
    <x v="0"/>
    <x v="0"/>
    <n v="0.05"/>
    <n v="3.0062319000000001E-2"/>
    <n v="0.05"/>
    <n v="0.10378069599999901"/>
    <n v="0.35031353999999998"/>
    <n v="0.1"/>
    <n v="0.06"/>
    <n v="0.1"/>
    <n v="-4.2538684E-2"/>
    <n v="-0.12488412"/>
    <n v="0"/>
    <n v="3.5031354000000001E-2"/>
    <n v="0.31528219000000002"/>
    <n v="0.17515677199999999"/>
    <n v="0.35"/>
    <n v="-13.78996942"/>
    <n v="7.8236191479999997"/>
    <n v="-0.190143069"/>
    <n v="2"/>
    <n v="1"/>
    <n v="3"/>
    <x v="1"/>
    <n v="15.22"/>
    <n v="0"/>
    <n v="30.878"/>
    <n v="0"/>
    <n v="1.0999999999999999E-2"/>
    <n v="0.67099999999999904"/>
    <n v="1.17"/>
    <n v="0.88800000000000001"/>
    <n v="0.60299999999999998"/>
    <n v="6.3E-2"/>
    <n v="2.5630000000000002"/>
    <n v="7.4210469000000001E-2"/>
    <x v="2"/>
    <x v="0"/>
  </r>
  <r>
    <n v="8.2799999999999994"/>
    <n v="9.1999999999999998E-2"/>
    <n v="5.8929999999999998"/>
    <n v="1.1000000000000001"/>
    <n v="47.470999999999997"/>
    <s v="19-08-14_YC016"/>
    <x v="19"/>
    <x v="113"/>
    <x v="0"/>
    <x v="0"/>
    <x v="0"/>
    <x v="0"/>
    <x v="0"/>
    <n v="0.08"/>
    <n v="6.2379240000000002E-2"/>
    <n v="4.1999025999999898E-2"/>
    <n v="9.3493839999999995E-2"/>
    <n v="0.78950726999999998"/>
    <n v="0.16"/>
    <n v="7.0000000000000007E-2"/>
    <n v="0.13"/>
    <n v="4.5835662999999999E-2"/>
    <n v="-5.1385449999999999E-2"/>
    <n v="-0.100815028"/>
    <n v="7.8950726999999998E-2"/>
    <n v="0.71055654299999904"/>
    <n v="0.39475363499999999"/>
    <n v="0.79"/>
    <n v="-15.084573990000001"/>
    <n v="6.617995326"/>
    <n v="0"/>
    <n v="2"/>
    <n v="2"/>
    <n v="4"/>
    <x v="3"/>
    <n v="15.32"/>
    <n v="0"/>
    <n v="90.674999999999997"/>
    <n v="0"/>
    <n v="2E-3"/>
    <n v="1.081"/>
    <n v="1.1909999999999901"/>
    <n v="1.72"/>
    <n v="1.2090000000000001"/>
    <n v="0.193"/>
    <n v="1.7150000000000001"/>
    <n v="9.5120106999999995E-2"/>
    <x v="3"/>
    <x v="4"/>
  </r>
  <r>
    <n v="42.02"/>
    <n v="1.0999999999999999E-2"/>
    <n v="5.4740000000000002"/>
    <n v="0.82599999999999996"/>
    <n v="84.766000000000005"/>
    <s v="19-08-14_YC016"/>
    <x v="19"/>
    <x v="386"/>
    <x v="0"/>
    <x v="0"/>
    <x v="0"/>
    <x v="0"/>
    <x v="0"/>
    <n v="7.0000000000000007E-2"/>
    <n v="5.5197710999999899E-2"/>
    <n v="3.5914757999999998E-2"/>
    <n v="8.0643306999999997E-2"/>
    <n v="0.37222825999999998"/>
    <n v="0.14000000000000001"/>
    <n v="7.0000000000000007E-2"/>
    <n v="0.13"/>
    <n v="2.7124413999999999E-2"/>
    <n v="-0.11110023400000001"/>
    <n v="-2.5435013999999999E-2"/>
    <n v="3.7222826000000001E-2"/>
    <n v="0.33500543799999999"/>
    <n v="0.18611413199999999"/>
    <n v="0.372"/>
    <n v="-13.84794301"/>
    <n v="7.0176644979999896"/>
    <n v="-0.20543920399999999"/>
    <n v="2"/>
    <n v="3"/>
    <n v="5"/>
    <x v="4"/>
    <n v="12.2"/>
    <n v="0"/>
    <n v="132.82599999999999"/>
    <n v="0"/>
    <n v="2E-3"/>
    <n v="0.79099999999999904"/>
    <n v="1.4379999999999999"/>
    <n v="1.0049999999999999"/>
    <n v="0.70899999999999996"/>
    <n v="7.4999999999999997E-2"/>
    <n v="3.2349999999999999"/>
    <n v="7.6794944000000004E-2"/>
    <x v="4"/>
    <x v="4"/>
  </r>
  <r>
    <n v="25.42"/>
    <n v="1.0999999999999999E-2"/>
    <n v="4.3780000000000001"/>
    <n v="0.96199999999999997"/>
    <n v="92.072999999999993"/>
    <s v="19-08-14_YC016"/>
    <x v="19"/>
    <x v="417"/>
    <x v="0"/>
    <x v="0"/>
    <x v="0"/>
    <x v="0"/>
    <x v="0"/>
    <n v="0.05"/>
    <n v="4.612948E-2"/>
    <n v="0.05"/>
    <n v="8.0643306999999997E-2"/>
    <n v="0.98196700000000003"/>
    <n v="0.1"/>
    <n v="0.1"/>
    <n v="0.14000000000000001"/>
    <n v="5.6631923000000001E-2"/>
    <n v="-0.19218832"/>
    <n v="0"/>
    <n v="9.8196696999999999E-2"/>
    <n v="0.88377027500000005"/>
    <n v="0.49098348600000002"/>
    <n v="0.98199999999999998"/>
    <n v="-23.466759419999999"/>
    <n v="5.7875776849999996"/>
    <n v="0"/>
    <n v="2"/>
    <n v="3"/>
    <n v="5"/>
    <x v="4"/>
    <n v="22.6"/>
    <n v="0.05"/>
    <n v="150.81200000000001"/>
    <n v="0"/>
    <n v="2E-3"/>
    <n v="0.94"/>
    <n v="1.9790000000000001"/>
    <n v="1.3"/>
    <n v="0.94699999999999995"/>
    <n v="0.12"/>
    <n v="4.3360000000000003"/>
    <n v="0.64639413800000001"/>
    <x v="3"/>
    <x v="4"/>
  </r>
  <r>
    <n v="130.07"/>
    <n v="8.0000000000000002E-3"/>
    <n v="7.1129999999999898"/>
    <n v="0.21299999999999999"/>
    <n v="10.707000000000001"/>
    <s v="19-08-14_YC016"/>
    <x v="19"/>
    <x v="147"/>
    <x v="0"/>
    <x v="0"/>
    <x v="0"/>
    <x v="0"/>
    <x v="0"/>
    <n v="4.2646538999999997E-2"/>
    <n v="8.7714957999999996E-2"/>
    <n v="0.110666168"/>
    <n v="0.147295018"/>
    <n v="0.1987148"/>
    <n v="0.26"/>
    <n v="0.40732436700000002"/>
    <n v="0.17"/>
    <n v="-0.23972835000000001"/>
    <n v="9.3603279999999994E-3"/>
    <n v="-6.3422299999999999E-3"/>
    <n v="1.98714789999999E-2"/>
    <n v="0.178843313"/>
    <n v="9.9357396000000001E-2"/>
    <n v="0.19899999999999901"/>
    <n v="-6.1361450450000001"/>
    <n v="6.5065715099999997"/>
    <n v="-0.48890189899999997"/>
    <n v="1"/>
    <m/>
    <n v="1"/>
    <x v="0"/>
    <n v="14.5"/>
    <n v="0"/>
    <n v="133.756"/>
    <n v="0"/>
    <n v="5.0000000000000001E-3"/>
    <n v="0.17699999999999999"/>
    <n v="0.22600000000000001"/>
    <n v="0.216"/>
    <n v="5.3999999999999999E-2"/>
    <n v="4.0000000000000001E-3"/>
    <n v="0.747"/>
    <n v="0.47789222999999997"/>
    <x v="3"/>
    <x v="3"/>
  </r>
  <r>
    <n v="73.97"/>
    <n v="0.01"/>
    <n v="6.5579999999999998"/>
    <n v="0.309"/>
    <n v="16.609000000000002"/>
    <s v="19-08-14_YC016"/>
    <x v="19"/>
    <x v="150"/>
    <x v="0"/>
    <x v="0"/>
    <x v="0"/>
    <x v="0"/>
    <x v="0"/>
    <n v="7.2814684000000005E-2"/>
    <n v="0.11908223599999999"/>
    <n v="0.112557806"/>
    <n v="0.129622389"/>
    <n v="0.37319340000000001"/>
    <n v="0.27"/>
    <n v="0.93502371699999998"/>
    <n v="0.17"/>
    <n v="-0.23745011999999999"/>
    <n v="1.7814908000000001E-2"/>
    <n v="-2.1751764E-2"/>
    <n v="3.7319340999999999E-2"/>
    <n v="0.33587407200000002"/>
    <n v="0.186596707"/>
    <n v="0.373"/>
    <n v="-5.6844360070000004"/>
    <n v="6.887380759"/>
    <n v="-0.19704169599999999"/>
    <n v="1"/>
    <m/>
    <n v="1"/>
    <x v="0"/>
    <n v="21.96"/>
    <n v="0"/>
    <n v="106.94799999999999"/>
    <n v="0"/>
    <n v="6.0000000000000001E-3"/>
    <n v="0.26200000000000001"/>
    <n v="0.32899999999999902"/>
    <n v="0.317"/>
    <n v="0.111999999999999"/>
    <n v="8.9999999999999993E-3"/>
    <n v="1.306"/>
    <n v="0.82537085200000004"/>
    <x v="4"/>
    <x v="3"/>
  </r>
  <r>
    <n v="79.569999999999993"/>
    <n v="1.0999999999999999E-2"/>
    <n v="6.9139999999999997"/>
    <n v="0.442"/>
    <n v="26.573"/>
    <s v="19-08-14_YC016"/>
    <x v="19"/>
    <x v="34"/>
    <x v="0"/>
    <x v="0"/>
    <x v="0"/>
    <x v="0"/>
    <x v="0"/>
    <n v="0.17048886999999999"/>
    <n v="0.43177288000000003"/>
    <n v="0.19298410499999999"/>
    <n v="0.25054110800000001"/>
    <n v="0.26519032999999997"/>
    <n v="0.74"/>
    <n v="1.026014252"/>
    <n v="0.24"/>
    <n v="-0.24718994"/>
    <n v="1.2863652999999999E-2"/>
    <n v="7.3057085999999993E-2"/>
    <n v="2.65190329999999E-2"/>
    <n v="0.238671299999999"/>
    <n v="0.13259516699999899"/>
    <n v="0.26500000000000001"/>
    <n v="-5.6722203479999997"/>
    <n v="4.0289309180000004"/>
    <n v="-0.11796351099999999"/>
    <n v="1"/>
    <m/>
    <n v="1"/>
    <x v="0"/>
    <n v="13.35"/>
    <n v="0.01"/>
    <n v="94.242999999999995"/>
    <n v="0"/>
    <n v="6.0000000000000001E-3"/>
    <n v="0.39500000000000002"/>
    <n v="0.45899999999999902"/>
    <n v="0.46500000000000002"/>
    <n v="0.218999999999999"/>
    <n v="1.7999999999999999E-2"/>
    <n v="1.4119999999999999"/>
    <n v="0.56440911299999996"/>
    <x v="4"/>
    <x v="3"/>
  </r>
  <r>
    <n v="156.61000000000001"/>
    <n v="6.0000000000000001E-3"/>
    <n v="6.22"/>
    <n v="0.20899999999999999"/>
    <n v="14.8479999999999"/>
    <s v="19-08-14_YC016"/>
    <x v="19"/>
    <x v="40"/>
    <x v="0"/>
    <x v="0"/>
    <x v="0"/>
    <x v="0"/>
    <x v="0"/>
    <n v="5.0537509000000001E-2"/>
    <n v="0.12589719699999999"/>
    <n v="9.08722E-2"/>
    <n v="0.12212461099999999"/>
    <n v="0.38064714999999999"/>
    <n v="0.27"/>
    <n v="0.31824084499999999"/>
    <n v="0.20330346199999999"/>
    <n v="-0.1777522"/>
    <n v="2.3305789E-2"/>
    <n v="6.2972990000000001E-3"/>
    <n v="3.8064714999999999E-2"/>
    <n v="0.34258243700000002"/>
    <n v="0.19032357599999999"/>
    <n v="0.38100000000000001"/>
    <n v="-4.9249652589999897"/>
    <n v="7.7581023169999996"/>
    <n v="-0.88450957200000002"/>
    <n v="1"/>
    <m/>
    <n v="1"/>
    <x v="0"/>
    <n v="15.78"/>
    <n v="0"/>
    <n v="173.143"/>
    <n v="0"/>
    <n v="4.0000000000000001E-3"/>
    <n v="0.123"/>
    <n v="0.40100000000000002"/>
    <n v="0.216"/>
    <n v="7.5999999999999998E-2"/>
    <n v="6.0000000000000001E-3"/>
    <n v="2.4910000000000001"/>
    <n v="0.26356411800000001"/>
    <x v="3"/>
    <x v="3"/>
  </r>
  <r>
    <n v="79.81"/>
    <n v="1.2E-2"/>
    <n v="6.9539999999999997"/>
    <n v="0.41499999999999998"/>
    <n v="25.908000000000001"/>
    <s v="19-08-14_YC016"/>
    <x v="19"/>
    <x v="209"/>
    <x v="0"/>
    <x v="0"/>
    <x v="0"/>
    <x v="0"/>
    <x v="0"/>
    <n v="0.37315206499999998"/>
    <n v="0.38273305099999999"/>
    <n v="0.14684646000000001"/>
    <n v="0.18437057399999901"/>
    <n v="0.14289246"/>
    <n v="0.63"/>
    <n v="0.66448133799999998"/>
    <n v="0.27"/>
    <n v="-0.28899184"/>
    <n v="1.2818835000000001E-2"/>
    <n v="9.3326454000000003E-2"/>
    <n v="1.4289246E-2"/>
    <n v="0.12860321799999999"/>
    <n v="7.1446231999999998E-2"/>
    <n v="0.14299999999999999"/>
    <n v="-3.7248443519999999"/>
    <n v="4.0733807439999996"/>
    <n v="-0.15335649000000001"/>
    <n v="1"/>
    <m/>
    <n v="1"/>
    <x v="0"/>
    <n v="11.61"/>
    <n v="0.03"/>
    <n v="93.462000000000003"/>
    <n v="0"/>
    <n v="6.0000000000000001E-3"/>
    <n v="0.35099999999999998"/>
    <n v="0.42099999999999999"/>
    <n v="0.437"/>
    <n v="0.20100000000000001"/>
    <n v="1.6E-2"/>
    <n v="1.2329999999999901"/>
    <n v="0.36590465899999902"/>
    <x v="4"/>
    <x v="3"/>
  </r>
  <r>
    <n v="10.75"/>
    <n v="7.0999999999999994E-2"/>
    <n v="6.9109999999999996"/>
    <n v="0.65799999999999903"/>
    <n v="10.587"/>
    <s v="19-08-14_YC016"/>
    <x v="19"/>
    <x v="418"/>
    <x v="0"/>
    <x v="0"/>
    <x v="0"/>
    <x v="0"/>
    <x v="0"/>
    <n v="0.15"/>
    <n v="9.1037182999999994E-2"/>
    <n v="0.151839795"/>
    <n v="0.18637181"/>
    <n v="0.46900636000000001"/>
    <n v="0.3"/>
    <n v="0.1"/>
    <n v="0.2"/>
    <n v="3.4563343999999899E-2"/>
    <n v="-0.14289296000000001"/>
    <n v="-2.5313914999999999E-2"/>
    <n v="4.6900635999999898E-2"/>
    <n v="0.42210572399999902"/>
    <n v="0.23450318000000001"/>
    <n v="0.46899999999999997"/>
    <n v="-4.9974209399999996"/>
    <n v="5.6649748549999996"/>
    <n v="-1.225313321"/>
    <n v="2"/>
    <n v="1"/>
    <n v="3"/>
    <x v="1"/>
    <n v="12.45"/>
    <n v="0.01"/>
    <n v="20.439"/>
    <n v="0"/>
    <n v="1.6E-2"/>
    <n v="0.60799999999999998"/>
    <n v="0.78299999999999903"/>
    <n v="0.74199999999999999"/>
    <n v="0.47"/>
    <n v="4.2999999999999997E-2"/>
    <n v="1.3519999999999901"/>
    <n v="8.3779345999999894E-2"/>
    <x v="2"/>
    <x v="0"/>
  </r>
  <r>
    <n v="81.22"/>
    <n v="1.2E-2"/>
    <n v="7.1229999999999896"/>
    <n v="0.35199999999999998"/>
    <n v="17.559999999999999"/>
    <s v="19-08-14_YC016"/>
    <x v="19"/>
    <x v="72"/>
    <x v="0"/>
    <x v="0"/>
    <x v="0"/>
    <x v="0"/>
    <x v="0"/>
    <n v="7.4172243999999998E-2"/>
    <n v="0.18079605199999901"/>
    <n v="0.103294318"/>
    <n v="0.13614963199999999"/>
    <n v="0.24385161999999999"/>
    <n v="0.36"/>
    <n v="0.65475413399999904"/>
    <n v="0.17"/>
    <n v="-0.1258859"/>
    <n v="1.1188258E-2"/>
    <n v="3.2176967000000001E-2"/>
    <n v="2.4385161999999998E-2"/>
    <n v="0.219466455"/>
    <n v="0.121925808"/>
    <n v="0.24399999999999999"/>
    <n v="-6.8111059740000002"/>
    <n v="5.0342516330000002"/>
    <n v="-0.31692101"/>
    <n v="1"/>
    <m/>
    <n v="1"/>
    <x v="0"/>
    <n v="12.41"/>
    <n v="0"/>
    <n v="88.822999999999993"/>
    <n v="0"/>
    <n v="6.9999999999999897E-3"/>
    <n v="0.3"/>
    <n v="0.377999999999999"/>
    <n v="0.36499999999999999"/>
    <n v="0.14399999999999999"/>
    <n v="1.0999999999999999E-2"/>
    <n v="0.98"/>
    <n v="0.48052434899999902"/>
    <x v="4"/>
    <x v="3"/>
  </r>
  <r>
    <n v="28.84"/>
    <n v="3.4000000000000002E-2"/>
    <n v="7.2460000000000004"/>
    <n v="0.44600000000000001"/>
    <n v="15.807"/>
    <s v="19-08-14_YC016"/>
    <x v="19"/>
    <x v="419"/>
    <x v="0"/>
    <x v="0"/>
    <x v="0"/>
    <x v="0"/>
    <x v="0"/>
    <n v="0.185"/>
    <n v="0.12777850599999999"/>
    <n v="0.17261626599999999"/>
    <n v="0.204360236"/>
    <n v="0.51092599999999999"/>
    <n v="0.37"/>
    <n v="0.23"/>
    <n v="0.23"/>
    <n v="3.0330721000000001E-2"/>
    <n v="-4.9082470000000003E-2"/>
    <n v="-5.6806592999999898E-2"/>
    <n v="5.1092600999999897E-2"/>
    <n v="0.45983340700000003"/>
    <n v="0.25546300399999999"/>
    <n v="0.51100000000000001"/>
    <n v="-3.8256729250000001"/>
    <n v="3.5578583730000002"/>
    <n v="0"/>
    <n v="1"/>
    <m/>
    <n v="1"/>
    <x v="0"/>
    <n v="12.66"/>
    <n v="0"/>
    <n v="39.586999999999897"/>
    <n v="0"/>
    <n v="8.9999999999999993E-3"/>
    <n v="0.32500000000000001"/>
    <n v="0.45600000000000002"/>
    <n v="0.48499999999999999"/>
    <n v="0.26100000000000001"/>
    <n v="2.3E-2"/>
    <n v="0.37"/>
    <n v="0.151247135"/>
    <x v="0"/>
    <x v="3"/>
  </r>
  <r>
    <n v="35.39"/>
    <n v="2.1000000000000001E-2"/>
    <n v="6.7869999999999999"/>
    <n v="0.68799999999999994"/>
    <n v="36.018999999999998"/>
    <s v="19-08-14_YC016"/>
    <x v="19"/>
    <x v="420"/>
    <x v="0"/>
    <x v="0"/>
    <x v="0"/>
    <x v="0"/>
    <x v="0"/>
    <n v="6.5000000000000002E-2"/>
    <n v="4.7658940999999899E-2"/>
    <n v="4.2213185999999903E-2"/>
    <n v="7.8717927999999895E-2"/>
    <n v="0.82195030000000002"/>
    <n v="0.13"/>
    <n v="0.1"/>
    <n v="0.24"/>
    <n v="6.8275504000000001E-2"/>
    <n v="-8.0120780000000003E-2"/>
    <n v="-8.7498260000000005E-3"/>
    <n v="8.2195032000000001E-2"/>
    <n v="0.73975528499999998"/>
    <n v="0.41097515799999901"/>
    <n v="0.82199999999999995"/>
    <n v="-17.937027319999999"/>
    <n v="2.3694603980000002"/>
    <n v="-0.27172833200000002"/>
    <n v="2"/>
    <n v="1"/>
    <n v="3"/>
    <x v="1"/>
    <n v="14.48"/>
    <n v="0.02"/>
    <n v="65.396999999999906"/>
    <n v="0"/>
    <n v="6.0000000000000001E-3"/>
    <n v="0.63900000000000001"/>
    <n v="0.81899999999999995"/>
    <n v="0.77900000000000003"/>
    <n v="0.504"/>
    <n v="4.7E-2"/>
    <n v="1.573"/>
    <n v="0.135472869"/>
    <x v="4"/>
    <x v="0"/>
  </r>
  <r>
    <n v="20.57"/>
    <n v="0.04"/>
    <n v="6.8329999999999904"/>
    <n v="0.52700000000000002"/>
    <n v="13.015000000000001"/>
    <s v="19-08-14_YC016"/>
    <x v="19"/>
    <x v="421"/>
    <x v="0"/>
    <x v="0"/>
    <x v="0"/>
    <x v="0"/>
    <x v="0"/>
    <n v="0.05"/>
    <n v="2.8620425000000001E-2"/>
    <n v="0.05"/>
    <n v="7.8717927999999895E-2"/>
    <n v="0.50986949999999998"/>
    <n v="0.1"/>
    <n v="0.05"/>
    <n v="0.06"/>
    <n v="2.5874683999999998E-2"/>
    <n v="-0.11879695"/>
    <n v="-7.1099999999999897E-15"/>
    <n v="5.0986952000000002E-2"/>
    <n v="0.45888256399999999"/>
    <n v="0.25493475799999998"/>
    <n v="0.51"/>
    <n v="-18.65134896"/>
    <n v="10.391655070000001"/>
    <n v="-1.5445385679999999"/>
    <n v="1"/>
    <m/>
    <n v="1"/>
    <x v="0"/>
    <n v="14.23"/>
    <n v="0"/>
    <n v="31.951000000000001"/>
    <n v="0"/>
    <n v="1.2E-2"/>
    <n v="0.46299999999999902"/>
    <n v="0.67799999999999905"/>
    <n v="0.56899999999999995"/>
    <n v="0.311"/>
    <n v="2.7E-2"/>
    <n v="1.474"/>
    <n v="0.60441928599999994"/>
    <x v="0"/>
    <x v="0"/>
  </r>
  <r>
    <n v="104.15"/>
    <n v="8.9999999999999993E-3"/>
    <n v="6.867"/>
    <n v="0.34"/>
    <n v="23.006999999999898"/>
    <s v="19-08-14_YC016"/>
    <x v="19"/>
    <x v="422"/>
    <x v="0"/>
    <x v="0"/>
    <x v="0"/>
    <x v="0"/>
    <x v="0"/>
    <n v="3.9390895000000002E-2"/>
    <n v="0.13218302199999901"/>
    <n v="8.9257802999999997E-2"/>
    <n v="0.10734012900000001"/>
    <n v="0.20198683000000001"/>
    <n v="0.27"/>
    <n v="0.64669669899999904"/>
    <n v="0.17"/>
    <n v="-0.13158766999999999"/>
    <n v="1.233064E-2"/>
    <n v="2.0949656000000001E-2"/>
    <n v="2.0198682999999999E-2"/>
    <n v="0.18178815100000001"/>
    <n v="0.100993416999999"/>
    <n v="0.20199999999999901"/>
    <n v="-6.3382240870000004"/>
    <n v="7.3146309220000001"/>
    <n v="-0.260851469"/>
    <n v="1"/>
    <m/>
    <n v="1"/>
    <x v="0"/>
    <n v="22.64"/>
    <n v="0.03"/>
    <n v="121.247"/>
    <n v="0"/>
    <n v="5.0000000000000001E-3"/>
    <n v="0.27500000000000002"/>
    <n v="0.41399999999999998"/>
    <n v="0.35399999999999998"/>
    <n v="0.14299999999999999"/>
    <n v="1.0999999999999999E-2"/>
    <n v="1.258"/>
    <n v="0.42901573399999998"/>
    <x v="3"/>
    <x v="3"/>
  </r>
  <r>
    <n v="7.93"/>
    <n v="7.8E-2"/>
    <n v="6.5429999999999904"/>
    <n v="0.7"/>
    <n v="10.489000000000001"/>
    <s v="19-08-14_YC016"/>
    <x v="19"/>
    <x v="338"/>
    <x v="0"/>
    <x v="0"/>
    <x v="0"/>
    <x v="0"/>
    <x v="0"/>
    <n v="0.101253707"/>
    <n v="0.12592105300000001"/>
    <n v="0.116179121"/>
    <n v="0.13672332199999901"/>
    <n v="0.33221580000000001"/>
    <n v="0.3"/>
    <n v="0.22671825199999901"/>
    <n v="0.13"/>
    <n v="-9.799271E-3"/>
    <n v="3.1243987000000001E-2"/>
    <n v="3.6733329000000002E-2"/>
    <n v="3.3221579000000001E-2"/>
    <n v="0.29899420700000001"/>
    <n v="0.16610789300000001"/>
    <n v="0.33200000000000002"/>
    <n v="-6.7661827969999999"/>
    <n v="5.9504512479999896"/>
    <n v="-1.1614524450000001"/>
    <n v="2"/>
    <n v="1"/>
    <n v="3"/>
    <x v="1"/>
    <n v="14.1"/>
    <n v="0.02"/>
    <n v="21.026"/>
    <n v="0"/>
    <n v="1.4999999999999999E-2"/>
    <n v="0.63200000000000001"/>
    <n v="0.98799999999999999"/>
    <n v="0.81099999999999905"/>
    <n v="0.53600000000000003"/>
    <n v="5.1999999999999998E-2"/>
    <n v="1.597"/>
    <n v="-0.55206430200000001"/>
    <x v="2"/>
    <x v="0"/>
  </r>
  <r>
    <n v="38.200000000000003"/>
    <n v="1.7000000000000001E-2"/>
    <n v="6.5759999999999996"/>
    <n v="0.90300000000000002"/>
    <n v="88.197999999999993"/>
    <s v="19-08-14_YC016"/>
    <x v="19"/>
    <x v="423"/>
    <x v="0"/>
    <x v="0"/>
    <x v="0"/>
    <x v="0"/>
    <x v="0"/>
    <n v="6.5000000000000002E-2"/>
    <n v="5.4696478E-2"/>
    <n v="6.5000000000000002E-2"/>
    <n v="0.13672332199999901"/>
    <n v="0.43379616999999998"/>
    <n v="0.13"/>
    <n v="0.1"/>
    <n v="0.1"/>
    <n v="-9.3432169999999991E-3"/>
    <n v="-4.6659476999999998E-2"/>
    <n v="-3.4792181999999998E-2"/>
    <n v="4.3379617000000002E-2"/>
    <n v="0.390416551"/>
    <n v="0.21689808399999999"/>
    <n v="0.434"/>
    <n v="-12.08561705"/>
    <n v="6.4575970690000002"/>
    <n v="0"/>
    <n v="2"/>
    <n v="3"/>
    <n v="5"/>
    <x v="4"/>
    <n v="22.21"/>
    <n v="0"/>
    <n v="133.44"/>
    <n v="0"/>
    <n v="2E-3"/>
    <n v="0.872"/>
    <n v="1.0069999999999999"/>
    <n v="1.147"/>
    <n v="0.83599999999999997"/>
    <n v="9.5000000000000001E-2"/>
    <n v="1.583"/>
    <n v="8.6384410999999994E-2"/>
    <x v="4"/>
    <x v="4"/>
  </r>
  <r>
    <n v="102.04"/>
    <n v="8.9999999999999993E-3"/>
    <n v="7.0379999999999896"/>
    <n v="0.30299999999999999"/>
    <n v="16.954999999999998"/>
    <s v="19-08-14_YC016"/>
    <x v="19"/>
    <x v="255"/>
    <x v="0"/>
    <x v="0"/>
    <x v="0"/>
    <x v="0"/>
    <x v="0"/>
    <n v="5.8575662000000001E-2"/>
    <n v="0.13419695600000001"/>
    <n v="9.0040281999999999E-2"/>
    <n v="0.107976165"/>
    <n v="0.33003628000000002"/>
    <n v="0.27"/>
    <n v="0.35055954499999997"/>
    <n v="0.13"/>
    <n v="-7.8762150000000003E-2"/>
    <n v="2.0198377E-2"/>
    <n v="1.1348370999999999E-2"/>
    <n v="3.3003628E-2"/>
    <n v="0.29703265400000001"/>
    <n v="0.16501814100000001"/>
    <n v="0.33"/>
    <n v="-7.3585860260000002"/>
    <n v="7.5234270539999999"/>
    <n v="-0.75329525500000005"/>
    <n v="1"/>
    <m/>
    <n v="1"/>
    <x v="0"/>
    <n v="24.73"/>
    <n v="0"/>
    <n v="114.107999999999"/>
    <n v="0"/>
    <n v="6.0000000000000001E-3"/>
    <n v="0.25"/>
    <n v="0.35199999999999998"/>
    <n v="0.311"/>
    <n v="0.109"/>
    <n v="8.0000000000000002E-3"/>
    <n v="1.0389999999999999"/>
    <n v="0.28258494000000001"/>
    <x v="3"/>
    <x v="3"/>
  </r>
  <r>
    <n v="60.16"/>
    <n v="1.0999999999999999E-2"/>
    <n v="5.4720000000000004"/>
    <n v="0.44700000000000001"/>
    <n v="21.902999999999999"/>
    <s v="19-08-14_YC016"/>
    <x v="19"/>
    <x v="424"/>
    <x v="0"/>
    <x v="0"/>
    <x v="0"/>
    <x v="0"/>
    <x v="0"/>
    <n v="4.7162842000000003E-2"/>
    <n v="0.1077251"/>
    <n v="0.106167388"/>
    <n v="0.140912806"/>
    <n v="0.26673242000000003"/>
    <n v="0.27"/>
    <n v="0.51532535800000001"/>
    <n v="0.13"/>
    <n v="-9.6215529999999994E-2"/>
    <n v="9.4629989999999997E-3"/>
    <n v="-1.3251496999999999E-2"/>
    <n v="2.6673242E-2"/>
    <n v="0.24005918199999901"/>
    <n v="0.13336621199999901"/>
    <n v="0.26700000000000002"/>
    <n v="-7.6146402179999999"/>
    <n v="6.761344952"/>
    <n v="-0.46657977"/>
    <n v="2"/>
    <n v="4"/>
    <n v="6"/>
    <x v="5"/>
    <n v="11.46"/>
    <n v="0.01"/>
    <n v="85.076999999999998"/>
    <n v="0"/>
    <n v="6.9999999999999897E-3"/>
    <n v="0.34899999999999998"/>
    <n v="0.93200000000000005"/>
    <n v="0.48099999999999998"/>
    <n v="0.249"/>
    <n v="2.1000000000000001E-2"/>
    <n v="3.5230000000000001"/>
    <n v="0.590676957"/>
    <x v="3"/>
    <x v="5"/>
  </r>
  <r>
    <n v="57.15"/>
    <n v="1.39999999999999E-2"/>
    <n v="6.6689999999999996"/>
    <n v="0.45600000000000002"/>
    <n v="20.559000000000001"/>
    <s v="19-08-14_YC016"/>
    <x v="19"/>
    <x v="425"/>
    <x v="0"/>
    <x v="0"/>
    <x v="0"/>
    <x v="0"/>
    <x v="0"/>
    <n v="2.0691308999999901E-2"/>
    <n v="7.8670763000000005E-2"/>
    <n v="0.114372427"/>
    <n v="0.153112675"/>
    <n v="8.2341510000000007E-2"/>
    <n v="0.26"/>
    <n v="6.6937254000000002E-2"/>
    <n v="0.17"/>
    <n v="-0.19511437000000001"/>
    <n v="5.1997000000000002E-4"/>
    <n v="-2.8798201999999998E-2"/>
    <n v="8.2341510000000003E-3"/>
    <n v="7.4107355999999999E-2"/>
    <n v="4.1170753999999997E-2"/>
    <n v="8.1999999999999906E-2"/>
    <n v="-7.355099032"/>
    <n v="6.3276552549999998"/>
    <n v="-0.70032442399999995"/>
    <n v="1"/>
    <m/>
    <n v="1"/>
    <x v="0"/>
    <n v="12.34"/>
    <n v="0.01"/>
    <n v="71.230999999999995"/>
    <n v="0"/>
    <n v="8.0000000000000002E-3"/>
    <n v="0.377999999999999"/>
    <n v="0.56299999999999994"/>
    <n v="0.48499999999999999"/>
    <n v="0.245"/>
    <n v="0.02"/>
    <n v="1.798"/>
    <n v="-1.3866854980000001"/>
    <x v="2"/>
    <x v="3"/>
  </r>
  <r>
    <n v="148.22999999999999"/>
    <n v="6.0000000000000001E-3"/>
    <n v="6.6870000000000003"/>
    <n v="0.26500000000000001"/>
    <n v="19.433"/>
    <s v="19-08-14_YC016"/>
    <x v="19"/>
    <x v="392"/>
    <x v="0"/>
    <x v="0"/>
    <x v="0"/>
    <x v="0"/>
    <x v="0"/>
    <n v="5.8100115000000001E-2"/>
    <n v="0.13442525"/>
    <n v="0.114668436"/>
    <n v="0.13613161500000001"/>
    <n v="0.29506697999999998"/>
    <n v="0.3"/>
    <n v="0.41869431799999901"/>
    <n v="0.17"/>
    <n v="-0.10149883"/>
    <n v="1.31215639999999E-2"/>
    <n v="2.747387E-3"/>
    <n v="2.9506697999999901E-2"/>
    <n v="0.26556028399999998"/>
    <n v="0.14753349099999999"/>
    <n v="0.29499999999999998"/>
    <n v="-5.5639878429999996"/>
    <n v="6.2623191309999999"/>
    <n v="-0.47435642"/>
    <n v="1"/>
    <n v="1"/>
    <n v="1"/>
    <x v="0"/>
    <n v="17.12"/>
    <n v="0"/>
    <n v="161.28799999999899"/>
    <n v="0"/>
    <n v="4.0000000000000001E-3"/>
    <n v="0.17899999999999999"/>
    <n v="0.34"/>
    <n v="0.27200000000000002"/>
    <n v="9.6999999999999906E-2"/>
    <n v="6.9999999999999897E-3"/>
    <n v="1.7769999999999999"/>
    <n v="0.384389131"/>
    <x v="3"/>
    <x v="3"/>
  </r>
  <r>
    <n v="86.69"/>
    <n v="1.0999999999999999E-2"/>
    <n v="7.0720000000000001"/>
    <n v="0.29299999999999998"/>
    <n v="13.894"/>
    <s v="19-08-14_YC016"/>
    <x v="19"/>
    <x v="262"/>
    <x v="0"/>
    <x v="0"/>
    <x v="0"/>
    <x v="0"/>
    <x v="0"/>
    <n v="6.0628880000000003E-2"/>
    <n v="0.13266457199999901"/>
    <n v="9.2806716999999997E-2"/>
    <n v="0.10736696499999999"/>
    <n v="0.26826840000000002"/>
    <n v="0.27"/>
    <n v="0.44361320700000001"/>
    <n v="0.14000000000000001"/>
    <n v="-0.14795145000000001"/>
    <n v="1.336306E-2"/>
    <n v="4.3810321999999999E-2"/>
    <n v="2.6826841000000001E-2"/>
    <n v="0.241441566"/>
    <n v="0.13413420300000001"/>
    <n v="0.26800000000000002"/>
    <n v="-7.0142462849999996"/>
    <n v="7.2936187739999996"/>
    <n v="-0.50806061899999999"/>
    <n v="1"/>
    <m/>
    <n v="1"/>
    <x v="0"/>
    <n v="22.28"/>
    <n v="0.01"/>
    <n v="97.950999999999993"/>
    <n v="0"/>
    <n v="6.0000000000000001E-3"/>
    <n v="0.23699999999999999"/>
    <n v="0.34699999999999998"/>
    <n v="0.30099999999999999"/>
    <n v="0.105"/>
    <n v="8.0000000000000002E-3"/>
    <n v="0.84099999999999997"/>
    <n v="0.427372952999999"/>
    <x v="3"/>
    <x v="3"/>
  </r>
  <r>
    <n v="43.89"/>
    <n v="1.7000000000000001E-2"/>
    <n v="6.6479999999999997"/>
    <n v="0.58699999999999997"/>
    <n v="26.651"/>
    <s v="19-08-14_YC016"/>
    <x v="19"/>
    <x v="426"/>
    <x v="0"/>
    <x v="0"/>
    <x v="0"/>
    <x v="0"/>
    <x v="0"/>
    <n v="5.8378568999999998E-2"/>
    <n v="9.9472790999999894E-2"/>
    <n v="0.16773352899999999"/>
    <n v="0.20783181000000001"/>
    <n v="0.23012514000000001"/>
    <n v="0.33"/>
    <n v="0.79831759099999999"/>
    <n v="0.23"/>
    <n v="-0.22389029999999999"/>
    <n v="1.3348090999999999E-2"/>
    <n v="1.3026520000000001E-3"/>
    <n v="2.3012513999999901E-2"/>
    <n v="0.20711262999999999"/>
    <n v="0.115062571999999"/>
    <n v="0.23"/>
    <n v="-4.7295150960000001"/>
    <n v="4.5948175739999897"/>
    <n v="-0.32440592299999998"/>
    <n v="1"/>
    <m/>
    <n v="1"/>
    <x v="0"/>
    <n v="11.03"/>
    <n v="0.03"/>
    <n v="62.802"/>
    <n v="0"/>
    <n v="8.0000000000000002E-3"/>
    <n v="0.52200000000000002"/>
    <n v="0.69599999999999995"/>
    <n v="0.64500000000000002"/>
    <n v="0.38100000000000001"/>
    <n v="3.3000000000000002E-2"/>
    <n v="1.7350000000000001"/>
    <n v="0.73157462900000003"/>
    <x v="4"/>
    <x v="3"/>
  </r>
  <r>
    <n v="8.33"/>
    <n v="4.3999999999999997E-2"/>
    <n v="5.5139999999999896"/>
    <n v="0.76900000000000002"/>
    <n v="19.149999999999999"/>
    <s v="19-08-14_YC016"/>
    <x v="19"/>
    <x v="395"/>
    <x v="0"/>
    <x v="0"/>
    <x v="0"/>
    <x v="0"/>
    <x v="0"/>
    <n v="8.3780852000000003E-2"/>
    <n v="0.28190333400000001"/>
    <n v="0.14677399199999999"/>
    <n v="0.25715079899999999"/>
    <n v="0.28504420000000003"/>
    <n v="0.6"/>
    <n v="0.63572743300000001"/>
    <n v="0.465642624"/>
    <n v="-0.38309562000000003"/>
    <n v="2.069934E-2"/>
    <n v="0.10619944000000001"/>
    <n v="2.8504419E-2"/>
    <n v="0.256539774"/>
    <n v="0.14252209699999999"/>
    <n v="0.28499999999999998"/>
    <n v="-1.200537322"/>
    <n v="3.7895617619999999"/>
    <n v="-0.66939458200000002"/>
    <n v="2"/>
    <n v="1"/>
    <n v="3"/>
    <x v="1"/>
    <n v="11.99"/>
    <n v="0.01"/>
    <n v="40.838000000000001"/>
    <n v="0"/>
    <n v="8.0000000000000002E-3"/>
    <n v="0.70499999999999996"/>
    <n v="1.466"/>
    <n v="0.93500000000000005"/>
    <n v="0.64800000000000002"/>
    <n v="6.9000000000000006E-2"/>
    <n v="2.363"/>
    <n v="0.311908623"/>
    <x v="3"/>
    <x v="0"/>
  </r>
  <r>
    <n v="73.84"/>
    <n v="1.2E-2"/>
    <n v="7.1429999999999998"/>
    <n v="0.38200000000000001"/>
    <n v="19.233000000000001"/>
    <s v="19-08-14_YC016"/>
    <x v="19"/>
    <x v="427"/>
    <x v="0"/>
    <x v="0"/>
    <x v="0"/>
    <x v="0"/>
    <x v="0"/>
    <n v="3.3621315999999998E-2"/>
    <n v="0.109494221999999"/>
    <n v="0.120255126999999"/>
    <n v="0.16281467399999999"/>
    <n v="0.15344089999999999"/>
    <n v="0.3"/>
    <n v="0.23302866999999999"/>
    <n v="0.2"/>
    <n v="-0.14947592000000001"/>
    <n v="7.5943590000000002E-3"/>
    <n v="-1.3889458E-2"/>
    <n v="1.5344088999999899E-2"/>
    <n v="0.13809680299999999"/>
    <n v="7.6720445999999998E-2"/>
    <n v="0.153"/>
    <n v="-5.4298809889999999"/>
    <n v="5.8197835549999999"/>
    <n v="-0.55402960400000001"/>
    <n v="1"/>
    <m/>
    <n v="1"/>
    <x v="0"/>
    <n v="18.78"/>
    <n v="0"/>
    <n v="84.417000000000002"/>
    <n v="0"/>
    <n v="6.9999999999999897E-3"/>
    <n v="0.33299999999999902"/>
    <n v="0.38400000000000001"/>
    <n v="0.39700000000000002"/>
    <n v="0.16600000000000001"/>
    <n v="1.2999999999999999E-2"/>
    <n v="0.98699999999999999"/>
    <n v="-0.45586569899999901"/>
    <x v="4"/>
    <x v="3"/>
  </r>
  <r>
    <n v="86.19"/>
    <n v="0.01"/>
    <n v="5.9779999999999998"/>
    <n v="0.32299999999999901"/>
    <n v="16.228999999999999"/>
    <s v="19-08-14_YC016"/>
    <x v="19"/>
    <x v="428"/>
    <x v="0"/>
    <x v="0"/>
    <x v="0"/>
    <x v="0"/>
    <x v="0"/>
    <n v="5.1838215999999999E-2"/>
    <n v="0.118581943"/>
    <n v="0.14113699499999999"/>
    <n v="0.18581440899999899"/>
    <n v="0.22689820999999999"/>
    <n v="0.33"/>
    <n v="0.34080779"/>
    <n v="0.23"/>
    <n v="-0.19597982999999999"/>
    <n v="1.36205789999999E-2"/>
    <n v="-2.0747111999999901E-2"/>
    <n v="2.2689820999999999E-2"/>
    <n v="0.20420838699999999"/>
    <n v="0.113449104"/>
    <n v="0.22699999999999901"/>
    <n v="-5.5868383139999898"/>
    <n v="5.1611282889999996"/>
    <n v="-0.517718024"/>
    <n v="1"/>
    <m/>
    <n v="1"/>
    <x v="0"/>
    <n v="16.13"/>
    <n v="0.01"/>
    <n v="101.026"/>
    <n v="0"/>
    <n v="6.9999999999999897E-3"/>
    <n v="0.22899999999999901"/>
    <n v="0.54100000000000004"/>
    <n v="0.33799999999999902"/>
    <n v="0.14299999999999999"/>
    <n v="1.0999999999999999E-2"/>
    <n v="2.883"/>
    <n v="0.38841267000000002"/>
    <x v="3"/>
    <x v="3"/>
  </r>
  <r>
    <n v="81.510000000000005"/>
    <n v="1.0999999999999999E-2"/>
    <n v="6.8520000000000003"/>
    <n v="0.36599999999999999"/>
    <n v="18.783000000000001"/>
    <s v="19-08-14_YC016"/>
    <x v="19"/>
    <x v="429"/>
    <x v="0"/>
    <x v="0"/>
    <x v="0"/>
    <x v="0"/>
    <x v="0"/>
    <n v="3.9596627000000002E-2"/>
    <n v="5.8797049999999997E-2"/>
    <n v="8.7357144999999997E-2"/>
    <n v="0.124590743"/>
    <n v="0.29572084999999998"/>
    <n v="0.2"/>
    <n v="0.14866106300000001"/>
    <n v="0.16360754199999999"/>
    <n v="-0.14061750000000001"/>
    <n v="1.4508235E-2"/>
    <n v="-4.7297520000000003E-3"/>
    <n v="2.9572085000000001E-2"/>
    <n v="0.26614876100000001"/>
    <n v="0.14786042299999999"/>
    <n v="0.29599999999999999"/>
    <n v="-6.9490802189999998"/>
    <n v="6.3556463550000002"/>
    <n v="-0.95718987"/>
    <n v="1"/>
    <m/>
    <n v="1"/>
    <x v="0"/>
    <n v="12.25"/>
    <n v="0.02"/>
    <n v="92.14"/>
    <n v="0"/>
    <n v="6.9999999999999897E-3"/>
    <n v="0.29799999999999999"/>
    <n v="0.40200000000000002"/>
    <n v="0.38"/>
    <n v="0.16"/>
    <n v="1.2999999999999999E-2"/>
    <n v="1.5369999999999999"/>
    <n v="1.524645319"/>
    <x v="3"/>
    <x v="3"/>
  </r>
  <r>
    <n v="31.98"/>
    <n v="0.02"/>
    <n v="6.0519999999999996"/>
    <n v="0.79599999999999904"/>
    <n v="55.631"/>
    <s v="19-08-14_YC016"/>
    <x v="19"/>
    <x v="430"/>
    <x v="0"/>
    <x v="0"/>
    <x v="0"/>
    <x v="0"/>
    <x v="0"/>
    <n v="0.1"/>
    <n v="3.6681272000000001E-2"/>
    <n v="0.102548549"/>
    <n v="0.13427045300000001"/>
    <n v="0.14010698999999999"/>
    <n v="0.2"/>
    <n v="0.1"/>
    <n v="0.23"/>
    <n v="-2.2545745999999998E-2"/>
    <n v="-9.4953070000000001E-2"/>
    <n v="2.733056E-2"/>
    <n v="1.4010699E-2"/>
    <n v="0.126096292"/>
    <n v="7.0053494999999993E-2"/>
    <n v="0.14000000000000001"/>
    <n v="-6.0376593349999998"/>
    <n v="5.6848391629999897"/>
    <n v="0"/>
    <n v="2"/>
    <n v="1"/>
    <n v="3"/>
    <x v="1"/>
    <n v="12.93"/>
    <n v="0.03"/>
    <n v="82.808999999999997"/>
    <n v="0"/>
    <n v="4.0000000000000001E-3"/>
    <n v="0.749"/>
    <n v="1.097"/>
    <n v="0.96199999999999997"/>
    <n v="0.67"/>
    <n v="7.0000000000000007E-2"/>
    <n v="2.6709999999999998"/>
    <n v="1.6796915299999999"/>
    <x v="4"/>
    <x v="0"/>
  </r>
  <r>
    <n v="81.36"/>
    <n v="0.01"/>
    <n v="6.1319999999999997"/>
    <n v="0.37"/>
    <n v="21.7"/>
    <s v="19-08-14_YC016"/>
    <x v="19"/>
    <x v="312"/>
    <x v="0"/>
    <x v="0"/>
    <x v="0"/>
    <x v="0"/>
    <x v="0"/>
    <n v="5.1195944E-2"/>
    <n v="8.6246086999999999E-2"/>
    <n v="0.114882848"/>
    <n v="0.14913338700000001"/>
    <n v="0.23691942999999999"/>
    <n v="0.26"/>
    <n v="0.40191430299999997"/>
    <n v="0.19306964600000001"/>
    <n v="-0.25824025"/>
    <n v="8.1830870000000003E-3"/>
    <n v="-6.4197480000000003E-3"/>
    <n v="2.3691942999999899E-2"/>
    <n v="0.21322748999999999"/>
    <n v="0.11845971599999899"/>
    <n v="0.23699999999999999"/>
    <n v="-5.0895855169999997"/>
    <n v="6.3553101989999998"/>
    <n v="-0.49702085000000001"/>
    <n v="1"/>
    <m/>
    <n v="1"/>
    <x v="0"/>
    <n v="15.08"/>
    <n v="0.05"/>
    <n v="104.209"/>
    <n v="0"/>
    <n v="5.0000000000000001E-3"/>
    <n v="0.26600000000000001"/>
    <n v="0.63300000000000001"/>
    <n v="0.39299999999999902"/>
    <n v="0.186"/>
    <n v="1.6E-2"/>
    <n v="2.7160000000000002"/>
    <n v="0.66201888799999997"/>
    <x v="3"/>
    <x v="3"/>
  </r>
  <r>
    <n v="5.03"/>
    <n v="0.14299999999999999"/>
    <n v="6.867"/>
    <n v="0.93"/>
    <n v="11.231"/>
    <s v="19-08-14_YC016"/>
    <x v="19"/>
    <x v="431"/>
    <x v="0"/>
    <x v="0"/>
    <x v="0"/>
    <x v="0"/>
    <x v="0"/>
    <n v="7.7779154000000003E-2"/>
    <n v="0.12022119000000001"/>
    <n v="0.14227822500000001"/>
    <n v="0.18266318100000001"/>
    <n v="0.34204516000000001"/>
    <n v="0.33"/>
    <n v="0.34037776600000003"/>
    <n v="0.25904276100000001"/>
    <n v="-0.26669636000000002"/>
    <n v="1.6468870000000001E-3"/>
    <n v="-1.4760357E-2"/>
    <n v="3.4204515999999997E-2"/>
    <n v="0.307840642"/>
    <n v="0.17102257899999901"/>
    <n v="0.34200000000000003"/>
    <n v="-3.8353610800000002"/>
    <n v="5.2293348789999996"/>
    <n v="-0.74604084099999901"/>
    <n v="2"/>
    <n v="1"/>
    <n v="3"/>
    <x v="1"/>
    <n v="14.23"/>
    <n v="0"/>
    <n v="14.345000000000001"/>
    <n v="0"/>
    <n v="1.7000000000000001E-2"/>
    <n v="0.93200000000000005"/>
    <n v="0.89"/>
    <n v="1.181"/>
    <n v="0.86899999999999999"/>
    <n v="9.8000000000000004E-2"/>
    <n v="1.339"/>
    <n v="1.307782126"/>
    <x v="3"/>
    <x v="0"/>
  </r>
  <r>
    <n v="48.66"/>
    <n v="1.39999999999999E-2"/>
    <n v="5.9340000000000002"/>
    <n v="0.48099999999999998"/>
    <n v="20.178999999999998"/>
    <s v="19-08-14_YC016"/>
    <x v="19"/>
    <x v="432"/>
    <x v="0"/>
    <x v="0"/>
    <x v="0"/>
    <x v="0"/>
    <x v="0"/>
    <n v="5.5081776999999998E-2"/>
    <n v="0.13052776699999999"/>
    <n v="0.105687216999999"/>
    <n v="0.138965599"/>
    <n v="0.26582362999999998"/>
    <n v="0.3"/>
    <n v="0.36287549699999999"/>
    <n v="0.17"/>
    <n v="-0.11228911599999999"/>
    <n v="1.2473369E-2"/>
    <n v="2.4354614E-2"/>
    <n v="2.6582362999999901E-2"/>
    <n v="0.23924126899999901"/>
    <n v="0.13291181599999999"/>
    <n v="0.26600000000000001"/>
    <n v="-6.7431120570000003"/>
    <n v="6.3264271460000003"/>
    <n v="-0.61269778100000005"/>
    <n v="2"/>
    <n v="4"/>
    <n v="6"/>
    <x v="5"/>
    <n v="14.16"/>
    <n v="0.01"/>
    <n v="69.320999999999998"/>
    <n v="0"/>
    <n v="8.0000000000000002E-3"/>
    <n v="0.38600000000000001"/>
    <n v="0.83799999999999997"/>
    <n v="0.52100000000000002"/>
    <n v="0.28199999999999997"/>
    <n v="2.4E-2"/>
    <n v="2.6760000000000002"/>
    <n v="0.31224411699999999"/>
    <x v="3"/>
    <x v="5"/>
  </r>
  <r>
    <n v="62.1"/>
    <n v="1.2999999999999999E-2"/>
    <n v="4.6050000000000004"/>
    <n v="0.35099999999999998"/>
    <n v="14.250999999999999"/>
    <s v="19-08-14_YC016"/>
    <x v="19"/>
    <x v="433"/>
    <x v="0"/>
    <x v="0"/>
    <x v="0"/>
    <x v="0"/>
    <x v="0"/>
    <n v="0.111007546"/>
    <n v="0.296462799"/>
    <n v="0.140434581"/>
    <n v="0.183601918"/>
    <n v="0.2797229"/>
    <n v="0.53"/>
    <n v="0.57690504600000003"/>
    <n v="0.2"/>
    <n v="-0.14552303999999999"/>
    <n v="1.6043903000000002E-2"/>
    <n v="5.2052775999999898E-2"/>
    <n v="2.797229E-2"/>
    <n v="0.25175060899999901"/>
    <n v="0.13986145"/>
    <n v="0.28000000000000003"/>
    <n v="-5.8514636949999996"/>
    <n v="3.2460598269999998"/>
    <n v="-0.44079211200000001"/>
    <n v="2"/>
    <n v="4"/>
    <n v="6"/>
    <x v="5"/>
    <n v="15.44"/>
    <n v="0"/>
    <n v="77.998999999999995"/>
    <n v="0"/>
    <n v="8.0000000000000002E-3"/>
    <n v="0.27200000000000002"/>
    <n v="0.92900000000000005"/>
    <n v="0.36899999999999999"/>
    <n v="0.159"/>
    <n v="1.2999999999999999E-2"/>
    <n v="5.9929999999999897"/>
    <n v="0.31995232899999998"/>
    <x v="3"/>
    <x v="5"/>
  </r>
  <r>
    <n v="98.97"/>
    <n v="6.9999999999999897E-3"/>
    <n v="5.6389999999999896"/>
    <n v="0.373"/>
    <n v="25.469000000000001"/>
    <s v="19-08-14_YC016"/>
    <x v="19"/>
    <x v="434"/>
    <x v="0"/>
    <x v="0"/>
    <x v="0"/>
    <x v="0"/>
    <x v="0"/>
    <n v="4.9071582999999898E-2"/>
    <n v="0.110716668"/>
    <n v="0.14061389199999999"/>
    <n v="0.190372123999999"/>
    <n v="0.19313801999999999"/>
    <n v="0.33"/>
    <n v="0.26871430399999902"/>
    <n v="0.26"/>
    <n v="-0.22091794000000001"/>
    <n v="1.8757516999999901E-2"/>
    <n v="-6.9475530000000004E-3"/>
    <n v="1.9313801999999901E-2"/>
    <n v="0.173824216"/>
    <n v="9.6569008999999997E-2"/>
    <n v="0.193"/>
    <n v="-4.3045588610000003"/>
    <n v="5.0491006829999998"/>
    <n v="-0.61686493899999995"/>
    <n v="1"/>
    <m/>
    <n v="1"/>
    <x v="0"/>
    <n v="12.65"/>
    <n v="0.02"/>
    <n v="124.697"/>
    <n v="0"/>
    <n v="6.0000000000000001E-3"/>
    <n v="0.20499999999999999"/>
    <n v="0.67599999999999905"/>
    <n v="0.39799999999999902"/>
    <n v="0.20300000000000001"/>
    <n v="1.7000000000000001E-2"/>
    <n v="2.6819999999999999"/>
    <n v="-0.72301856900000006"/>
    <x v="3"/>
    <x v="3"/>
  </r>
  <r>
    <n v="54.58"/>
    <n v="1.6E-2"/>
    <n v="7.0129999999999999"/>
    <n v="0.47899999999999998"/>
    <n v="23.2"/>
    <s v="19-08-14_YC016"/>
    <x v="19"/>
    <x v="435"/>
    <x v="0"/>
    <x v="0"/>
    <x v="0"/>
    <x v="0"/>
    <x v="0"/>
    <n v="6.1157487999999899E-2"/>
    <n v="8.4293436999999999E-2"/>
    <n v="8.3935941E-2"/>
    <n v="0.10113868400000001"/>
    <n v="0.6657267"/>
    <n v="0.2"/>
    <n v="0.25661345399999902"/>
    <n v="0.2"/>
    <n v="-4.0402092000000001E-2"/>
    <n v="2.9853512999999901E-2"/>
    <n v="-2.572361E-3"/>
    <n v="6.6572671999999999E-2"/>
    <n v="0.59915404900000002"/>
    <n v="0.33286336100000002"/>
    <n v="0.66599999999999904"/>
    <n v="-3.3838173439999899"/>
    <n v="8.7937491080000001"/>
    <n v="-1.8027890259999999"/>
    <n v="1"/>
    <m/>
    <n v="1"/>
    <x v="0"/>
    <n v="11.81"/>
    <n v="0.01"/>
    <n v="68.756"/>
    <n v="0"/>
    <n v="6.9999999999999897E-3"/>
    <n v="0.42299999999999999"/>
    <n v="0.51"/>
    <n v="0.50900000000000001"/>
    <n v="0.25600000000000001"/>
    <n v="2.1000000000000001E-2"/>
    <n v="1.256"/>
    <n v="0.20170659199999999"/>
    <x v="2"/>
    <x v="3"/>
  </r>
  <r>
    <n v="84.29"/>
    <n v="1.0999999999999999E-2"/>
    <n v="7.02"/>
    <n v="0.38100000000000001"/>
    <n v="21.579000000000001"/>
    <s v="19-08-14_YC016"/>
    <x v="19"/>
    <x v="436"/>
    <x v="0"/>
    <x v="0"/>
    <x v="0"/>
    <x v="0"/>
    <x v="0"/>
    <n v="3.0717135999999999E-2"/>
    <n v="7.9284530000000006E-2"/>
    <n v="7.7466543999999998E-2"/>
    <n v="0.10017472099999999"/>
    <n v="0.26071660000000002"/>
    <n v="0.2"/>
    <n v="0.30347814899999997"/>
    <n v="0.13"/>
    <n v="-6.0797206999999999E-2"/>
    <n v="1.2154574E-2"/>
    <n v="-1.4657378E-2"/>
    <n v="2.6071659000000001E-2"/>
    <n v="0.234644928999999"/>
    <n v="0.13035829400000001"/>
    <n v="0.26100000000000001"/>
    <n v="-8.8744561900000001"/>
    <n v="9.117456893"/>
    <n v="-0.55822915500000003"/>
    <n v="1"/>
    <m/>
    <n v="1"/>
    <x v="0"/>
    <n v="16.149999999999999"/>
    <n v="0"/>
    <n v="97.752999999999901"/>
    <n v="0"/>
    <n v="6.0000000000000001E-3"/>
    <n v="0.32400000000000001"/>
    <n v="0.41799999999999998"/>
    <n v="0.39700000000000002"/>
    <n v="0.16899999999999901"/>
    <n v="1.2999999999999999E-2"/>
    <n v="1.246"/>
    <n v="0.46800568100000001"/>
    <x v="4"/>
    <x v="3"/>
  </r>
  <r>
    <n v="73.650000000000006"/>
    <n v="1.2999999999999999E-2"/>
    <n v="6.8779999999999903"/>
    <n v="0.36699999999999999"/>
    <n v="18.574000000000002"/>
    <s v="19-08-14_YC016"/>
    <x v="19"/>
    <x v="324"/>
    <x v="0"/>
    <x v="0"/>
    <x v="0"/>
    <x v="0"/>
    <x v="0"/>
    <n v="6.880356E-2"/>
    <n v="0.113461854"/>
    <n v="8.3374882999999997E-2"/>
    <n v="9.8366792999999994E-2"/>
    <n v="0.64926623999999999"/>
    <n v="0.23"/>
    <n v="0.31091661599999998"/>
    <n v="0.17"/>
    <n v="-2.9421294000000001E-2"/>
    <n v="3.043891E-2"/>
    <n v="1.6184858999999999E-2"/>
    <n v="6.4926624000000002E-2"/>
    <n v="0.58433961899999998"/>
    <n v="0.32463312100000002"/>
    <n v="0.64900000000000002"/>
    <n v="-4.7618667629999996"/>
    <n v="9.7147892969999994"/>
    <n v="-1.6747131340000001"/>
    <n v="1"/>
    <m/>
    <n v="1"/>
    <x v="0"/>
    <n v="11.55"/>
    <n v="0"/>
    <n v="84.661000000000001"/>
    <n v="0"/>
    <n v="6.9999999999999897E-3"/>
    <n v="0.307"/>
    <n v="0.40399999999999903"/>
    <n v="0.38200000000000001"/>
    <n v="0.159"/>
    <n v="1.2999999999999999E-2"/>
    <n v="1.4379999999999999"/>
    <n v="0.211446526"/>
    <x v="2"/>
    <x v="3"/>
  </r>
  <r>
    <n v="55.76"/>
    <n v="1.2999999999999999E-2"/>
    <n v="6.5659999999999998"/>
    <n v="0.69199999999999995"/>
    <n v="47.692"/>
    <s v="19-08-14_YC016"/>
    <x v="19"/>
    <x v="437"/>
    <x v="0"/>
    <x v="0"/>
    <x v="0"/>
    <x v="0"/>
    <x v="0"/>
    <n v="0.115"/>
    <n v="0.10404998999999999"/>
    <n v="7.6948163E-2"/>
    <n v="0.11858792899999999"/>
    <n v="1.0070405999999901"/>
    <n v="0.23"/>
    <n v="0.16"/>
    <n v="0.2"/>
    <n v="1.1525151000000001E-2"/>
    <n v="4.7134361999999999E-2"/>
    <n v="4.1235668999999898E-2"/>
    <n v="0.100704062"/>
    <n v="0.90633655800000001"/>
    <n v="0.50352030999999997"/>
    <n v="1.0069999999999999"/>
    <n v="-10.59379657"/>
    <n v="4.5882321209999999"/>
    <n v="-9.6280732999999993E-2"/>
    <n v="1"/>
    <m/>
    <n v="1"/>
    <x v="0"/>
    <n v="9.14"/>
    <n v="0.01"/>
    <n v="90.774000000000001"/>
    <n v="0"/>
    <n v="5.0000000000000001E-3"/>
    <n v="0.64599999999999902"/>
    <n v="0.79700000000000004"/>
    <n v="0.78299999999999903"/>
    <n v="0.50800000000000001"/>
    <n v="4.7E-2"/>
    <n v="1.7369999999999901"/>
    <n v="0.10677315599999999"/>
    <x v="3"/>
    <x v="3"/>
  </r>
  <r>
    <n v="63.06"/>
    <n v="6.9999999999999897E-3"/>
    <n v="5.29"/>
    <n v="1.161"/>
    <n v="220.28399999999999"/>
    <s v="19-08-14_YC016"/>
    <x v="19"/>
    <x v="438"/>
    <x v="0"/>
    <x v="0"/>
    <x v="0"/>
    <x v="0"/>
    <x v="0"/>
    <n v="6.5000000000000002E-2"/>
    <n v="3.3334879999999997E-2"/>
    <n v="6.5000000000000002E-2"/>
    <n v="0.11858792899999999"/>
    <n v="0.18564855"/>
    <n v="0.13"/>
    <n v="7.0000000000000007E-2"/>
    <n v="0.14000000000000001"/>
    <n v="2.3506533E-2"/>
    <n v="-0.12455914"/>
    <n v="-7.9670999999999995E-3"/>
    <n v="1.8564855000000002E-2"/>
    <n v="0.16708369100000001"/>
    <n v="9.2824272999999999E-2"/>
    <n v="0.186"/>
    <n v="-10.380358640000001"/>
    <n v="7.5771694050000002"/>
    <n v="-0.54129090199999996"/>
    <n v="2"/>
    <n v="3"/>
    <n v="5"/>
    <x v="4"/>
    <n v="19.46"/>
    <n v="0"/>
    <n v="301.72399999999999"/>
    <n v="0"/>
    <n v="1E-3"/>
    <n v="1.2849999999999999"/>
    <n v="1.446"/>
    <n v="1.653"/>
    <n v="1.2689999999999999"/>
    <n v="0.16800000000000001"/>
    <n v="2.621"/>
    <n v="7.5011124999999998E-2"/>
    <x v="1"/>
    <x v="4"/>
  </r>
  <r>
    <n v="17.059999999999999"/>
    <n v="3.7999999999999999E-2"/>
    <n v="6.5960000000000001"/>
    <n v="1.05"/>
    <n v="57.223999999999997"/>
    <s v="19-08-14_YC016"/>
    <x v="19"/>
    <x v="439"/>
    <x v="0"/>
    <x v="0"/>
    <x v="0"/>
    <x v="0"/>
    <x v="0"/>
    <n v="6.5000000000000002E-2"/>
    <n v="5.0655705999999898E-2"/>
    <n v="0.19500000000000001"/>
    <n v="0.19500000000000001"/>
    <n v="1.0307245"/>
    <n v="0.13"/>
    <n v="7.0000000000000007E-2"/>
    <n v="0.17"/>
    <n v="0.11084416499999999"/>
    <n v="-0.117550924"/>
    <n v="-1.528927E-3"/>
    <n v="0.10307245299999999"/>
    <n v="0.92765207299999997"/>
    <n v="0.51536226299999999"/>
    <n v="1.0309999999999999"/>
    <n v="-19.47534388"/>
    <n v="5.8129942840000002"/>
    <n v="0"/>
    <n v="2"/>
    <n v="3"/>
    <n v="5"/>
    <x v="4"/>
    <n v="11.86"/>
    <n v="0.04"/>
    <n v="85.236999999999995"/>
    <n v="0"/>
    <n v="2E-3"/>
    <n v="1.0759999999999901"/>
    <n v="1.0289999999999999"/>
    <n v="1.464"/>
    <n v="1.0900000000000001"/>
    <n v="0.14299999999999999"/>
    <n v="1.431"/>
    <n v="0.14828897599999999"/>
    <x v="3"/>
    <x v="4"/>
  </r>
  <r>
    <n v="8.92"/>
    <n v="7.4999999999999997E-2"/>
    <n v="6.4619999999999997"/>
    <n v="0.754"/>
    <n v="15.704000000000001"/>
    <s v="19-08-14_YC016"/>
    <x v="19"/>
    <x v="357"/>
    <x v="0"/>
    <x v="0"/>
    <x v="0"/>
    <x v="0"/>
    <x v="0"/>
    <n v="4.2853718999999998E-2"/>
    <n v="6.5213520999999997E-2"/>
    <n v="9.9292008000000001E-2"/>
    <n v="0.117945381"/>
    <n v="0.27682279999999998"/>
    <n v="0.2"/>
    <n v="0.14444632499999999"/>
    <n v="0.17"/>
    <n v="-4.62261099999999E-3"/>
    <n v="1.5865931E-2"/>
    <n v="-4.1648980000000002E-3"/>
    <n v="2.7682281E-2"/>
    <n v="0.249140525"/>
    <n v="0.13841140299999999"/>
    <n v="0.27699999999999902"/>
    <n v="-6.6992596310000003"/>
    <n v="7.5837097809999996"/>
    <n v="-0.92892070799999904"/>
    <n v="2"/>
    <n v="1"/>
    <n v="3"/>
    <x v="1"/>
    <n v="12.37"/>
    <n v="0"/>
    <n v="28.33"/>
    <n v="0"/>
    <n v="8.0000000000000002E-3"/>
    <n v="0.69599999999999995"/>
    <n v="1.056"/>
    <n v="0.89900000000000002"/>
    <n v="0.61099999999999999"/>
    <n v="6.3E-2"/>
    <n v="1.893"/>
    <n v="-5.1719674480000002"/>
    <x v="2"/>
    <x v="0"/>
  </r>
  <r>
    <n v="74.069999999999993"/>
    <n v="1.2999999999999999E-2"/>
    <n v="7.1279999999999903"/>
    <n v="0.309"/>
    <n v="13.245999999999899"/>
    <s v="19-08-14_YC016"/>
    <x v="19"/>
    <x v="359"/>
    <x v="0"/>
    <x v="0"/>
    <x v="0"/>
    <x v="0"/>
    <x v="0"/>
    <n v="8.7993415999999894E-2"/>
    <n v="0.16881362499999999"/>
    <n v="0.136362924"/>
    <n v="0.15964331600000001"/>
    <n v="0.21607354000000001"/>
    <n v="0.37"/>
    <n v="0.90060726000000002"/>
    <n v="0.2"/>
    <n v="-0.20078183999999999"/>
    <n v="7.6313409999999998E-3"/>
    <n v="-1.5039904E-2"/>
    <n v="2.1607353999999999E-2"/>
    <n v="0.19446618899999901"/>
    <n v="0.108036770999999"/>
    <n v="0.216"/>
    <n v="-3.4948667580000001"/>
    <n v="4.5111253229999999"/>
    <n v="-0.22363927"/>
    <n v="1"/>
    <m/>
    <n v="1"/>
    <x v="0"/>
    <n v="26.61"/>
    <n v="0.03"/>
    <n v="80.417000000000002"/>
    <n v="0"/>
    <n v="8.0000000000000002E-3"/>
    <n v="0.26600000000000001"/>
    <n v="0.28799999999999998"/>
    <n v="0.317"/>
    <n v="0.11"/>
    <n v="8.0000000000000002E-3"/>
    <n v="0.64599999999999902"/>
    <n v="0.84359300199999998"/>
    <x v="2"/>
    <x v="3"/>
  </r>
  <r>
    <n v="14.46"/>
    <n v="3.3000000000000002E-2"/>
    <n v="5.9329999999999998"/>
    <n v="0.91799999999999904"/>
    <n v="42.468999999999902"/>
    <s v="19-08-14_YC016"/>
    <x v="19"/>
    <x v="440"/>
    <x v="0"/>
    <x v="0"/>
    <x v="0"/>
    <x v="0"/>
    <x v="0"/>
    <n v="6.5000000000000002E-2"/>
    <n v="6.6561495999999998E-2"/>
    <n v="6.5000000000000002E-2"/>
    <n v="0.15964331600000001"/>
    <n v="0.73928713999999995"/>
    <n v="0.13"/>
    <n v="0.1"/>
    <n v="0.13"/>
    <n v="-7.6881179999999999E-3"/>
    <n v="-4.8669912000000003E-2"/>
    <n v="-1.6618463999999999E-2"/>
    <n v="7.3928714000000006E-2"/>
    <n v="0.665358424"/>
    <n v="0.36964356900000001"/>
    <n v="0.73899999999999999"/>
    <n v="-15.798006389999999"/>
    <n v="5.6370567400000002"/>
    <n v="0"/>
    <n v="2"/>
    <n v="3"/>
    <n v="5"/>
    <x v="4"/>
    <n v="22.43"/>
    <n v="0"/>
    <n v="69.891000000000005"/>
    <n v="0"/>
    <n v="3.0000000000000001E-3"/>
    <n v="0.89"/>
    <n v="1.296"/>
    <n v="1.2009999999999901"/>
    <n v="0.871"/>
    <n v="0.105"/>
    <n v="2.34099999999999"/>
    <n v="0.11124972800000001"/>
    <x v="4"/>
    <x v="4"/>
  </r>
  <r>
    <n v="39.14"/>
    <n v="0.01"/>
    <n v="4.3039999999999896"/>
    <n v="0.73799999999999999"/>
    <n v="90.19"/>
    <s v="19-08-14_YC016"/>
    <x v="19"/>
    <x v="441"/>
    <x v="0"/>
    <x v="0"/>
    <x v="0"/>
    <x v="0"/>
    <x v="0"/>
    <n v="2.3312573E-2"/>
    <n v="6.2155512999999898E-2"/>
    <n v="5.4769734E-2"/>
    <n v="8.6772108000000001E-2"/>
    <n v="0.28860437999999999"/>
    <n v="0.16"/>
    <n v="6.5271764999999995E-2"/>
    <n v="0.1"/>
    <n v="-1.3670257E-2"/>
    <n v="1.2430470000000001E-2"/>
    <n v="-3.6116111999999999E-2"/>
    <n v="2.8860437999999999E-2"/>
    <n v="0.25974394099999998"/>
    <n v="0.144302189"/>
    <n v="0.28899999999999998"/>
    <n v="-12.57440793"/>
    <n v="9.6842254200000006"/>
    <n v="-0.92994109999999996"/>
    <n v="2"/>
    <n v="3"/>
    <n v="5"/>
    <x v="4"/>
    <n v="27.42"/>
    <n v="0"/>
    <n v="154.28100000000001"/>
    <n v="0"/>
    <n v="2E-3"/>
    <n v="0.67599999999999905"/>
    <n v="2.0249999999999999"/>
    <n v="0.873"/>
    <n v="0.58699999999999997"/>
    <n v="0.06"/>
    <n v="5.0289999999999999"/>
    <n v="-0.776287752"/>
    <x v="4"/>
    <x v="4"/>
  </r>
  <r>
    <n v="6.94"/>
    <n v="9.1999999999999998E-2"/>
    <n v="6.5860000000000003"/>
    <n v="0.83099999999999996"/>
    <n v="11.616"/>
    <s v="19-08-14_YC016"/>
    <x v="19"/>
    <x v="367"/>
    <x v="0"/>
    <x v="0"/>
    <x v="0"/>
    <x v="0"/>
    <x v="0"/>
    <n v="1.30165919999999E-2"/>
    <n v="4.8408726999999999E-2"/>
    <n v="6.3559648999999996E-2"/>
    <n v="9.9637121999999995E-2"/>
    <n v="0.123252906"/>
    <n v="0.16"/>
    <n v="3.996918E-2"/>
    <n v="0.1"/>
    <n v="-4.3979943000000001E-2"/>
    <n v="7.2934569999999997E-3"/>
    <n v="-5.0920859999999998E-2"/>
    <n v="1.2325291E-2"/>
    <n v="0.11092761499999999"/>
    <n v="6.1626452999999998E-2"/>
    <n v="0.123"/>
    <n v="-9.8449714289999992"/>
    <n v="7.6081107059999997"/>
    <n v="-0.48038900499999998"/>
    <n v="2"/>
    <n v="1"/>
    <n v="3"/>
    <x v="1"/>
    <n v="11.5"/>
    <n v="0"/>
    <n v="16.613"/>
    <n v="0"/>
    <n v="1.9E-2"/>
    <n v="0.80500000000000005"/>
    <n v="0.96199999999999997"/>
    <n v="1.0009999999999999"/>
    <n v="0.71"/>
    <n v="7.3999999999999996E-2"/>
    <n v="1.732"/>
    <n v="-9.9406227579999999"/>
    <x v="2"/>
    <x v="0"/>
  </r>
  <r>
    <n v="19.27"/>
    <n v="4.2000000000000003E-2"/>
    <n v="6.35"/>
    <n v="0.623"/>
    <n v="30.167999999999999"/>
    <s v="19-08-14_YC016"/>
    <x v="19"/>
    <x v="442"/>
    <x v="0"/>
    <x v="0"/>
    <x v="0"/>
    <x v="0"/>
    <x v="0"/>
    <n v="3.5000000000000003E-2"/>
    <n v="1.7031681999999999E-2"/>
    <n v="3.5000000000000003E-2"/>
    <n v="9.9637121999999995E-2"/>
    <n v="0.30128512000000002"/>
    <n v="7.0000000000000007E-2"/>
    <n v="0.03"/>
    <n v="0.1"/>
    <n v="-8.4914710000000004E-3"/>
    <n v="-2.6129056000000001E-2"/>
    <n v="0"/>
    <n v="3.0128512E-2"/>
    <n v="0.27115660600000002"/>
    <n v="0.15064255900000001"/>
    <n v="0.30099999999999999"/>
    <n v="-17.689686519999999"/>
    <n v="8.8969587829999899"/>
    <n v="-0.89766722700000001"/>
    <n v="2"/>
    <n v="1"/>
    <n v="3"/>
    <x v="1"/>
    <n v="20.95"/>
    <n v="0"/>
    <n v="59.301000000000002"/>
    <n v="0"/>
    <n v="3.0000000000000001E-3"/>
    <n v="0.48499999999999999"/>
    <n v="0.85699999999999998"/>
    <n v="0.752"/>
    <n v="0.48499999999999999"/>
    <n v="5.2999999999999999E-2"/>
    <n v="2.0350000000000001"/>
    <n v="0.19495069800000001"/>
    <x v="4"/>
    <x v="0"/>
  </r>
  <r>
    <n v="99.43"/>
    <n v="0.01"/>
    <n v="6.9050000000000002"/>
    <n v="0.22800000000000001"/>
    <n v="10.667"/>
    <s v="19-08-14_YC016"/>
    <x v="19"/>
    <x v="443"/>
    <x v="0"/>
    <x v="0"/>
    <x v="0"/>
    <x v="0"/>
    <x v="0"/>
    <n v="3.8329188E-2"/>
    <n v="0.105256871"/>
    <n v="9.1947381999999994E-2"/>
    <n v="0.1300714"/>
    <n v="0.24740016000000001"/>
    <n v="0.26"/>
    <n v="0.34534349999999903"/>
    <n v="0.17"/>
    <n v="-6.3029509999999997E-2"/>
    <n v="9.5228520000000001E-3"/>
    <n v="5.4488879999999998E-3"/>
    <n v="2.4740016E-2"/>
    <n v="0.222660148"/>
    <n v="0.123700081999999"/>
    <n v="0.247"/>
    <n v="-8.9267079420000002"/>
    <n v="7.3795882119999998"/>
    <n v="-0.53340948200000005"/>
    <n v="1"/>
    <m/>
    <n v="1"/>
    <x v="0"/>
    <n v="19.95"/>
    <n v="0.02"/>
    <n v="105.851"/>
    <n v="0"/>
    <n v="6.9999999999999897E-3"/>
    <n v="0.17599999999999999"/>
    <n v="0.254"/>
    <n v="0.23199999999999901"/>
    <n v="6.8000000000000005E-2"/>
    <n v="5.0000000000000001E-3"/>
    <n v="0.84"/>
    <n v="0.23523772600000001"/>
    <x v="3"/>
    <x v="3"/>
  </r>
  <r>
    <n v="93.75"/>
    <n v="0.01"/>
    <n v="7.0250000000000004"/>
    <n v="0.29499999999999998"/>
    <n v="14.8479999999999"/>
    <s v="19-08-14_YC016"/>
    <x v="19"/>
    <x v="444"/>
    <x v="0"/>
    <x v="0"/>
    <x v="0"/>
    <x v="0"/>
    <x v="0"/>
    <n v="0.15"/>
    <n v="0.10056103699999901"/>
    <n v="0.170697233999999"/>
    <n v="0.18393589299999999"/>
    <n v="0.55299529999999997"/>
    <n v="0.3"/>
    <n v="0.252129245"/>
    <n v="0.23"/>
    <n v="-0.16238211"/>
    <n v="2.6572129E-2"/>
    <n v="1.9263307E-2"/>
    <n v="5.5299531999999998E-2"/>
    <n v="0.49769579200000003"/>
    <n v="0.27649766199999998"/>
    <n v="0.55299999999999905"/>
    <n v="-6.0436394389999997"/>
    <n v="4.5421270389999897"/>
    <n v="-1.3096539920000001"/>
    <n v="1"/>
    <m/>
    <n v="1"/>
    <x v="0"/>
    <n v="13.11"/>
    <n v="0"/>
    <n v="102.92299999999901"/>
    <n v="0"/>
    <n v="6.0000000000000001E-3"/>
    <n v="0.24199999999999999"/>
    <n v="0.32899999999999902"/>
    <n v="0.30299999999999999"/>
    <n v="0.105"/>
    <n v="8.0000000000000002E-3"/>
    <n v="1.1859999999999999"/>
    <n v="0.425827546"/>
    <x v="3"/>
    <x v="3"/>
  </r>
  <r>
    <n v="135.21"/>
    <n v="6.9999999999999897E-3"/>
    <n v="6.7679999999999998"/>
    <n v="0.20899999999999999"/>
    <n v="11.308"/>
    <s v="19-08-14_YC016"/>
    <x v="19"/>
    <x v="445"/>
    <x v="0"/>
    <x v="0"/>
    <x v="0"/>
    <x v="0"/>
    <x v="0"/>
    <n v="6.1939795999999998E-2"/>
    <n v="0.141449568"/>
    <n v="0.118598705"/>
    <n v="0.155467361"/>
    <n v="0.28657876999999998"/>
    <n v="0.33"/>
    <n v="0.43307413"/>
    <n v="0.2"/>
    <n v="-0.14233187"/>
    <n v="1.4002623E-2"/>
    <n v="7.763743E-3"/>
    <n v="2.8657876999999998E-2"/>
    <n v="0.25792089699999998"/>
    <n v="0.14328938699999999"/>
    <n v="0.28699999999999998"/>
    <n v="-6.0253758270000004"/>
    <n v="5.6397338020000003"/>
    <n v="-0.498033475"/>
    <n v="1"/>
    <m/>
    <n v="1"/>
    <x v="0"/>
    <n v="15.1"/>
    <n v="0.03"/>
    <n v="143.38900000000001"/>
    <n v="0"/>
    <n v="5.0000000000000001E-3"/>
    <n v="0.156"/>
    <n v="0.26700000000000002"/>
    <n v="0.21199999999999999"/>
    <n v="5.7999999999999899E-2"/>
    <n v="4.0000000000000001E-3"/>
    <n v="1.4830000000000001"/>
    <n v="0.37930051199999998"/>
    <x v="3"/>
    <x v="3"/>
  </r>
  <r>
    <n v="100.33"/>
    <n v="8.9999999999999993E-3"/>
    <n v="7.0259999999999998"/>
    <n v="0.33200000000000002"/>
    <n v="19.547999999999998"/>
    <s v="19-08-14_YC016"/>
    <x v="19"/>
    <x v="446"/>
    <x v="0"/>
    <x v="0"/>
    <x v="0"/>
    <x v="0"/>
    <x v="0"/>
    <n v="3.6518116000000003E-2"/>
    <n v="9.8810373000000007E-2"/>
    <n v="9.6441595999999893E-2"/>
    <n v="0.12026268399999999"/>
    <n v="0.23122250999999999"/>
    <n v="0.24"/>
    <n v="0.34599945299999901"/>
    <n v="0.17"/>
    <n v="-0.10043508599999899"/>
    <n v="1.7761221000000001E-2"/>
    <n v="-2.2133982E-2"/>
    <n v="2.3122251E-2"/>
    <n v="0.20810025899999901"/>
    <n v="0.115611255"/>
    <n v="0.23100000000000001"/>
    <n v="-6.5458090339999897"/>
    <n v="7.7145925599999998"/>
    <n v="-0.48163568099999998"/>
    <n v="1"/>
    <m/>
    <n v="1"/>
    <x v="0"/>
    <n v="19.43"/>
    <n v="0"/>
    <n v="113.592"/>
    <n v="0"/>
    <n v="6.0000000000000001E-3"/>
    <n v="0.26800000000000002"/>
    <n v="0.38799999999999901"/>
    <n v="0.34299999999999897"/>
    <n v="0.13300000000000001"/>
    <n v="0.01"/>
    <n v="1.2569999999999999"/>
    <n v="0.35709216299999902"/>
    <x v="3"/>
    <x v="3"/>
  </r>
  <r>
    <n v="77.09"/>
    <n v="1.2E-2"/>
    <n v="6.077"/>
    <n v="0.2"/>
    <n v="6.3140000000000001"/>
    <s v="19-08-14_YC016"/>
    <x v="19"/>
    <x v="447"/>
    <x v="0"/>
    <x v="0"/>
    <x v="0"/>
    <x v="0"/>
    <x v="0"/>
    <n v="0.40312087699999999"/>
    <n v="0.43999560900000001"/>
    <n v="0.17540466699999999"/>
    <n v="0.203183745"/>
    <n v="4.6338412999999898E-2"/>
    <n v="0.7"/>
    <n v="1.013656415"/>
    <n v="0.13"/>
    <n v="-4.3008230000000001E-2"/>
    <n v="2.8603280000000001E-3"/>
    <n v="1.5101365E-2"/>
    <n v="4.6338409999999997E-3"/>
    <n v="4.1704572000000002E-2"/>
    <n v="2.3169206000000001E-2"/>
    <n v="4.5999999999999999E-2"/>
    <n v="-9.4470147200000003"/>
    <n v="5.5720987539999998"/>
    <n v="-2.4481350000000002E-3"/>
    <n v="1"/>
    <m/>
    <n v="1"/>
    <x v="0"/>
    <n v="16.3"/>
    <n v="0.01"/>
    <n v="81.313999999999993"/>
    <n v="0"/>
    <n v="8.9999999999999993E-3"/>
    <n v="0.13699999999999901"/>
    <n v="0.28499999999999998"/>
    <n v="0.20399999999999999"/>
    <n v="6.0999999999999999E-2"/>
    <n v="5.0000000000000001E-3"/>
    <n v="3.0589999999999899"/>
    <n v="0.41149466299999998"/>
    <x v="3"/>
    <x v="3"/>
  </r>
  <r>
    <n v="85.56"/>
    <n v="1.0999999999999999E-2"/>
    <n v="7.0529999999999999"/>
    <n v="0.41799999999999998"/>
    <n v="27.655000000000001"/>
    <s v="19-08-14_YC016"/>
    <x v="19"/>
    <x v="448"/>
    <x v="0"/>
    <x v="0"/>
    <x v="0"/>
    <x v="0"/>
    <x v="0"/>
    <n v="4.7548510999999898E-2"/>
    <n v="9.1574779999999995E-2"/>
    <n v="6.0006464000000002E-2"/>
    <n v="9.7351425000000005E-2"/>
    <n v="0.73545813999999998"/>
    <n v="0.2"/>
    <n v="0.21446268399999999"/>
    <n v="0.14000000000000001"/>
    <n v="-1.17977139999999E-2"/>
    <n v="3.354828E-2"/>
    <n v="-2.4624885999999999E-2"/>
    <n v="7.3545814000000001E-2"/>
    <n v="0.66191232200000005"/>
    <n v="0.36772906799999999"/>
    <n v="0.73499999999999999"/>
    <n v="-10.846066069999999"/>
    <n v="9.8601729630000001"/>
    <n v="-2.2053595319999899"/>
    <n v="1"/>
    <m/>
    <n v="1"/>
    <x v="0"/>
    <n v="15.53"/>
    <n v="0"/>
    <n v="100.496"/>
    <n v="0"/>
    <n v="6.0000000000000001E-3"/>
    <n v="0.36699999999999999"/>
    <n v="0.41799999999999998"/>
    <n v="0.437"/>
    <n v="0.19699999999999901"/>
    <n v="1.6E-2"/>
    <n v="1.111"/>
    <n v="0.15289066500000001"/>
    <x v="4"/>
    <x v="3"/>
  </r>
  <r>
    <n v="11.15"/>
    <n v="2.79999999999999E-2"/>
    <n v="5.34"/>
    <n v="1.0249999999999999"/>
    <n v="61.531999999999996"/>
    <s v="19-08-15_YC016"/>
    <x v="20"/>
    <x v="449"/>
    <x v="0"/>
    <x v="0"/>
    <x v="0"/>
    <x v="0"/>
    <x v="0"/>
    <n v="0.05"/>
    <n v="3.5108537000000002E-2"/>
    <n v="0.15"/>
    <n v="0.15"/>
    <n v="0.48736239999999997"/>
    <n v="0.1"/>
    <n v="0.06"/>
    <n v="0.1"/>
    <n v="3.0358710000000001E-2"/>
    <n v="-6.3272090000000003E-2"/>
    <n v="0"/>
    <n v="4.8736241E-2"/>
    <n v="0.43862617299999901"/>
    <n v="0.24368120699999901"/>
    <n v="0.48699999999999999"/>
    <n v="-16.24966234"/>
    <n v="5.7742404629999999"/>
    <n v="-0.406205392"/>
    <n v="2"/>
    <n v="3"/>
    <n v="5"/>
    <x v="4"/>
    <n v="19.88"/>
    <n v="0"/>
    <n v="103.178"/>
    <n v="0"/>
    <n v="2E-3"/>
    <n v="1.0249999999999999"/>
    <n v="1.643"/>
    <n v="1.4630000000000001"/>
    <n v="1.054"/>
    <n v="0.14699999999999999"/>
    <n v="2.6819999999999999"/>
    <n v="7.6265686999999999E-2"/>
    <x v="3"/>
    <x v="4"/>
  </r>
  <r>
    <n v="26.45"/>
    <n v="1.7000000000000001E-2"/>
    <n v="5.556"/>
    <n v="0.91200000000000003"/>
    <n v="60.951000000000001"/>
    <s v="19-08-15_YC016"/>
    <x v="20"/>
    <x v="124"/>
    <x v="0"/>
    <x v="0"/>
    <x v="0"/>
    <x v="0"/>
    <x v="0"/>
    <n v="0.05"/>
    <n v="4.8795574000000001E-2"/>
    <n v="0.15"/>
    <n v="0.15"/>
    <n v="0.61672919999999998"/>
    <n v="0.1"/>
    <n v="7.0000000000000007E-2"/>
    <n v="0.1"/>
    <n v="2.5835799E-2"/>
    <n v="-0.14233441999999999"/>
    <n v="0"/>
    <n v="6.1672919999999999E-2"/>
    <n v="0.55505627999999996"/>
    <n v="0.30836459999999999"/>
    <n v="0.61699999999999999"/>
    <n v="-14.996916219999999"/>
    <n v="7.0164583429999903"/>
    <n v="-1.3276531890000001"/>
    <n v="2"/>
    <n v="3"/>
    <n v="5"/>
    <x v="4"/>
    <n v="24.18"/>
    <n v="0"/>
    <n v="95.852000000000004"/>
    <n v="0"/>
    <n v="3.0000000000000001E-3"/>
    <n v="0.88400000000000001"/>
    <n v="1.4279999999999999"/>
    <n v="1.1759999999999999"/>
    <n v="0.85699999999999998"/>
    <n v="0.1"/>
    <n v="2.7889999999999899"/>
    <n v="7.2051580999999906E-2"/>
    <x v="4"/>
    <x v="4"/>
  </r>
  <r>
    <n v="19.16"/>
    <n v="2.4E-2"/>
    <n v="6.069"/>
    <n v="1.026"/>
    <n v="71.802999999999997"/>
    <s v="19-08-15_YC016"/>
    <x v="20"/>
    <x v="165"/>
    <x v="0"/>
    <x v="0"/>
    <x v="0"/>
    <x v="0"/>
    <x v="0"/>
    <n v="4.4372622E-2"/>
    <n v="8.2343205000000003E-2"/>
    <n v="8.6103068000000005E-2"/>
    <n v="0.10018220899999999"/>
    <n v="0.33398139999999998"/>
    <n v="0.2"/>
    <n v="0.21313385100000001"/>
    <n v="0.1"/>
    <n v="-1.0462793E-2"/>
    <n v="2.0738441E-2"/>
    <n v="-6.00941699999999E-3"/>
    <n v="3.3398139E-2"/>
    <n v="0.30058325499999999"/>
    <n v="0.16699069699999999"/>
    <n v="0.33399999999999902"/>
    <n v="-12.79757294"/>
    <n v="9.0031830399999997"/>
    <n v="-1.1519336389999999"/>
    <n v="2"/>
    <n v="3"/>
    <n v="5"/>
    <x v="4"/>
    <n v="15.87"/>
    <n v="0.03"/>
    <n v="111.56299999999899"/>
    <n v="0"/>
    <n v="2E-3"/>
    <n v="1.052"/>
    <n v="1.2170000000000001"/>
    <n v="1.4019999999999999"/>
    <n v="1.0449999999999999"/>
    <n v="0.13300000000000001"/>
    <n v="1.9279999999999999"/>
    <n v="0.135806809"/>
    <x v="3"/>
    <x v="4"/>
  </r>
  <r>
    <n v="91.43"/>
    <n v="8.0000000000000002E-3"/>
    <n v="5.8959999999999999"/>
    <n v="0.499"/>
    <n v="41.972999999999999"/>
    <s v="19-08-15_YC016"/>
    <x v="20"/>
    <x v="397"/>
    <x v="0"/>
    <x v="0"/>
    <x v="0"/>
    <x v="0"/>
    <x v="0"/>
    <n v="7.7852141E-2"/>
    <n v="0.134044157"/>
    <n v="0.13367237300000001"/>
    <n v="0.23724709999999999"/>
    <n v="0.37384381999999999"/>
    <n v="0.4"/>
    <n v="0.50820052699999996"/>
    <n v="0.31319112700000001"/>
    <n v="-0.18055123000000001"/>
    <n v="1.4478693000000001E-2"/>
    <n v="5.0452869999999999E-3"/>
    <n v="3.7384382000000001E-2"/>
    <n v="0.33645943699999997"/>
    <n v="0.186921909"/>
    <n v="0.374"/>
    <n v="-1.947259386"/>
    <n v="3.4679886789999999"/>
    <n v="-0.63551704399999998"/>
    <n v="2"/>
    <n v="4"/>
    <n v="6"/>
    <x v="5"/>
    <n v="12.03"/>
    <n v="0.04"/>
    <n v="132.054"/>
    <n v="0"/>
    <n v="4.0000000000000001E-3"/>
    <n v="0.42099999999999999"/>
    <n v="0.81"/>
    <n v="0.54400000000000004"/>
    <n v="0.309"/>
    <n v="2.7E-2"/>
    <n v="2.8539999999999899"/>
    <n v="0.44540500700000002"/>
    <x v="4"/>
    <x v="5"/>
  </r>
  <r>
    <n v="21.7"/>
    <n v="3.9E-2"/>
    <n v="6.8869999999999996"/>
    <n v="0.48"/>
    <n v="9.7080000000000002"/>
    <s v="19-08-15_YC016"/>
    <x v="20"/>
    <x v="450"/>
    <x v="0"/>
    <x v="0"/>
    <x v="0"/>
    <x v="0"/>
    <x v="0"/>
    <n v="0.08"/>
    <n v="6.8837785999999998E-2"/>
    <n v="0.08"/>
    <n v="0.08"/>
    <n v="0.81234556000000002"/>
    <n v="0.16"/>
    <n v="0.13"/>
    <n v="0.16"/>
    <n v="4.9299885000000002E-2"/>
    <n v="-8.0563599999999999E-2"/>
    <n v="-3.4047539000000002E-2"/>
    <n v="8.1234555999999999E-2"/>
    <n v="0.73111100799999995"/>
    <n v="0.40617278200000001"/>
    <n v="0.81200000000000006"/>
    <n v="-13.13233778"/>
    <n v="6.1964861659999997"/>
    <n v="-0.94453668000000002"/>
    <n v="1"/>
    <m/>
    <n v="1"/>
    <x v="0"/>
    <n v="19.03"/>
    <n v="0"/>
    <n v="29.148"/>
    <n v="0"/>
    <n v="1.6E-2"/>
    <n v="0.42299999999999999"/>
    <n v="0.57699999999999996"/>
    <n v="0.51100000000000001"/>
    <n v="0.25900000000000001"/>
    <n v="2.1000000000000001E-2"/>
    <n v="1.444"/>
    <n v="8.9902966000000001E-2"/>
    <x v="0"/>
    <x v="0"/>
  </r>
  <r>
    <n v="82.22"/>
    <n v="1.2E-2"/>
    <n v="7.2350000000000003"/>
    <n v="0.29199999999999998"/>
    <n v="13.064"/>
    <s v="19-08-15_YC016"/>
    <x v="20"/>
    <x v="126"/>
    <x v="0"/>
    <x v="0"/>
    <x v="0"/>
    <x v="0"/>
    <x v="0"/>
    <n v="5.1726989000000001E-2"/>
    <n v="0.104978741999999"/>
    <n v="0.136269957"/>
    <n v="0.17280836299999999"/>
    <n v="0.23332405000000001"/>
    <n v="0.3"/>
    <n v="0.339546454"/>
    <n v="0.2"/>
    <n v="-0.18399103"/>
    <n v="1.4260695E-2"/>
    <n v="-1.6368955000000001E-2"/>
    <n v="2.3332405000000001E-2"/>
    <n v="0.209991646"/>
    <n v="0.116662025"/>
    <n v="0.23300000000000001"/>
    <n v="-4.0478036319999999"/>
    <n v="5.5289781849999997"/>
    <n v="-0.512319682"/>
    <n v="1"/>
    <m/>
    <n v="1"/>
    <x v="0"/>
    <n v="14.96"/>
    <n v="0"/>
    <n v="88.988999999999905"/>
    <n v="0"/>
    <n v="6.9999999999999897E-3"/>
    <n v="0.25"/>
    <n v="0.28000000000000003"/>
    <n v="0.29799999999999999"/>
    <n v="9.8000000000000004E-2"/>
    <n v="6.9999999999999897E-3"/>
    <n v="0.54299999999999904"/>
    <n v="0.31514220300000001"/>
    <x v="2"/>
    <x v="3"/>
  </r>
  <r>
    <n v="176.58"/>
    <n v="5.0000000000000001E-3"/>
    <n v="6.4239999999999897"/>
    <n v="0.19600000000000001"/>
    <n v="14.151"/>
    <s v="19-08-15_YC016"/>
    <x v="20"/>
    <x v="179"/>
    <x v="0"/>
    <x v="0"/>
    <x v="0"/>
    <x v="0"/>
    <x v="0"/>
    <n v="7.5240591999999995E-2"/>
    <n v="9.8881607999999996E-2"/>
    <n v="0.236845836"/>
    <n v="0.29829201500000002"/>
    <n v="0.34166896000000002"/>
    <n v="0.43"/>
    <n v="0.51803286000000004"/>
    <n v="0.30651369499999997"/>
    <n v="-0.11490266"/>
    <n v="1.5929334E-2"/>
    <n v="4.6902854000000001E-2"/>
    <n v="3.4166896000000002E-2"/>
    <n v="0.30750206699999999"/>
    <n v="0.17083448199999901"/>
    <n v="0.34200000000000003"/>
    <n v="-3.4285141480000001"/>
    <n v="2.57556508699999"/>
    <n v="-0.44343845799999998"/>
    <n v="1"/>
    <m/>
    <n v="1"/>
    <x v="0"/>
    <n v="14.44"/>
    <n v="0"/>
    <n v="197.98500000000001"/>
    <n v="0"/>
    <n v="3.0000000000000001E-3"/>
    <n v="0.124"/>
    <n v="0.40200000000000002"/>
    <n v="0.20100000000000001"/>
    <n v="6.3E-2"/>
    <n v="5.0000000000000001E-3"/>
    <n v="2.0779999999999998"/>
    <n v="0.45404155799999901"/>
    <x v="3"/>
    <x v="3"/>
  </r>
  <r>
    <n v="94.46"/>
    <n v="0.01"/>
    <n v="7.1979999999999897"/>
    <n v="0.247"/>
    <n v="11.335999999999901"/>
    <s v="19-08-15_YC016"/>
    <x v="20"/>
    <x v="203"/>
    <x v="0"/>
    <x v="0"/>
    <x v="0"/>
    <x v="0"/>
    <x v="0"/>
    <n v="4.7743361999999998E-2"/>
    <n v="9.7236765000000003E-2"/>
    <n v="9.7437253000000001E-2"/>
    <n v="0.140553496"/>
    <n v="0.31167707"/>
    <n v="0.26"/>
    <n v="0.48303312700000001"/>
    <n v="0.2"/>
    <n v="-9.5530085000000001E-2"/>
    <n v="1.5972690000000001E-2"/>
    <n v="9.9349099999999999E-3"/>
    <n v="3.1167706999999999E-2"/>
    <n v="0.28050936199999998"/>
    <n v="0.155838534"/>
    <n v="0.312"/>
    <n v="-5.8411817709999996"/>
    <n v="7.0332480049999999"/>
    <n v="-0.52179291500000002"/>
    <n v="1"/>
    <m/>
    <n v="1"/>
    <x v="0"/>
    <n v="14.9"/>
    <n v="0.01"/>
    <n v="102.48399999999999"/>
    <n v="0"/>
    <n v="6.0000000000000001E-3"/>
    <n v="0.20499999999999999"/>
    <n v="0.27500000000000002"/>
    <n v="0.252"/>
    <n v="7.3999999999999996E-2"/>
    <n v="6.0000000000000001E-3"/>
    <n v="0.40200000000000002"/>
    <n v="0.52411065299999904"/>
    <x v="3"/>
    <x v="3"/>
  </r>
  <r>
    <n v="22.67"/>
    <n v="3.5000000000000003E-2"/>
    <n v="6.5469999999999997"/>
    <n v="0.63100000000000001"/>
    <n v="19.843"/>
    <s v="19-08-15_YC016"/>
    <x v="20"/>
    <x v="128"/>
    <x v="0"/>
    <x v="0"/>
    <x v="0"/>
    <x v="0"/>
    <x v="0"/>
    <n v="0.05"/>
    <n v="3.9520698E-2"/>
    <n v="0.05"/>
    <n v="0.05"/>
    <n v="0.57582630000000001"/>
    <n v="0.1"/>
    <n v="0.1"/>
    <n v="0.1"/>
    <n v="2.0327458E-2"/>
    <n v="-5.6621600000000003E-4"/>
    <n v="0"/>
    <n v="5.7582629000000003E-2"/>
    <n v="0.51824365900000002"/>
    <n v="0.28791314400000001"/>
    <n v="0.57599999999999996"/>
    <n v="-16.32532775"/>
    <n v="11.72223011"/>
    <n v="-1.1903038079999999"/>
    <n v="2"/>
    <n v="1"/>
    <n v="3"/>
    <x v="1"/>
    <n v="16.75"/>
    <n v="0"/>
    <n v="38.563000000000002"/>
    <n v="0"/>
    <n v="0.01"/>
    <n v="0.56799999999999995"/>
    <n v="0.78500000000000003"/>
    <n v="0.70599999999999996"/>
    <n v="0.437"/>
    <n v="0.04"/>
    <n v="1.9450000000000001"/>
    <n v="0.255329378"/>
    <x v="2"/>
    <x v="0"/>
  </r>
  <r>
    <n v="44.16"/>
    <n v="0.01"/>
    <n v="5.3410000000000002"/>
    <n v="0.90799999999999903"/>
    <n v="103.06299999999899"/>
    <s v="19-08-15_YC016"/>
    <x v="20"/>
    <x v="170"/>
    <x v="0"/>
    <x v="0"/>
    <x v="0"/>
    <x v="0"/>
    <x v="0"/>
    <n v="8.5000000000000006E-2"/>
    <n v="8.1923248000000004E-2"/>
    <n v="8.5000000000000006E-2"/>
    <n v="8.5000000000000006E-2"/>
    <n v="0.25270215000000001"/>
    <n v="0.17"/>
    <n v="0.13"/>
    <n v="0.14000000000000001"/>
    <n v="9.6137259999999995E-3"/>
    <n v="-0.13701192000000001"/>
    <n v="6.3318000000000001E-4"/>
    <n v="2.5270214999999999E-2"/>
    <n v="0.227431932"/>
    <n v="0.12635107300000001"/>
    <n v="0.253"/>
    <n v="-7.7276965410000003"/>
    <n v="9.1301503709999992"/>
    <n v="-0.676014055"/>
    <n v="2"/>
    <n v="3"/>
    <n v="5"/>
    <x v="4"/>
    <n v="11.59"/>
    <n v="0.01"/>
    <n v="160.511"/>
    <n v="0"/>
    <n v="2E-3"/>
    <n v="0.88700000000000001"/>
    <n v="1.50199999999999"/>
    <n v="1.1579999999999999"/>
    <n v="0.84199999999999997"/>
    <n v="9.6999999999999906E-2"/>
    <n v="3.0630000000000002"/>
    <n v="0.78987769599999902"/>
    <x v="3"/>
    <x v="4"/>
  </r>
  <r>
    <n v="55.2"/>
    <n v="1.39999999999999E-2"/>
    <n v="6.7359999999999998"/>
    <n v="0.73299999999999998"/>
    <n v="61.122"/>
    <s v="19-08-15_YC016"/>
    <x v="20"/>
    <x v="280"/>
    <x v="0"/>
    <x v="0"/>
    <x v="0"/>
    <x v="0"/>
    <x v="0"/>
    <n v="0.05"/>
    <n v="2.7572866000000001E-2"/>
    <n v="0.05"/>
    <n v="0.05"/>
    <n v="0.52616083999999996"/>
    <n v="0.1"/>
    <n v="0.05"/>
    <n v="0.1"/>
    <n v="2.7857148999999901E-2"/>
    <n v="-0.13018474999999999"/>
    <n v="0"/>
    <n v="5.2616084E-2"/>
    <n v="0.47354475299999998"/>
    <n v="0.26308041799999998"/>
    <n v="0.52600000000000002"/>
    <n v="-21.061178049999999"/>
    <n v="9.4726344789999999"/>
    <n v="-1.533096123"/>
    <n v="1"/>
    <m/>
    <n v="1"/>
    <x v="0"/>
    <n v="22.7"/>
    <n v="0"/>
    <n v="97.29"/>
    <n v="0"/>
    <n v="4.0000000000000001E-3"/>
    <n v="0.68400000000000005"/>
    <n v="0.77"/>
    <n v="0.84899999999999998"/>
    <n v="0.56899999999999995"/>
    <n v="5.5E-2"/>
    <n v="1.6439999999999999"/>
    <n v="0.61300798999999995"/>
    <x v="4"/>
    <x v="3"/>
  </r>
  <r>
    <n v="7.45"/>
    <n v="2.1999999999999999E-2"/>
    <n v="4.4459999999999997"/>
    <n v="0.98899999999999999"/>
    <n v="42.276000000000003"/>
    <s v="19-08-15_YC016"/>
    <x v="20"/>
    <x v="91"/>
    <x v="0"/>
    <x v="0"/>
    <x v="0"/>
    <x v="0"/>
    <x v="0"/>
    <n v="0.05"/>
    <n v="3.2199349000000002E-2"/>
    <n v="0.05"/>
    <n v="0.05"/>
    <n v="0.49204661999999999"/>
    <n v="0.1"/>
    <n v="0.06"/>
    <n v="0.06"/>
    <n v="2.2865719999999999E-2"/>
    <n v="-6.8160965999999906E-2"/>
    <n v="0"/>
    <n v="4.9204662000000003E-2"/>
    <n v="0.44284196199999998"/>
    <n v="0.24602331199999999"/>
    <n v="0.49199999999999999"/>
    <n v="-17.173417699999899"/>
    <n v="11.39678339"/>
    <n v="-1.2385309529999999"/>
    <n v="2"/>
    <n v="3"/>
    <n v="5"/>
    <x v="4"/>
    <n v="21.61"/>
    <n v="0.02"/>
    <n v="83.912000000000006"/>
    <n v="0"/>
    <n v="3.0000000000000001E-3"/>
    <n v="0.94399999999999995"/>
    <n v="2.0110000000000001"/>
    <n v="1.44"/>
    <n v="1.0169999999999999"/>
    <n v="0.14799999999999999"/>
    <n v="3.1289999999999898"/>
    <n v="102.00282309999901"/>
    <x v="3"/>
    <x v="4"/>
  </r>
  <r>
    <n v="54.3"/>
    <n v="1.7999999999999999E-2"/>
    <n v="7.2919999999999998"/>
    <n v="0.28000000000000003"/>
    <n v="8.25"/>
    <s v="19-08-15_YC016"/>
    <x v="20"/>
    <x v="405"/>
    <x v="0"/>
    <x v="0"/>
    <x v="0"/>
    <x v="0"/>
    <x v="0"/>
    <n v="6.6208654000000006E-2"/>
    <n v="0.106986335"/>
    <n v="7.2159113999999996E-2"/>
    <n v="7.8955734999999999E-2"/>
    <n v="0.43867309999999998"/>
    <n v="0.2"/>
    <n v="0.15474734400000001"/>
    <n v="0.06"/>
    <n v="1.8175193999999999E-2"/>
    <n v="2.2087907E-2"/>
    <n v="-2.182272E-2"/>
    <n v="4.3867310999999999E-2"/>
    <n v="0.39480579799999999"/>
    <n v="0.21933655399999999"/>
    <n v="0.439"/>
    <n v="-14.624821109999999"/>
    <n v="10.69680563"/>
    <n v="-1.62477234"/>
    <n v="1"/>
    <m/>
    <n v="1"/>
    <x v="0"/>
    <n v="12.55"/>
    <n v="0.01"/>
    <n v="57.298999999999999"/>
    <n v="0"/>
    <n v="1.0999999999999999E-2"/>
    <n v="0.23799999999999999"/>
    <n v="0.24199999999999999"/>
    <n v="0.28599999999999998"/>
    <n v="9.0999999999999998E-2"/>
    <n v="6.9999999999999897E-3"/>
    <n v="0.38"/>
    <n v="9.2515490999999894E-2"/>
    <x v="3"/>
    <x v="3"/>
  </r>
  <r>
    <n v="23.74"/>
    <n v="2.1999999999999999E-2"/>
    <n v="5.4950000000000001"/>
    <n v="0.81099999999999905"/>
    <n v="42.773999999999901"/>
    <s v="19-08-15_YC016"/>
    <x v="20"/>
    <x v="182"/>
    <x v="0"/>
    <x v="0"/>
    <x v="0"/>
    <x v="0"/>
    <x v="0"/>
    <n v="4.6497190999999903E-2"/>
    <n v="0.127001215"/>
    <n v="9.5736250999999994E-2"/>
    <n v="0.11687810799999999"/>
    <n v="0.26996167999999998"/>
    <n v="0.27"/>
    <n v="0.23786491199999901"/>
    <n v="0.13"/>
    <n v="-8.1522980000000005E-3"/>
    <n v="1.8078423999999999E-2"/>
    <n v="1.221273E-2"/>
    <n v="2.69961679999999E-2"/>
    <n v="0.24296551599999999"/>
    <n v="0.13498084199999999"/>
    <n v="0.27"/>
    <n v="-11.5548853"/>
    <n v="7.3535077319999997"/>
    <n v="-0.73090611000000005"/>
    <n v="2"/>
    <n v="1"/>
    <n v="3"/>
    <x v="1"/>
    <n v="11.75"/>
    <n v="0"/>
    <n v="69.120999999999995"/>
    <n v="0"/>
    <n v="4.0000000000000001E-3"/>
    <n v="0.75599999999999901"/>
    <n v="1.401"/>
    <n v="0.995"/>
    <n v="0.69799999999999995"/>
    <n v="7.5999999999999998E-2"/>
    <n v="3.2629999999999999"/>
    <n v="-0.59542301600000003"/>
    <x v="4"/>
    <x v="0"/>
  </r>
  <r>
    <n v="29.06"/>
    <n v="0.03"/>
    <n v="6.5439999999999996"/>
    <n v="0.35799999999999998"/>
    <n v="8.0670000000000002"/>
    <s v="19-08-15_YC016"/>
    <x v="20"/>
    <x v="172"/>
    <x v="0"/>
    <x v="0"/>
    <x v="0"/>
    <x v="0"/>
    <x v="0"/>
    <n v="3.5324138999999997E-2"/>
    <n v="7.6762557999999995E-2"/>
    <n v="7.1408527999999999E-2"/>
    <n v="8.1474011999999998E-2"/>
    <n v="0.36228477999999997"/>
    <n v="0.17"/>
    <n v="0.15664233599999999"/>
    <n v="0.115"/>
    <n v="-1.47043489999999E-2"/>
    <n v="1.7570255E-2"/>
    <n v="-7.2573890000000004E-3"/>
    <n v="3.6228478000000001E-2"/>
    <n v="0.32605630200000002"/>
    <n v="0.18114238999999999"/>
    <n v="0.36199999999999999"/>
    <n v="-12.86781875"/>
    <n v="10.91146187"/>
    <n v="-1.1249682559999901"/>
    <n v="1"/>
    <m/>
    <n v="1"/>
    <x v="0"/>
    <n v="17.52"/>
    <n v="0.01"/>
    <n v="37.780999999999999"/>
    <n v="0"/>
    <n v="1.2999999999999999E-2"/>
    <n v="0.29199999999999998"/>
    <n v="0.56899999999999995"/>
    <n v="0.374"/>
    <n v="0.157"/>
    <n v="1.2999999999999999E-2"/>
    <n v="1.863"/>
    <n v="9.9161351999999994E-2"/>
    <x v="2"/>
    <x v="3"/>
  </r>
  <r>
    <n v="10.68"/>
    <n v="3.3000000000000002E-2"/>
    <n v="4.8789999999999996"/>
    <n v="0.79900000000000004"/>
    <n v="28.1"/>
    <s v="19-08-15_YC016"/>
    <x v="20"/>
    <x v="130"/>
    <x v="0"/>
    <x v="0"/>
    <x v="0"/>
    <x v="0"/>
    <x v="0"/>
    <n v="0.08"/>
    <n v="6.2426755999999903E-2"/>
    <n v="0.08"/>
    <n v="0.08"/>
    <n v="0.3525895"/>
    <n v="0.16"/>
    <n v="0.1"/>
    <n v="0.16"/>
    <n v="-9.983624E-3"/>
    <n v="2.569666E-2"/>
    <n v="-4.0482178000000001E-2"/>
    <n v="3.5258948999999998E-2"/>
    <n v="0.31733053899999902"/>
    <n v="0.176294743999999"/>
    <n v="0.35299999999999998"/>
    <n v="-8.3456605170000007"/>
    <n v="7.6664977370000003"/>
    <n v="-0.378818342999999"/>
    <n v="2"/>
    <n v="3"/>
    <n v="5"/>
    <x v="4"/>
    <n v="12.07"/>
    <n v="0"/>
    <n v="52.51"/>
    <n v="0"/>
    <n v="5.0000000000000001E-3"/>
    <n v="0.72299999999999998"/>
    <n v="1.833"/>
    <n v="1.006"/>
    <n v="0.69599999999999995"/>
    <n v="0.08"/>
    <n v="3.7939999999999898"/>
    <n v="6.9576540000000006E-2"/>
    <x v="4"/>
    <x v="4"/>
  </r>
  <r>
    <n v="12.62"/>
    <n v="5.7000000000000002E-2"/>
    <n v="6.6179999999999897"/>
    <n v="0.67900000000000005"/>
    <n v="13.295999999999999"/>
    <s v="19-08-16_YC014"/>
    <x v="21"/>
    <x v="196"/>
    <x v="0"/>
    <x v="0"/>
    <x v="0"/>
    <x v="0"/>
    <x v="0"/>
    <n v="0.11068776599999899"/>
    <n v="0.179581027"/>
    <n v="0.13618912799999999"/>
    <n v="0.16210965399999999"/>
    <n v="0.59451723000000001"/>
    <n v="0.37"/>
    <n v="0.316560972"/>
    <n v="0.2"/>
    <n v="-4.2596504E-2"/>
    <n v="3.8426460000000003E-2"/>
    <n v="-2.1613489999999999E-3"/>
    <n v="5.9451722999999998E-2"/>
    <n v="0.53506550799999997"/>
    <n v="0.297258615"/>
    <n v="0.59499999999999997"/>
    <n v="-5.5208233919999996"/>
    <n v="5.5548844009999998"/>
    <n v="-1.6050609300000001"/>
    <n v="2"/>
    <n v="1"/>
    <n v="3"/>
    <x v="1"/>
    <n v="16.97"/>
    <n v="0.05"/>
    <n v="23.812999999999999"/>
    <n v="0"/>
    <n v="1.4999999999999999E-2"/>
    <n v="0.60599999999999998"/>
    <n v="0.84399999999999997"/>
    <n v="0.77900000000000003"/>
    <n v="0.50700000000000001"/>
    <n v="4.9000000000000002E-2"/>
    <n v="1.7929999999999999"/>
    <n v="0.17980585800000001"/>
    <x v="0"/>
    <x v="0"/>
  </r>
  <r>
    <n v="73.8"/>
    <n v="1.2E-2"/>
    <n v="6.7210000000000001"/>
    <n v="0.501"/>
    <n v="29.954999999999998"/>
    <s v="19-08-16_YC014"/>
    <x v="21"/>
    <x v="104"/>
    <x v="0"/>
    <x v="0"/>
    <x v="0"/>
    <x v="0"/>
    <x v="0"/>
    <n v="6.5000000000000002E-2"/>
    <n v="6.3117453000000004E-2"/>
    <n v="6.5000000000000002E-2"/>
    <n v="6.5000000000000002E-2"/>
    <n v="0.83579314000000005"/>
    <n v="0.13"/>
    <n v="0.1"/>
    <n v="0.1"/>
    <n v="5.2193057000000001E-2"/>
    <n v="0.10964567"/>
    <n v="-1.5196764E-2"/>
    <n v="8.3579314000000002E-2"/>
    <n v="0.75221382400000003"/>
    <n v="0.417896569"/>
    <n v="0.83599999999999997"/>
    <n v="-15.77380685"/>
    <n v="9.1256338140000004"/>
    <n v="-1.0185247200000001"/>
    <n v="1"/>
    <m/>
    <n v="1"/>
    <x v="0"/>
    <n v="16.670000000000002"/>
    <n v="0.01"/>
    <n v="89.617000000000004"/>
    <n v="0"/>
    <n v="6.0000000000000001E-3"/>
    <n v="0.439"/>
    <n v="0.58699999999999997"/>
    <n v="0.53700000000000003"/>
    <n v="0.28399999999999997"/>
    <n v="2.4E-2"/>
    <n v="1.6479999999999999"/>
    <n v="-1.5647277939999999"/>
    <x v="4"/>
    <x v="3"/>
  </r>
  <r>
    <n v="31.55"/>
    <n v="2.8999999999999901E-2"/>
    <n v="6.8879999999999999"/>
    <n v="0.58699999999999997"/>
    <n v="26.777999999999999"/>
    <s v="19-08-16_YC014"/>
    <x v="21"/>
    <x v="187"/>
    <x v="0"/>
    <x v="0"/>
    <x v="0"/>
    <x v="0"/>
    <x v="0"/>
    <n v="7.3758892999999895E-2"/>
    <n v="0.14333120899999999"/>
    <n v="0.10398937900000001"/>
    <n v="0.119343506999999"/>
    <n v="0.21440017"/>
    <n v="0.3"/>
    <n v="0.30553837099999998"/>
    <n v="0.14000000000000001"/>
    <n v="-1.2195289E-2"/>
    <n v="1.2271045E-2"/>
    <n v="9.5364869999999997E-3"/>
    <n v="2.1440016999999999E-2"/>
    <n v="0.19296015499999999"/>
    <n v="0.107200086"/>
    <n v="0.214"/>
    <n v="-10.809774129999999"/>
    <n v="5.996330446"/>
    <n v="-0.48499690899999998"/>
    <n v="1"/>
    <m/>
    <n v="1"/>
    <x v="0"/>
    <n v="11.64"/>
    <n v="0.01"/>
    <n v="52.067"/>
    <n v="0"/>
    <n v="5.0000000000000001E-3"/>
    <n v="0.50600000000000001"/>
    <n v="0.61899999999999999"/>
    <n v="0.66200000000000003"/>
    <n v="0.39899999999999902"/>
    <n v="3.7999999999999999E-2"/>
    <n v="1.284"/>
    <n v="0.54349418299999996"/>
    <x v="2"/>
    <x v="3"/>
  </r>
  <r>
    <n v="14.86"/>
    <n v="6.4000000000000001E-2"/>
    <n v="5.8979999999999997"/>
    <n v="0.41099999999999998"/>
    <n v="4.4889999999999999"/>
    <s v="19-08-16_YC014"/>
    <x v="21"/>
    <x v="142"/>
    <x v="0"/>
    <x v="0"/>
    <x v="0"/>
    <x v="0"/>
    <x v="0"/>
    <n v="6.4107399999999995E-2"/>
    <n v="0.158966045"/>
    <n v="0.12405588099999899"/>
    <n v="0.166957146"/>
    <n v="0.18101014000000001"/>
    <n v="0.37"/>
    <n v="0.26787677300000001"/>
    <n v="0.16"/>
    <n v="-7.8284510000000002E-3"/>
    <n v="7.8466430000000004E-3"/>
    <n v="2.3904775999999999E-2"/>
    <n v="1.8101013999999999E-2"/>
    <n v="0.16290912799999999"/>
    <n v="9.0505070999999895E-2"/>
    <n v="0.18099999999999999"/>
    <n v="-9.0916606929999997"/>
    <n v="4.6530127119999998"/>
    <n v="-0.62424308500000003"/>
    <n v="1"/>
    <m/>
    <n v="1"/>
    <x v="0"/>
    <n v="13.13"/>
    <n v="0"/>
    <n v="17.648"/>
    <n v="0"/>
    <n v="2.5999999999999999E-2"/>
    <n v="0.313"/>
    <n v="0.84599999999999997"/>
    <n v="0.442"/>
    <n v="0.22"/>
    <n v="1.9E-2"/>
    <n v="3.1749999999999998"/>
    <n v="-0.60146792000000004"/>
    <x v="0"/>
    <x v="0"/>
  </r>
  <r>
    <n v="50.67"/>
    <n v="1.7999999999999999E-2"/>
    <n v="6.726"/>
    <n v="0.52"/>
    <n v="22.739000000000001"/>
    <s v="19-08-16_YC014"/>
    <x v="21"/>
    <x v="144"/>
    <x v="0"/>
    <x v="0"/>
    <x v="0"/>
    <x v="0"/>
    <x v="0"/>
    <n v="0.05"/>
    <n v="1.9796551999999999E-2"/>
    <n v="0.15"/>
    <n v="0.15"/>
    <n v="0.25355443"/>
    <n v="0.1"/>
    <n v="0.04"/>
    <n v="0.1"/>
    <n v="-1.7484653999999999E-2"/>
    <n v="-5.0373250000000001E-2"/>
    <n v="0"/>
    <n v="2.5355442999999998E-2"/>
    <n v="0.22819898999999999"/>
    <n v="0.126777217"/>
    <n v="0.254"/>
    <n v="-15.934824450000001"/>
    <n v="7.5161100639999896"/>
    <n v="-0.228533338"/>
    <n v="1"/>
    <m/>
    <n v="1"/>
    <x v="0"/>
    <n v="10.38"/>
    <n v="0"/>
    <n v="61.332999999999998"/>
    <n v="0"/>
    <n v="8.0000000000000002E-3"/>
    <n v="0.44900000000000001"/>
    <n v="0.61299999999999999"/>
    <n v="0.56100000000000005"/>
    <n v="0.307"/>
    <n v="2.5999999999999999E-2"/>
    <n v="1.6830000000000001"/>
    <n v="5.9064234E-2"/>
    <x v="2"/>
    <x v="3"/>
  </r>
  <r>
    <n v="55.12"/>
    <n v="1.6E-2"/>
    <n v="7.1020000000000003"/>
    <n v="0.47099999999999997"/>
    <n v="23.59"/>
    <s v="19-08-16_YC014"/>
    <x v="21"/>
    <x v="19"/>
    <x v="0"/>
    <x v="0"/>
    <x v="0"/>
    <x v="0"/>
    <x v="0"/>
    <n v="0.115"/>
    <n v="5.1921090000000003E-2"/>
    <n v="8.3958580999999893E-2"/>
    <n v="0.17137960899999999"/>
    <n v="0.91544073999999998"/>
    <n v="0.23"/>
    <n v="0.1"/>
    <n v="0.2"/>
    <n v="-5.1054339999999997E-2"/>
    <n v="-0.17231451"/>
    <n v="4.7908627000000002E-2"/>
    <n v="9.1544074000000003E-2"/>
    <n v="0.82389666399999995"/>
    <n v="0.45772036899999902"/>
    <n v="0.91500000000000004"/>
    <n v="-9.57389747399999"/>
    <n v="7.3407651100000004"/>
    <n v="-1.17927783"/>
    <n v="1"/>
    <m/>
    <n v="1"/>
    <x v="0"/>
    <n v="13.01"/>
    <n v="0"/>
    <n v="68.846999999999994"/>
    <n v="0"/>
    <n v="6.9999999999999897E-3"/>
    <n v="0.40899999999999997"/>
    <n v="0.47699999999999998"/>
    <n v="0.502"/>
    <n v="0.253"/>
    <n v="2.1000000000000001E-2"/>
    <n v="1.0309999999999999"/>
    <n v="0.84814928599999995"/>
    <x v="2"/>
    <x v="3"/>
  </r>
  <r>
    <n v="32.729999999999997"/>
    <n v="2.7E-2"/>
    <n v="6.7720000000000002"/>
    <n v="0.48499999999999999"/>
    <n v="24.300999999999998"/>
    <s v="19-08-16_YC014"/>
    <x v="21"/>
    <x v="28"/>
    <x v="0"/>
    <x v="0"/>
    <x v="0"/>
    <x v="0"/>
    <x v="0"/>
    <n v="0.05"/>
    <n v="3.9890794E-2"/>
    <n v="0.15"/>
    <n v="0.15"/>
    <n v="0.98974174000000004"/>
    <n v="0.1"/>
    <n v="0.06"/>
    <n v="0.06"/>
    <n v="4.2747222000000001E-2"/>
    <n v="-5.1486810000000001E-2"/>
    <n v="0"/>
    <n v="9.8974173999999998E-2"/>
    <n v="0.89076756800000001"/>
    <n v="0.49487087099999999"/>
    <n v="0.99"/>
    <n v="-25.991370310000001"/>
    <n v="7.3457040929999904"/>
    <n v="-0.38698448799999902"/>
    <n v="1"/>
    <m/>
    <n v="1"/>
    <x v="0"/>
    <n v="15.93"/>
    <n v="0.02"/>
    <n v="62.622999999999998"/>
    <n v="0"/>
    <n v="3.0000000000000001E-3"/>
    <n v="0.36299999999999999"/>
    <n v="0.63200000000000001"/>
    <n v="0.55700000000000005"/>
    <n v="0.318"/>
    <n v="3.2000000000000001E-2"/>
    <n v="1.2409999999999899"/>
    <n v="5.3492284000000001E-2"/>
    <x v="3"/>
    <x v="3"/>
  </r>
  <r>
    <n v="35.950000000000003"/>
    <n v="2.5000000000000001E-2"/>
    <n v="7.1319999999999997"/>
    <n v="0.36399999999999999"/>
    <n v="14.055"/>
    <s v="19-08-16_YC014"/>
    <x v="21"/>
    <x v="451"/>
    <x v="0"/>
    <x v="0"/>
    <x v="0"/>
    <x v="0"/>
    <x v="0"/>
    <n v="0.05"/>
    <n v="1.8611151999999999E-2"/>
    <n v="0.15"/>
    <n v="0.15"/>
    <n v="0.30262470000000002"/>
    <n v="0.1"/>
    <n v="0.03"/>
    <n v="0.14000000000000001"/>
    <n v="-8.9219520000000004E-3"/>
    <n v="-2.7009982999999901E-2"/>
    <n v="0"/>
    <n v="3.026247E-2"/>
    <n v="0.27236223199999998"/>
    <n v="0.15131235099999901"/>
    <n v="0.30299999999999999"/>
    <n v="-17.398141379999998"/>
    <n v="6.7605311559999999"/>
    <n v="-0.48464492799999997"/>
    <n v="1"/>
    <m/>
    <n v="1"/>
    <x v="0"/>
    <n v="25.02"/>
    <n v="0"/>
    <n v="47.735999999999997"/>
    <n v="0"/>
    <n v="1.2E-2"/>
    <n v="0.28399999999999997"/>
    <n v="0.45700000000000002"/>
    <n v="0.38900000000000001"/>
    <n v="0.17699999999999999"/>
    <n v="1.4999999999999999E-2"/>
    <n v="0.77599999999999902"/>
    <n v="6.1853810000000002E-2"/>
    <x v="2"/>
    <x v="3"/>
  </r>
  <r>
    <n v="79.849999999999994"/>
    <n v="1.0999999999999999E-2"/>
    <n v="5.4669999999999996"/>
    <n v="0.53299999999999903"/>
    <n v="29.974"/>
    <s v="19-08-16_YC014"/>
    <x v="21"/>
    <x v="30"/>
    <x v="0"/>
    <x v="0"/>
    <x v="0"/>
    <x v="0"/>
    <x v="0"/>
    <n v="0.12"/>
    <n v="0.102892847"/>
    <n v="0.12"/>
    <n v="0.12"/>
    <n v="0.85134739999999998"/>
    <n v="0.24"/>
    <n v="0.1"/>
    <n v="0.17"/>
    <n v="4.2428306999999998E-2"/>
    <n v="-0.31084168000000001"/>
    <n v="-7.3686856999999994E-2"/>
    <n v="8.5134739000000001E-2"/>
    <n v="0.766212648"/>
    <n v="0.42567369299999902"/>
    <n v="0.85099999999999998"/>
    <n v="-8.3057175559999994"/>
    <n v="5.0441861640000001"/>
    <n v="-2.0983383769999899"/>
    <n v="2"/>
    <n v="4"/>
    <n v="6"/>
    <x v="5"/>
    <n v="9.89"/>
    <n v="0.04"/>
    <n v="90.667999999999907"/>
    <n v="0"/>
    <n v="6.0000000000000001E-3"/>
    <n v="0.44799999999999901"/>
    <n v="1.0900000000000001"/>
    <n v="0.58499999999999996"/>
    <n v="0.33200000000000002"/>
    <n v="0.03"/>
    <n v="3.2689999999999899"/>
    <n v="1.492942196"/>
    <x v="3"/>
    <x v="5"/>
  </r>
  <r>
    <n v="45.87"/>
    <n v="2.1000000000000001E-2"/>
    <n v="7.1449999999999996"/>
    <n v="0.437999999999999"/>
    <n v="20.173999999999999"/>
    <s v="19-08-16_YC014"/>
    <x v="21"/>
    <x v="146"/>
    <x v="0"/>
    <x v="0"/>
    <x v="0"/>
    <x v="0"/>
    <x v="0"/>
    <n v="0.05"/>
    <n v="2.8370138999999999E-2"/>
    <n v="0.05"/>
    <n v="0.05"/>
    <n v="0.42990489999999998"/>
    <n v="0.1"/>
    <n v="0.05"/>
    <n v="0.1"/>
    <n v="2.1873516999999999E-2"/>
    <n v="-1.36399189999999E-2"/>
    <n v="0"/>
    <n v="4.2990490999999999E-2"/>
    <n v="0.38691441700000001"/>
    <n v="0.21495245399999999"/>
    <n v="0.43"/>
    <n v="-16.59727616"/>
    <n v="8.5154060519999994"/>
    <n v="-0.94735752900000003"/>
    <n v="1"/>
    <m/>
    <n v="1"/>
    <x v="0"/>
    <n v="16.989999999999998"/>
    <n v="0"/>
    <n v="57.460999999999999"/>
    <n v="0"/>
    <n v="0.01"/>
    <n v="0.37"/>
    <n v="0.41099999999999998"/>
    <n v="0.46700000000000003"/>
    <n v="0.22800000000000001"/>
    <n v="1.9E-2"/>
    <n v="0.63"/>
    <n v="5.0372365999999898E-2"/>
    <x v="2"/>
    <x v="3"/>
  </r>
  <r>
    <n v="21.98"/>
    <n v="4.2999999999999997E-2"/>
    <n v="7.0579999999999998"/>
    <n v="0.38900000000000001"/>
    <n v="11.325999999999899"/>
    <s v="19-08-16_YC014"/>
    <x v="21"/>
    <x v="32"/>
    <x v="0"/>
    <x v="0"/>
    <x v="0"/>
    <x v="0"/>
    <x v="0"/>
    <n v="0.05"/>
    <n v="3.5560606000000002E-2"/>
    <n v="0.15"/>
    <n v="0.15"/>
    <n v="0.86509400000000003"/>
    <n v="0.1"/>
    <n v="0.1"/>
    <n v="0.16"/>
    <n v="5.3109153999999999E-2"/>
    <n v="-0.23213378000000001"/>
    <n v="0"/>
    <n v="8.6509401E-2"/>
    <n v="0.77858460500000004"/>
    <n v="0.43254700299999999"/>
    <n v="0.86499999999999999"/>
    <n v="-22.71071031"/>
    <n v="4.7117816000000001"/>
    <n v="-3.9226877469999999"/>
    <n v="1"/>
    <m/>
    <n v="1"/>
    <x v="0"/>
    <n v="12.62"/>
    <n v="0.01"/>
    <n v="30.010999999999999"/>
    <n v="0"/>
    <n v="1.4999999999999999E-2"/>
    <n v="0.27600000000000002"/>
    <n v="0.44799999999999901"/>
    <n v="0.42199999999999999"/>
    <n v="0.21199999999999999"/>
    <n v="1.9E-2"/>
    <n v="0.67700000000000005"/>
    <n v="3.8589178199999998"/>
    <x v="0"/>
    <x v="3"/>
  </r>
  <r>
    <n v="11.75"/>
    <n v="7.2999999999999995E-2"/>
    <n v="5.9370000000000003"/>
    <n v="0.69099999999999995"/>
    <n v="13.260999999999999"/>
    <s v="19-08-16_YC014"/>
    <x v="21"/>
    <x v="33"/>
    <x v="0"/>
    <x v="0"/>
    <x v="0"/>
    <x v="0"/>
    <x v="0"/>
    <n v="5.8978410000000002E-2"/>
    <n v="9.1990841999999906E-2"/>
    <n v="0.100241044"/>
    <n v="0.115023848"/>
    <n v="0.33269984000000002"/>
    <n v="0.23"/>
    <n v="0.14919247999999999"/>
    <n v="0.1"/>
    <n v="-1.49242789999999E-2"/>
    <n v="1.6851597999999999E-2"/>
    <n v="3.4020913999999999E-2"/>
    <n v="3.3269984000000002E-2"/>
    <n v="0.299429852"/>
    <n v="0.16634991800000001"/>
    <n v="0.33299999999999902"/>
    <n v="-13.752424789999999"/>
    <n v="7.9450009229999896"/>
    <n v="-1.3129048219999999"/>
    <n v="2"/>
    <n v="1"/>
    <n v="3"/>
    <x v="1"/>
    <n v="12.21"/>
    <n v="0"/>
    <n v="24.698"/>
    <n v="0"/>
    <n v="1.0999999999999999E-2"/>
    <n v="0.60599999999999998"/>
    <n v="1.2130000000000001"/>
    <n v="0.81499999999999995"/>
    <n v="0.53900000000000003"/>
    <n v="5.5E-2"/>
    <n v="2.7939999999999898"/>
    <n v="0.10455648300000001"/>
    <x v="2"/>
    <x v="0"/>
  </r>
  <r>
    <n v="25.01"/>
    <n v="3.4000000000000002E-2"/>
    <n v="7.08"/>
    <n v="0.54100000000000004"/>
    <n v="15.129"/>
    <s v="19-08-16_YC014"/>
    <x v="21"/>
    <x v="294"/>
    <x v="0"/>
    <x v="0"/>
    <x v="0"/>
    <x v="0"/>
    <x v="0"/>
    <n v="6.3940611999999994E-2"/>
    <n v="0.159933566"/>
    <n v="0.11419911000000001"/>
    <n v="0.15065083500000001"/>
    <n v="0.31265999999999999"/>
    <n v="0.34"/>
    <n v="0.29976213000000002"/>
    <n v="0.2"/>
    <n v="-2.4293687000000001E-2"/>
    <n v="2.187122E-2"/>
    <n v="3.7355118E-2"/>
    <n v="3.1266001000000002E-2"/>
    <n v="0.28139400799999997"/>
    <n v="0.15633000399999999"/>
    <n v="0.313"/>
    <n v="-6.3087491550000001"/>
    <n v="5.7785251850000003"/>
    <n v="-0.95871697499999997"/>
    <n v="1"/>
    <m/>
    <n v="1"/>
    <x v="0"/>
    <n v="37.74"/>
    <n v="0"/>
    <n v="35.759"/>
    <n v="0"/>
    <n v="1.2E-2"/>
    <n v="0.48399999999999999"/>
    <n v="0.59699999999999998"/>
    <n v="0.58499999999999996"/>
    <n v="0.32400000000000001"/>
    <n v="2.79999999999999E-2"/>
    <n v="1.133"/>
    <n v="-0.42106896899999902"/>
    <x v="2"/>
    <x v="0"/>
  </r>
  <r>
    <n v="15.24"/>
    <n v="4.5999999999999999E-2"/>
    <n v="6.7469999999999999"/>
    <n v="0.58199999999999996"/>
    <n v="11.106999999999999"/>
    <s v="19-08-16_YC014"/>
    <x v="21"/>
    <x v="48"/>
    <x v="0"/>
    <x v="0"/>
    <x v="0"/>
    <x v="0"/>
    <x v="0"/>
    <n v="8.8507929999999999E-2"/>
    <n v="0.14695450900000001"/>
    <n v="0.10502706099999901"/>
    <n v="0.15526415399999999"/>
    <n v="0.66685479999999997"/>
    <n v="0.33"/>
    <n v="0.30846547399999902"/>
    <n v="0.24"/>
    <n v="-7.9504889999999995E-2"/>
    <n v="7.8879250000000005E-3"/>
    <n v="3.0495307999999999E-2"/>
    <n v="6.6685480000000005E-2"/>
    <n v="0.60016931900000003"/>
    <n v="0.33342739899999901"/>
    <n v="0.66700000000000004"/>
    <n v="-3.5515748199999999"/>
    <n v="6.611953959"/>
    <n v="-1.5415317019999999"/>
    <n v="1"/>
    <m/>
    <n v="1"/>
    <x v="0"/>
    <n v="17.420000000000002"/>
    <n v="0.01"/>
    <n v="25.423999999999999"/>
    <n v="0"/>
    <n v="1.6E-2"/>
    <n v="0.51800000000000002"/>
    <n v="0.748"/>
    <n v="0.63800000000000001"/>
    <n v="0.373"/>
    <n v="3.3000000000000002E-2"/>
    <n v="1.462"/>
    <n v="0.191598718999999"/>
    <x v="2"/>
    <x v="0"/>
  </r>
  <r>
    <n v="19.25"/>
    <n v="4.0999999999999898E-2"/>
    <n v="6.8389999999999898"/>
    <n v="0.67400000000000004"/>
    <n v="18.599"/>
    <s v="19-08-16_YC014"/>
    <x v="21"/>
    <x v="53"/>
    <x v="0"/>
    <x v="0"/>
    <x v="0"/>
    <x v="0"/>
    <x v="0"/>
    <n v="0.08"/>
    <n v="7.2046658E-2"/>
    <n v="0.08"/>
    <n v="0.08"/>
    <n v="0.19710117999999999"/>
    <n v="0.16"/>
    <n v="0.16"/>
    <n v="0.13"/>
    <n v="2.6813151E-2"/>
    <n v="-0.17793262000000001"/>
    <n v="-3.2681138999999998E-2"/>
    <n v="1.9710117999999999E-2"/>
    <n v="0.17739105799999999"/>
    <n v="9.8550587999999995E-2"/>
    <n v="0.19699999999999901"/>
    <n v="-7.7777022870000003"/>
    <n v="7.4496846689999998"/>
    <n v="-0.70911655599999901"/>
    <n v="2"/>
    <n v="1"/>
    <n v="3"/>
    <x v="1"/>
    <n v="23.09"/>
    <n v="0"/>
    <n v="32.424999999999997"/>
    <n v="0"/>
    <n v="1.2E-2"/>
    <n v="0.61299999999999999"/>
    <n v="0.75"/>
    <n v="0.76500000000000001"/>
    <n v="0.49199999999999999"/>
    <n v="4.5999999999999999E-2"/>
    <n v="1.5309999999999999"/>
    <n v="7.8353116E-2"/>
    <x v="2"/>
    <x v="0"/>
  </r>
  <r>
    <n v="32.619999999999997"/>
    <n v="2.1999999999999999E-2"/>
    <n v="6.2720000000000002"/>
    <n v="0.505"/>
    <n v="19.664000000000001"/>
    <s v="19-08-16_YC014"/>
    <x v="21"/>
    <x v="452"/>
    <x v="0"/>
    <x v="0"/>
    <x v="0"/>
    <x v="0"/>
    <x v="0"/>
    <n v="7.0000000000000007E-2"/>
    <n v="5.3447228999999999E-2"/>
    <n v="3.9744267E-2"/>
    <n v="8.0107029999999996E-2"/>
    <n v="0.22405243999999999"/>
    <n v="0.14000000000000001"/>
    <n v="7.0000000000000007E-2"/>
    <n v="0.1"/>
    <n v="-1.4360243E-2"/>
    <n v="-0.11634255"/>
    <n v="-3.2100295000000001E-2"/>
    <n v="2.2405243999999901E-2"/>
    <n v="0.2016472"/>
    <n v="0.11202622199999999"/>
    <n v="0.22399999999999901"/>
    <n v="-11.298505799999999"/>
    <n v="5.724984407"/>
    <n v="-0.79160338599999902"/>
    <n v="2"/>
    <n v="1"/>
    <n v="3"/>
    <x v="1"/>
    <n v="16.28"/>
    <n v="0.01"/>
    <n v="57.582999999999998"/>
    <n v="0"/>
    <n v="6.9999999999999897E-3"/>
    <n v="0.42699999999999999"/>
    <n v="0.89700000000000002"/>
    <n v="0.54799999999999904"/>
    <n v="0.29699999999999999"/>
    <n v="2.5999999999999999E-2"/>
    <n v="2.3039999999999998"/>
    <n v="2.4183764969999899"/>
    <x v="4"/>
    <x v="0"/>
  </r>
  <r>
    <n v="33"/>
    <n v="2.3E-2"/>
    <n v="6.282"/>
    <n v="0.61499999999999999"/>
    <n v="23.541999999999899"/>
    <s v="19-08-16_YC014"/>
    <x v="21"/>
    <x v="56"/>
    <x v="0"/>
    <x v="0"/>
    <x v="0"/>
    <x v="0"/>
    <x v="0"/>
    <n v="7.5349572000000004E-2"/>
    <n v="0.119514705"/>
    <n v="0.123338871"/>
    <n v="0.15078124600000001"/>
    <n v="0.36070013000000001"/>
    <n v="0.3"/>
    <n v="0.21770950999999999"/>
    <n v="0.23"/>
    <n v="-3.6535706000000001E-2"/>
    <n v="1.6560274999999999E-2"/>
    <n v="6.3822389999999996E-3"/>
    <n v="3.6070012999999998E-2"/>
    <n v="0.324630117"/>
    <n v="0.180350065"/>
    <n v="0.36099999999999999"/>
    <n v="-3.7739184400000001"/>
    <n v="6.0497373149999998"/>
    <n v="-1.3107279869999999"/>
    <n v="2"/>
    <n v="1"/>
    <n v="3"/>
    <x v="1"/>
    <n v="17.440000000000001"/>
    <n v="0.01"/>
    <n v="49.736999999999902"/>
    <n v="0"/>
    <n v="8.9999999999999993E-3"/>
    <n v="0.54700000000000004"/>
    <n v="0.77800000000000002"/>
    <n v="0.68400000000000005"/>
    <n v="0.41799999999999998"/>
    <n v="3.7999999999999999E-2"/>
    <n v="2.3679999999999999"/>
    <n v="-1.0479000789999999"/>
    <x v="2"/>
    <x v="0"/>
  </r>
  <r>
    <n v="17.440000000000001"/>
    <n v="0.04"/>
    <n v="6.3250000000000002"/>
    <n v="0.67"/>
    <n v="20.198"/>
    <s v="19-08-16_YC014"/>
    <x v="21"/>
    <x v="243"/>
    <x v="0"/>
    <x v="0"/>
    <x v="0"/>
    <x v="0"/>
    <x v="0"/>
    <n v="4.0257977E-2"/>
    <n v="7.9555675000000006E-2"/>
    <n v="9.4047466999999996E-2"/>
    <n v="0.133284877"/>
    <n v="0.28141028000000001"/>
    <n v="0.23"/>
    <n v="0.18380633399999999"/>
    <n v="0.24"/>
    <n v="-8.0071799999999996E-4"/>
    <n v="5.2009720000000002E-2"/>
    <n v="-9.1607049999999999E-3"/>
    <n v="2.8141027999999998E-2"/>
    <n v="0.25326924899999997"/>
    <n v="0.14070513800000001"/>
    <n v="0.28100000000000003"/>
    <n v="-1.828743306"/>
    <n v="7.0506149489999999"/>
    <n v="-1.09357949"/>
    <n v="2"/>
    <n v="1"/>
    <n v="3"/>
    <x v="1"/>
    <n v="13.85"/>
    <n v="0.01"/>
    <n v="36.972000000000001"/>
    <n v="0"/>
    <n v="8.9999999999999993E-3"/>
    <n v="0.60299999999999998"/>
    <n v="0.97799999999999998"/>
    <n v="0.76900000000000002"/>
    <n v="0.495"/>
    <n v="4.8000000000000001E-2"/>
    <n v="2.2549999999999999"/>
    <n v="-1.3371124969999999"/>
    <x v="2"/>
    <x v="0"/>
  </r>
  <r>
    <n v="14.7"/>
    <n v="4.0999999999999898E-2"/>
    <n v="5.9009999999999998"/>
    <n v="0.75"/>
    <n v="19.369"/>
    <s v="19-08-16_YC014"/>
    <x v="21"/>
    <x v="453"/>
    <x v="0"/>
    <x v="0"/>
    <x v="0"/>
    <x v="0"/>
    <x v="0"/>
    <n v="7.0000000000000007E-2"/>
    <n v="5.0074200999999999E-2"/>
    <n v="7.0000000000000007E-2"/>
    <n v="7.0000000000000007E-2"/>
    <n v="0.67488760000000003"/>
    <n v="0.14000000000000001"/>
    <n v="7.0000000000000007E-2"/>
    <n v="0.13"/>
    <n v="3.8061930000000001E-2"/>
    <n v="1.4685533000000001E-2"/>
    <n v="-1.0562309999999999E-3"/>
    <n v="6.7488759999999995E-2"/>
    <n v="0.60739883799999905"/>
    <n v="0.33744379899999999"/>
    <n v="0.67500000000000004"/>
    <n v="-16.447075590000001"/>
    <n v="11.13639021"/>
    <n v="-1.389042098"/>
    <n v="2"/>
    <n v="1"/>
    <n v="3"/>
    <x v="1"/>
    <n v="12.43"/>
    <n v="0.01"/>
    <n v="32.725000000000001"/>
    <n v="0"/>
    <n v="1.0999999999999999E-2"/>
    <n v="0.69299999999999995"/>
    <n v="1.1499999999999999"/>
    <n v="0.88200000000000001"/>
    <n v="0.59799999999999998"/>
    <n v="0.06"/>
    <n v="2.823"/>
    <n v="0.30380649500000001"/>
    <x v="2"/>
    <x v="0"/>
  </r>
  <r>
    <n v="25.07"/>
    <n v="2.8999999999999901E-2"/>
    <n v="6.3579999999999997"/>
    <n v="0.68500000000000005"/>
    <n v="26.914000000000001"/>
    <s v="19-08-16_YC014"/>
    <x v="21"/>
    <x v="244"/>
    <x v="0"/>
    <x v="0"/>
    <x v="0"/>
    <x v="0"/>
    <x v="0"/>
    <n v="0.1"/>
    <n v="3.2274481000000001E-2"/>
    <n v="0.1"/>
    <n v="0.1"/>
    <n v="0.34483159999999902"/>
    <n v="0.2"/>
    <n v="7.0000000000000007E-2"/>
    <n v="0.16"/>
    <n v="2.2684926000000001E-2"/>
    <n v="-9.3832199999999994E-3"/>
    <n v="0.107645821"/>
    <n v="3.4483158999999999E-2"/>
    <n v="0.31034842699999998"/>
    <n v="0.17241579300000001"/>
    <n v="0.34499999999999997"/>
    <n v="-7.2977921329999997"/>
    <n v="9.5879400690000001"/>
    <n v="-1.0498930870000001"/>
    <n v="2"/>
    <n v="1"/>
    <n v="3"/>
    <x v="1"/>
    <n v="13.49"/>
    <n v="0"/>
    <n v="48.201999999999998"/>
    <n v="0"/>
    <n v="6.9999999999999897E-3"/>
    <n v="0.626"/>
    <n v="0.91900000000000004"/>
    <n v="0.78200000000000003"/>
    <n v="0.50600000000000001"/>
    <n v="4.8000000000000001E-2"/>
    <n v="2.1619999999999999"/>
    <n v="0.31778052200000001"/>
    <x v="4"/>
    <x v="0"/>
  </r>
  <r>
    <n v="29.14"/>
    <n v="2.8999999999999901E-2"/>
    <n v="6.7839999999999998"/>
    <n v="0.45200000000000001"/>
    <n v="12.808"/>
    <s v="19-08-16_YC014"/>
    <x v="21"/>
    <x v="454"/>
    <x v="0"/>
    <x v="0"/>
    <x v="0"/>
    <x v="0"/>
    <x v="0"/>
    <n v="8.5000000000000006E-2"/>
    <n v="7.8450518999999996E-2"/>
    <n v="4.8931166999999998E-2"/>
    <n v="8.6514913999999998E-2"/>
    <n v="0.60510962999999995"/>
    <n v="0.17"/>
    <n v="0.13"/>
    <n v="0.14000000000000001"/>
    <n v="5.0903067000000003E-2"/>
    <n v="-3.7170160000000001E-2"/>
    <n v="3.3775803E-2"/>
    <n v="6.0510963000000001E-2"/>
    <n v="0.54459866899999998"/>
    <n v="0.302554816"/>
    <n v="0.60499999999999998"/>
    <n v="-12.076382669999999"/>
    <n v="10.04000285"/>
    <n v="-1.467499436"/>
    <n v="1"/>
    <m/>
    <n v="1"/>
    <x v="0"/>
    <n v="14.37"/>
    <n v="0.03"/>
    <n v="40.091999999999999"/>
    <n v="0"/>
    <n v="1.2E-2"/>
    <n v="0.38900000000000001"/>
    <n v="0.61099999999999999"/>
    <n v="0.47899999999999998"/>
    <n v="0.23499999999999999"/>
    <n v="1.9E-2"/>
    <n v="1.536"/>
    <n v="3.6672747829999999"/>
    <x v="2"/>
    <x v="0"/>
  </r>
  <r>
    <n v="41.2"/>
    <n v="1.7999999999999999E-2"/>
    <n v="6.49"/>
    <n v="0.69399999999999995"/>
    <n v="46.015000000000001"/>
    <s v="19-08-16_YC014"/>
    <x v="21"/>
    <x v="455"/>
    <x v="0"/>
    <x v="0"/>
    <x v="0"/>
    <x v="0"/>
    <x v="0"/>
    <n v="6.5000000000000002E-2"/>
    <n v="4.6411268999999998E-2"/>
    <n v="6.5000000000000002E-2"/>
    <n v="6.5000000000000002E-2"/>
    <n v="1.05823039999999"/>
    <n v="0.13"/>
    <n v="0.1"/>
    <n v="0.17"/>
    <n v="7.0403339999999995E-2"/>
    <n v="-0.132497"/>
    <n v="6.9670799999999996E-3"/>
    <n v="0.10582303999999999"/>
    <n v="0.95240736000000004"/>
    <n v="0.52911519999999901"/>
    <n v="1.0580000000000001"/>
    <n v="-19.77050122"/>
    <n v="7.7620586739999897"/>
    <n v="-1.499878021"/>
    <n v="1"/>
    <m/>
    <n v="1"/>
    <x v="0"/>
    <n v="16.71"/>
    <n v="0"/>
    <n v="78.484999999999999"/>
    <n v="0"/>
    <n v="4.0000000000000001E-3"/>
    <n v="0.63400000000000001"/>
    <n v="0.85099999999999998"/>
    <n v="0.79900000000000004"/>
    <n v="0.52200000000000002"/>
    <n v="0.05"/>
    <n v="2.0469999999999899"/>
    <n v="6.5684672E-2"/>
    <x v="4"/>
    <x v="3"/>
  </r>
  <r>
    <n v="23.79"/>
    <n v="0.02"/>
    <n v="6.1109999999999998"/>
    <n v="1.0429999999999999"/>
    <n v="88.22"/>
    <s v="19-08-16_YC014"/>
    <x v="21"/>
    <x v="220"/>
    <x v="0"/>
    <x v="0"/>
    <x v="0"/>
    <x v="0"/>
    <x v="0"/>
    <n v="4.3806304999999997E-2"/>
    <n v="7.1756125999999906E-2"/>
    <n v="7.4651102999999996E-2"/>
    <n v="0.114278913"/>
    <n v="0.43113246999999999"/>
    <n v="0.2"/>
    <n v="0.108383904"/>
    <n v="0.13"/>
    <n v="-4.5076317999999997E-2"/>
    <n v="1.8125256999999999E-2"/>
    <n v="-1.6723906E-2"/>
    <n v="4.3113247E-2"/>
    <n v="0.38801921899999903"/>
    <n v="0.215566233"/>
    <n v="0.43099999999999999"/>
    <n v="-11.53578207"/>
    <n v="7.5698033379999998"/>
    <n v="-1.670597654"/>
    <n v="2"/>
    <n v="3"/>
    <n v="5"/>
    <x v="4"/>
    <n v="13.58"/>
    <n v="0"/>
    <n v="133.90600000000001"/>
    <n v="0"/>
    <n v="2E-3"/>
    <n v="1.0669999999999999"/>
    <n v="1.234"/>
    <n v="1.4430000000000001"/>
    <n v="1.0759999999999901"/>
    <n v="0.14000000000000001"/>
    <n v="1.8340000000000001"/>
    <n v="-1.988584484"/>
    <x v="3"/>
    <x v="4"/>
  </r>
  <r>
    <n v="16.75"/>
    <n v="5.7999999999999899E-2"/>
    <n v="7.0539999999999896"/>
    <n v="0.41799999999999998"/>
    <n v="7.9390000000000001"/>
    <s v="19-08-16_YC014"/>
    <x v="21"/>
    <x v="456"/>
    <x v="0"/>
    <x v="0"/>
    <x v="0"/>
    <x v="0"/>
    <x v="0"/>
    <n v="0.05"/>
    <n v="2.1458231000000001E-2"/>
    <n v="0.15"/>
    <n v="0.15"/>
    <n v="0.35054406999999999"/>
    <n v="0.1"/>
    <n v="7.0000000000000007E-2"/>
    <n v="0.1"/>
    <n v="-3.0720409999999902E-3"/>
    <n v="-8.0394939999999998E-2"/>
    <n v="0"/>
    <n v="3.5054407000000003E-2"/>
    <n v="0.31548965899999998"/>
    <n v="0.17527203299999999"/>
    <n v="0.35099999999999998"/>
    <n v="-17.551648119999999"/>
    <n v="8.9233421459999995"/>
    <n v="-0.74933125199999995"/>
    <n v="1"/>
    <m/>
    <n v="1"/>
    <x v="0"/>
    <n v="11.88"/>
    <n v="0.04"/>
    <n v="22.469000000000001"/>
    <n v="0"/>
    <n v="1.7999999999999999E-2"/>
    <n v="0.32799999999999901"/>
    <n v="0.47599999999999998"/>
    <n v="0.44700000000000001"/>
    <n v="0.22"/>
    <n v="1.9E-2"/>
    <n v="0.873"/>
    <n v="6.0332430999999999E-2"/>
    <x v="0"/>
    <x v="3"/>
  </r>
  <r>
    <n v="41.13"/>
    <n v="2.3E-2"/>
    <n v="7.0860000000000003"/>
    <n v="0.442"/>
    <n v="17.965999999999902"/>
    <s v="19-08-16_YC014"/>
    <x v="21"/>
    <x v="222"/>
    <x v="0"/>
    <x v="0"/>
    <x v="0"/>
    <x v="0"/>
    <x v="0"/>
    <n v="5.0616850999999997E-2"/>
    <n v="7.2591215000000001E-2"/>
    <n v="8.7304844000000006E-2"/>
    <n v="0.111126583"/>
    <n v="0.41011277000000002"/>
    <n v="0.2"/>
    <n v="0.16841864100000001"/>
    <n v="0.13"/>
    <n v="-4.1926253999999899E-2"/>
    <n v="6.7399999999999998E-5"/>
    <n v="-2.1381430999999999E-2"/>
    <n v="4.1011276999999999E-2"/>
    <n v="0.36910149199999998"/>
    <n v="0.20505638399999901"/>
    <n v="0.41"/>
    <n v="-9.769372186"/>
    <n v="8.2385873689999993"/>
    <n v="-1.7224034909999999"/>
    <n v="1"/>
    <m/>
    <n v="1"/>
    <x v="0"/>
    <n v="16.34"/>
    <n v="0.01"/>
    <n v="54.933999999999997"/>
    <n v="0"/>
    <n v="8.0000000000000002E-3"/>
    <n v="0.371"/>
    <n v="0.503"/>
    <n v="0.47"/>
    <n v="0.22899999999999901"/>
    <n v="1.9E-2"/>
    <n v="0.90099999999999902"/>
    <n v="-1.1058427289999999"/>
    <x v="2"/>
    <x v="3"/>
  </r>
  <r>
    <n v="39.18"/>
    <n v="2.5999999999999999E-2"/>
    <n v="7.3979999999999997"/>
    <n v="0.27899999999999903"/>
    <n v="15.914999999999999"/>
    <s v="19-08-16_YC014"/>
    <x v="21"/>
    <x v="223"/>
    <x v="0"/>
    <x v="0"/>
    <x v="0"/>
    <x v="0"/>
    <x v="0"/>
    <n v="3.7869166000000003E-2"/>
    <n v="7.5275020999999998E-2"/>
    <n v="8.9547277999999994E-2"/>
    <n v="0.107012254"/>
    <n v="0.27469438000000002"/>
    <n v="0.2"/>
    <n v="0.25765291200000001"/>
    <n v="0.14000000000000001"/>
    <n v="-6.2001689999999998E-2"/>
    <n v="1.2552541E-2"/>
    <n v="-7.5274909999999999E-3"/>
    <n v="2.7469437999999999E-2"/>
    <n v="0.247224945"/>
    <n v="0.13734719199999901"/>
    <n v="0.27500000000000002"/>
    <n v="-7.6333107360000003"/>
    <n v="8.4573763450000001"/>
    <n v="-0.73790358899999997"/>
    <n v="1"/>
    <m/>
    <n v="1"/>
    <x v="0"/>
    <n v="20.25"/>
    <n v="0"/>
    <n v="54.652000000000001"/>
    <n v="0"/>
    <n v="6.9999999999999897E-3"/>
    <n v="0.188999999999999"/>
    <n v="0.38200000000000001"/>
    <n v="0.29699999999999999"/>
    <n v="0.125"/>
    <n v="1.0999999999999999E-2"/>
    <n v="-0.23599999999999999"/>
    <n v="0.200537042"/>
    <x v="2"/>
    <x v="3"/>
  </r>
  <r>
    <n v="79.42"/>
    <n v="1.2999999999999999E-2"/>
    <n v="6.9269999999999996"/>
    <n v="0.108"/>
    <n v="4.6440000000000001"/>
    <s v="19-08-16_YC014"/>
    <x v="21"/>
    <x v="457"/>
    <x v="0"/>
    <x v="0"/>
    <x v="0"/>
    <x v="0"/>
    <x v="0"/>
    <n v="8.5000000000000006E-2"/>
    <n v="5.0072552999999999E-2"/>
    <n v="5.8185509000000003E-2"/>
    <n v="0.11303558900000001"/>
    <n v="0.42496634"/>
    <n v="0.17"/>
    <n v="0.1"/>
    <n v="0.16"/>
    <n v="2.1893212999999901E-2"/>
    <n v="2.1719157999999999E-2"/>
    <n v="-1.9439489000000001E-2"/>
    <n v="4.2496633999999998E-2"/>
    <n v="0.38246970200000002"/>
    <n v="0.212483168"/>
    <n v="0.42499999999999999"/>
    <n v="-11.622945229999999"/>
    <n v="6.8728819970000004"/>
    <n v="-0.34823416499999998"/>
    <n v="1"/>
    <m/>
    <n v="1"/>
    <x v="0"/>
    <n v="15.13"/>
    <n v="0.01"/>
    <n v="84.067999999999998"/>
    <n v="0"/>
    <n v="8.0000000000000002E-3"/>
    <n v="7.0000000000000007E-2"/>
    <n v="0.185"/>
    <n v="0.11"/>
    <n v="2.5000000000000001E-2"/>
    <n v="2E-3"/>
    <n v="-1.35"/>
    <n v="6.6782680999999997E-2"/>
    <x v="3"/>
    <x v="3"/>
  </r>
  <r>
    <n v="35.97"/>
    <n v="2.4E-2"/>
    <n v="7.0060000000000002"/>
    <n v="0.52400000000000002"/>
    <n v="19.173999999999999"/>
    <s v="19-08-16_YC014"/>
    <x v="21"/>
    <x v="121"/>
    <x v="0"/>
    <x v="0"/>
    <x v="0"/>
    <x v="0"/>
    <x v="0"/>
    <n v="6.8867515000000004E-2"/>
    <n v="0.10410038199999901"/>
    <n v="7.1800047000000006E-2"/>
    <n v="8.2395510000000005E-2"/>
    <n v="0.81514852999999998"/>
    <n v="0.2"/>
    <n v="0.28810823399999902"/>
    <n v="0.13"/>
    <n v="-0.1643483"/>
    <n v="4.2374867999999899E-2"/>
    <n v="-9.7832609999999997E-3"/>
    <n v="8.1514852999999998E-2"/>
    <n v="0.73363367899999998"/>
    <n v="0.40757426600000002"/>
    <n v="0.81499999999999995"/>
    <n v="-5.8254643760000002"/>
    <n v="11.460565539999999"/>
    <n v="-2.0204273939999999"/>
    <n v="1"/>
    <m/>
    <n v="1"/>
    <x v="0"/>
    <n v="16.09"/>
    <n v="0.03"/>
    <n v="47.905000000000001"/>
    <n v="0"/>
    <n v="0.01"/>
    <n v="0.46"/>
    <n v="0.55200000000000005"/>
    <n v="0.56499999999999995"/>
    <n v="0.308"/>
    <n v="2.5999999999999999E-2"/>
    <n v="1.2589999999999999"/>
    <n v="0.219110367"/>
    <x v="2"/>
    <x v="3"/>
  </r>
  <r>
    <n v="14.85"/>
    <n v="5.5E-2"/>
    <n v="6.9859999999999998"/>
    <n v="0.73699999999999999"/>
    <n v="19.608000000000001"/>
    <s v="19-08-16_YC014"/>
    <x v="21"/>
    <x v="458"/>
    <x v="0"/>
    <x v="0"/>
    <x v="0"/>
    <x v="0"/>
    <x v="0"/>
    <n v="4.8016252999999898E-2"/>
    <n v="7.1850808000000002E-2"/>
    <n v="4.2016595999999899E-2"/>
    <n v="4.7806340000000003E-2"/>
    <n v="0.72375893999999996"/>
    <n v="0.13"/>
    <n v="0.14337321"/>
    <n v="0.1"/>
    <n v="-4.5911630000000002E-2"/>
    <n v="1.8481936000000001E-2"/>
    <n v="-8.7360249999999997E-3"/>
    <n v="7.2375893999999996E-2"/>
    <n v="0.65138304199999997"/>
    <n v="0.36187946799999998"/>
    <n v="0.72399999999999998"/>
    <n v="-9.031829428"/>
    <n v="17.271919050000001"/>
    <n v="-3.008338046"/>
    <n v="2"/>
    <n v="1"/>
    <n v="3"/>
    <x v="1"/>
    <n v="18.43"/>
    <n v="0.01"/>
    <n v="29.335999999999999"/>
    <n v="0"/>
    <n v="1.0999999999999999E-2"/>
    <n v="0.68500000000000005"/>
    <n v="0.753"/>
    <n v="0.86099999999999999"/>
    <n v="0.58099999999999996"/>
    <n v="5.7000000000000002E-2"/>
    <n v="1.2949999999999999"/>
    <n v="-1.5663336400000001"/>
    <x v="2"/>
    <x v="0"/>
  </r>
  <r>
    <n v="45.51"/>
    <n v="2.3E-2"/>
    <n v="6.6260000000000003"/>
    <n v="0.56699999999999995"/>
    <n v="23.103000000000002"/>
    <s v="19-08-16_YC014"/>
    <x v="21"/>
    <x v="123"/>
    <x v="0"/>
    <x v="0"/>
    <x v="0"/>
    <x v="0"/>
    <x v="0"/>
    <n v="5.8355695999999999E-2"/>
    <n v="9.8363504000000004E-2"/>
    <n v="7.8693530999999997E-2"/>
    <n v="0.11499981500000001"/>
    <n v="0.65063006000000001"/>
    <n v="0.23"/>
    <n v="0.25106131799999998"/>
    <n v="0.17"/>
    <n v="-3.5359903999999998E-2"/>
    <n v="3.2659586999999997E-2"/>
    <n v="2.7594022999999999E-2"/>
    <n v="6.5063005999999896E-2"/>
    <n v="0.58556705099999995"/>
    <n v="0.32531502800000001"/>
    <n v="0.65099999999999902"/>
    <n v="-5.081108264"/>
    <n v="8.542476207"/>
    <n v="-1.743194774"/>
    <n v="1"/>
    <m/>
    <n v="1"/>
    <x v="0"/>
    <n v="18.63"/>
    <n v="0.05"/>
    <n v="52.876999999999903"/>
    <n v="0"/>
    <n v="8.0000000000000002E-3"/>
    <n v="0.49399999999999999"/>
    <n v="0.76300000000000001"/>
    <n v="0.625"/>
    <n v="0.36399999999999999"/>
    <n v="3.2000000000000001E-2"/>
    <n v="1.8480000000000001"/>
    <n v="0.19874387099999999"/>
    <x v="2"/>
    <x v="3"/>
  </r>
  <r>
    <n v="14.94"/>
    <n v="2.4E-2"/>
    <n v="5.6749999999999998"/>
    <n v="1.012"/>
    <n v="71.668999999999997"/>
    <s v="19-08-16_YC014"/>
    <x v="21"/>
    <x v="73"/>
    <x v="0"/>
    <x v="0"/>
    <x v="0"/>
    <x v="0"/>
    <x v="0"/>
    <n v="0.05"/>
    <n v="4.0144776E-2"/>
    <n v="0.05"/>
    <n v="0.05"/>
    <n v="0.87023556000000002"/>
    <n v="0.1"/>
    <n v="0.1"/>
    <n v="0.06"/>
    <n v="4.4031855000000002E-2"/>
    <n v="-1.7095032999999999E-2"/>
    <n v="0"/>
    <n v="8.7023556000000002E-2"/>
    <n v="0.78321200599999996"/>
    <n v="0.43511778099999998"/>
    <n v="0.87"/>
    <n v="-22.95952862"/>
    <n v="12.307312339999999"/>
    <n v="-2.0722427190000001"/>
    <n v="2"/>
    <n v="3"/>
    <n v="5"/>
    <x v="4"/>
    <n v="14.76"/>
    <n v="0"/>
    <n v="106.036"/>
    <n v="0"/>
    <n v="2E-3"/>
    <n v="1.0129999999999999"/>
    <n v="1.47"/>
    <n v="1.38699999999999"/>
    <n v="1.0209999999999999"/>
    <n v="0.13200000000000001"/>
    <n v="2.335"/>
    <n v="0.91484877799999997"/>
    <x v="3"/>
    <x v="4"/>
  </r>
  <r>
    <n v="12.43"/>
    <n v="4.8000000000000001E-2"/>
    <n v="5.8729999999999896"/>
    <n v="0.71399999999999997"/>
    <n v="13.037000000000001"/>
    <s v="19-08-16_YC014"/>
    <x v="21"/>
    <x v="459"/>
    <x v="0"/>
    <x v="0"/>
    <x v="0"/>
    <x v="0"/>
    <x v="0"/>
    <n v="4.5474789000000002E-2"/>
    <n v="8.1204350999999994E-2"/>
    <n v="6.7960103999999993E-2"/>
    <n v="7.7822155000000004E-2"/>
    <n v="0.55427884999999999"/>
    <n v="0.17"/>
    <n v="0.24280343800000001"/>
    <n v="0.1"/>
    <n v="-2.3766822999999999E-2"/>
    <n v="3.1848202999999999E-2"/>
    <n v="-1.0147982999999999E-2"/>
    <n v="5.5427885000000003E-2"/>
    <n v="0.49885096499999998"/>
    <n v="0.27713942499999999"/>
    <n v="0.55399999999999905"/>
    <n v="-8.5809292979999992"/>
    <n v="11.35616246"/>
    <n v="-1.6233630450000001"/>
    <n v="2"/>
    <n v="1"/>
    <n v="3"/>
    <x v="1"/>
    <n v="21.68"/>
    <n v="0"/>
    <n v="26.420999999999999"/>
    <n v="0"/>
    <n v="1.39999999999999E-2"/>
    <n v="0.63500000000000001"/>
    <n v="1.1909999999999901"/>
    <n v="0.83499999999999996"/>
    <n v="0.55899999999999905"/>
    <n v="5.5999999999999897E-2"/>
    <n v="2.621"/>
    <n v="0.17747490499999999"/>
    <x v="2"/>
    <x v="0"/>
  </r>
  <r>
    <n v="20.88"/>
    <n v="2.79999999999999E-2"/>
    <n v="5.85"/>
    <n v="0.68700000000000006"/>
    <n v="22.715"/>
    <s v="19-08-16_YC014"/>
    <x v="21"/>
    <x v="124"/>
    <x v="0"/>
    <x v="0"/>
    <x v="0"/>
    <x v="0"/>
    <x v="0"/>
    <n v="7.5722725000000005E-2"/>
    <n v="0.108149541"/>
    <n v="0.119174539"/>
    <n v="0.17513221600000001"/>
    <n v="0.70856049999999904"/>
    <n v="0.3"/>
    <n v="0.274289968"/>
    <n v="0.27"/>
    <n v="-5.2945065999999999E-2"/>
    <n v="3.1524837E-2"/>
    <n v="3.4097435000000002E-2"/>
    <n v="7.0856053000000002E-2"/>
    <n v="0.63770447399999997"/>
    <n v="0.35428026299999998"/>
    <n v="0.70899999999999996"/>
    <n v="-3.2449110999999999"/>
    <n v="5.8795762679999903"/>
    <n v="-1.697792548"/>
    <n v="2"/>
    <n v="1"/>
    <n v="3"/>
    <x v="1"/>
    <n v="35.39"/>
    <n v="0"/>
    <n v="45.597999999999999"/>
    <n v="0"/>
    <n v="8.0000000000000002E-3"/>
    <n v="0.626"/>
    <n v="1.1639999999999999"/>
    <n v="0.78900000000000003"/>
    <n v="0.51300000000000001"/>
    <n v="4.9000000000000002E-2"/>
    <n v="2.786"/>
    <n v="0.22845186399999901"/>
    <x v="2"/>
    <x v="0"/>
  </r>
  <r>
    <n v="6.95"/>
    <n v="4.5999999999999999E-2"/>
    <n v="4.8979999999999997"/>
    <n v="0.89700000000000002"/>
    <n v="16.712"/>
    <s v="19-08-16_YC014"/>
    <x v="21"/>
    <x v="300"/>
    <x v="0"/>
    <x v="0"/>
    <x v="0"/>
    <x v="0"/>
    <x v="0"/>
    <n v="4.5822097999999999E-2"/>
    <n v="0.10154377199999901"/>
    <n v="7.0367895E-2"/>
    <n v="0.112108399"/>
    <n v="0.55575280000000005"/>
    <n v="0.23"/>
    <n v="0.29097892800000003"/>
    <n v="0.14000000000000001"/>
    <n v="-2.8903786000000001E-2"/>
    <n v="2.7078492999999999E-2"/>
    <n v="3.2211240000000002E-2"/>
    <n v="5.5575280999999997E-2"/>
    <n v="0.50017753200000004"/>
    <n v="0.27787640699999999"/>
    <n v="0.55600000000000005"/>
    <n v="-7.7835250770000002"/>
    <n v="9.0827469589999996"/>
    <n v="-1.4803693119999899"/>
    <n v="2"/>
    <n v="3"/>
    <n v="5"/>
    <x v="4"/>
    <n v="30.51"/>
    <n v="0"/>
    <n v="29.597999999999999"/>
    <n v="0"/>
    <n v="1.2E-2"/>
    <n v="0.86799999999999999"/>
    <n v="1.6950000000000001"/>
    <n v="1.1539999999999999"/>
    <n v="0.83899999999999997"/>
    <n v="9.8000000000000004E-2"/>
    <n v="3.282"/>
    <n v="0.21277849500000001"/>
    <x v="2"/>
    <x v="4"/>
  </r>
  <r>
    <n v="37.68"/>
    <n v="0.02"/>
    <n v="6.4859999999999998"/>
    <n v="0.58599999999999997"/>
    <n v="26.303999999999998"/>
    <s v="19-08-16_YC014"/>
    <x v="21"/>
    <x v="78"/>
    <x v="0"/>
    <x v="0"/>
    <x v="0"/>
    <x v="0"/>
    <x v="0"/>
    <n v="4.7841768999999999E-2"/>
    <n v="7.9133994999999999E-2"/>
    <n v="6.9564932999999995E-2"/>
    <n v="7.9976340999999895E-2"/>
    <n v="0.59650080000000005"/>
    <n v="0.17"/>
    <n v="0.27289209199999998"/>
    <n v="0.1"/>
    <n v="-3.3747042999999997E-2"/>
    <n v="2.6531666999999998E-2"/>
    <n v="-5.3399340000000002E-3"/>
    <n v="5.9650080999999897E-2"/>
    <n v="0.53685073299999997"/>
    <n v="0.298250407"/>
    <n v="0.59699999999999998"/>
    <n v="-6.8030276689999898"/>
    <n v="10.83848633"/>
    <n v="-1.60685805"/>
    <n v="1"/>
    <m/>
    <n v="1"/>
    <x v="0"/>
    <n v="25.39"/>
    <n v="0"/>
    <n v="61.390999999999998"/>
    <n v="0"/>
    <n v="6.9999999999999897E-3"/>
    <n v="0.52700000000000002"/>
    <n v="0.83"/>
    <n v="0.64400000000000002"/>
    <n v="0.379"/>
    <n v="3.3000000000000002E-2"/>
    <n v="2.0049999999999999"/>
    <n v="0.21500353699999999"/>
    <x v="4"/>
    <x v="3"/>
  </r>
  <r>
    <n v="48.07"/>
    <n v="1.9E-2"/>
    <n v="7.0039999999999996"/>
    <n v="0.43099999999999999"/>
    <n v="17.082000000000001"/>
    <s v="19-08-16_YC014"/>
    <x v="21"/>
    <x v="460"/>
    <x v="0"/>
    <x v="0"/>
    <x v="0"/>
    <x v="0"/>
    <x v="0"/>
    <n v="7.0000000000000007E-2"/>
    <n v="6.9942658000000005E-2"/>
    <n v="7.0000000000000007E-2"/>
    <n v="7.0000000000000007E-2"/>
    <n v="0.62678604999999998"/>
    <n v="0.14000000000000001"/>
    <n v="0.1"/>
    <n v="0.1"/>
    <n v="2.6687299999999998E-3"/>
    <n v="4.5021664000000003E-2"/>
    <n v="-1.87519E-4"/>
    <n v="6.2678604999999998E-2"/>
    <n v="0.56410744800000001"/>
    <n v="0.31339302699999999"/>
    <n v="0.627"/>
    <n v="-12.318256809999999"/>
    <n v="7.3874666920000003"/>
    <n v="-0.31515839699999998"/>
    <n v="1"/>
    <m/>
    <n v="1"/>
    <x v="0"/>
    <n v="19.649999999999999"/>
    <n v="0"/>
    <n v="57.466000000000001"/>
    <n v="0"/>
    <n v="0.01"/>
    <n v="0.371"/>
    <n v="0.436"/>
    <n v="0.45399999999999902"/>
    <n v="0.21299999999999999"/>
    <n v="1.7000000000000001E-2"/>
    <n v="1.133"/>
    <n v="6.4572790000000005E-2"/>
    <x v="2"/>
    <x v="3"/>
  </r>
  <r>
    <n v="45.56"/>
    <n v="1.7000000000000001E-2"/>
    <n v="6.6829999999999998"/>
    <n v="0.52500000000000002"/>
    <n v="27.427"/>
    <s v="19-08-16_YC014"/>
    <x v="21"/>
    <x v="231"/>
    <x v="0"/>
    <x v="0"/>
    <x v="0"/>
    <x v="0"/>
    <x v="0"/>
    <n v="5.3779198E-2"/>
    <n v="8.1972714000000002E-2"/>
    <n v="7.7169343000000001E-2"/>
    <n v="9.9363834999999998E-2"/>
    <n v="0.52595835999999996"/>
    <n v="0.2"/>
    <n v="0.29002836500000001"/>
    <n v="0.17"/>
    <n v="-6.6249130000000003E-2"/>
    <n v="2.5518302E-2"/>
    <n v="5.82389E-4"/>
    <n v="5.2595835999999903E-2"/>
    <n v="0.47336252299999998"/>
    <n v="0.26297917999999998"/>
    <n v="0.52600000000000002"/>
    <n v="-5.4802181239999896"/>
    <n v="9.1496898229999992"/>
    <n v="-1.2843843349999999"/>
    <n v="1"/>
    <m/>
    <n v="1"/>
    <x v="0"/>
    <n v="13"/>
    <n v="0"/>
    <n v="73.376999999999995"/>
    <n v="0"/>
    <n v="6.0000000000000001E-3"/>
    <n v="0.46200000000000002"/>
    <n v="0.755"/>
    <n v="0.56699999999999995"/>
    <n v="0.309"/>
    <n v="2.5999999999999999E-2"/>
    <n v="1.738"/>
    <n v="0.244865366"/>
    <x v="4"/>
    <x v="3"/>
  </r>
  <r>
    <n v="78.61"/>
    <n v="1.2E-2"/>
    <n v="7.2249999999999996"/>
    <n v="0.34100000000000003"/>
    <n v="17.512"/>
    <s v="19-08-16_YC014"/>
    <x v="21"/>
    <x v="271"/>
    <x v="0"/>
    <x v="0"/>
    <x v="0"/>
    <x v="0"/>
    <x v="0"/>
    <n v="6.5000000000000002E-2"/>
    <n v="5.7096701E-2"/>
    <n v="6.5000000000000002E-2"/>
    <n v="6.5000000000000002E-2"/>
    <n v="1.3286601"/>
    <n v="0.13"/>
    <n v="0.1"/>
    <n v="0.1"/>
    <n v="5.7830248000000001E-2"/>
    <n v="-0.15066147999999999"/>
    <n v="1.783429E-3"/>
    <n v="0.13286601300000001"/>
    <n v="1.1957941169999999"/>
    <n v="0.66433006500000003"/>
    <n v="1.329"/>
    <n v="-21.42967595"/>
    <n v="12.87327097"/>
    <n v="-4.5841759959999999"/>
    <n v="1"/>
    <m/>
    <n v="1"/>
    <x v="0"/>
    <n v="14.14"/>
    <n v="0.01"/>
    <n v="87.736000000000004"/>
    <n v="0"/>
    <n v="6.9999999999999897E-3"/>
    <n v="0.29199999999999998"/>
    <n v="0.32400000000000001"/>
    <n v="0.35199999999999998"/>
    <n v="0.13500000000000001"/>
    <n v="0.01"/>
    <n v="0.57899999999999996"/>
    <n v="-1.6429927169999901"/>
    <x v="2"/>
    <x v="3"/>
  </r>
  <r>
    <n v="8.7200000000000006"/>
    <n v="7.0999999999999994E-2"/>
    <n v="6.3579999999999997"/>
    <n v="0.84099999999999997"/>
    <n v="13.523999999999999"/>
    <s v="19-08-16_YC014"/>
    <x v="21"/>
    <x v="279"/>
    <x v="0"/>
    <x v="0"/>
    <x v="0"/>
    <x v="0"/>
    <x v="0"/>
    <n v="8.8928481999999906E-2"/>
    <n v="0.122301675"/>
    <n v="0.119459343"/>
    <n v="0.15557922900000001"/>
    <n v="0.60922706000000004"/>
    <n v="0.3"/>
    <n v="0.28413599099999998"/>
    <n v="0.2"/>
    <n v="-3.0324534E-2"/>
    <n v="2.3619602999999999E-2"/>
    <n v="-1.8640728999999901E-2"/>
    <n v="6.0922705999999903E-2"/>
    <n v="0.54830435499999997"/>
    <n v="0.30461353099999999"/>
    <n v="0.60899999999999999"/>
    <n v="-5.7745169460000003"/>
    <n v="6.3256800049999997"/>
    <n v="-1.8432805800000001"/>
    <n v="2"/>
    <n v="1"/>
    <n v="3"/>
    <x v="1"/>
    <n v="22.5"/>
    <n v="0.01"/>
    <n v="21.170999999999999"/>
    <n v="0"/>
    <n v="1.6E-2"/>
    <n v="0.80599999999999905"/>
    <n v="1.079"/>
    <n v="1.0189999999999999"/>
    <n v="0.72899999999999998"/>
    <n v="7.5999999999999998E-2"/>
    <n v="1.9019999999999999"/>
    <n v="0.17991289499999999"/>
    <x v="2"/>
    <x v="0"/>
  </r>
  <r>
    <n v="14.88"/>
    <n v="4.3999999999999997E-2"/>
    <n v="5.4359999999999999"/>
    <n v="0.96199999999999997"/>
    <n v="33.734999999999999"/>
    <s v="19-08-16_YC014"/>
    <x v="21"/>
    <x v="193"/>
    <x v="0"/>
    <x v="0"/>
    <x v="0"/>
    <x v="0"/>
    <x v="0"/>
    <n v="7.2335134999999995E-2"/>
    <n v="0.107623358"/>
    <n v="8.7811799999999995E-2"/>
    <n v="0.104581699"/>
    <n v="0.70709040000000001"/>
    <n v="0.23"/>
    <n v="0.24228661199999901"/>
    <n v="0.17"/>
    <n v="-3.6338679999999998E-2"/>
    <n v="3.8925311999999997E-2"/>
    <n v="1.6150187E-2"/>
    <n v="7.0709038000000002E-2"/>
    <n v="0.63638134000000002"/>
    <n v="0.35354518899999998"/>
    <n v="0.70699999999999996"/>
    <n v="-4.2152558939999896"/>
    <n v="9.2413668500000004"/>
    <n v="-2.1690470340000001"/>
    <n v="2"/>
    <n v="3"/>
    <n v="5"/>
    <x v="4"/>
    <n v="17.260000000000002"/>
    <n v="0.02"/>
    <n v="51.366"/>
    <n v="0"/>
    <n v="5.0000000000000001E-3"/>
    <n v="0.96"/>
    <n v="1.5680000000000001"/>
    <n v="1.2729999999999999"/>
    <n v="0.93799999999999994"/>
    <n v="0.114"/>
    <n v="2.7549999999999999"/>
    <n v="0.16959619500000001"/>
    <x v="4"/>
    <x v="4"/>
  </r>
  <r>
    <n v="10.86"/>
    <n v="6.5000000000000002E-2"/>
    <n v="6.7110000000000003"/>
    <n v="0.76"/>
    <n v="14.512"/>
    <s v="19-08-16_YC014"/>
    <x v="21"/>
    <x v="303"/>
    <x v="0"/>
    <x v="0"/>
    <x v="0"/>
    <x v="0"/>
    <x v="0"/>
    <n v="8.9534618999999996E-2"/>
    <n v="0.132109853"/>
    <n v="0.10920429699999901"/>
    <n v="0.147849077"/>
    <n v="0.64984505999999997"/>
    <n v="0.3"/>
    <n v="0.31477079299999999"/>
    <n v="0.23"/>
    <n v="-3.4950342000000002E-2"/>
    <n v="2.9200165E-2"/>
    <n v="-9.3163889999999996E-3"/>
    <n v="6.4984505999999997E-2"/>
    <n v="0.58486055699999995"/>
    <n v="0.32492253199999999"/>
    <n v="0.65"/>
    <n v="-3.7046927300000001"/>
    <n v="6.8858954170000004"/>
    <n v="-1.7228652519999901"/>
    <n v="2"/>
    <n v="1"/>
    <n v="3"/>
    <x v="1"/>
    <n v="25.92"/>
    <n v="0.01"/>
    <n v="23.48"/>
    <n v="0"/>
    <n v="1.39999999999999E-2"/>
    <n v="0.71199999999999997"/>
    <n v="0.88099999999999901"/>
    <n v="0.89200000000000002"/>
    <n v="0.61099999999999999"/>
    <n v="6.0999999999999999E-2"/>
    <n v="1.585"/>
    <n v="0.210733276"/>
    <x v="2"/>
    <x v="0"/>
  </r>
  <r>
    <n v="6.83"/>
    <n v="8.1999999999999906E-2"/>
    <n v="5.8570000000000002"/>
    <n v="0.70699999999999996"/>
    <n v="9.1910000000000007"/>
    <s v="19-08-16_YC014"/>
    <x v="21"/>
    <x v="205"/>
    <x v="0"/>
    <x v="0"/>
    <x v="0"/>
    <x v="0"/>
    <x v="0"/>
    <n v="0.05"/>
    <n v="2.2927071E-2"/>
    <n v="0.15"/>
    <n v="0.15"/>
    <n v="0.50946829999999999"/>
    <n v="0.1"/>
    <n v="0.03"/>
    <n v="0.14000000000000001"/>
    <n v="3.1692735999999999E-2"/>
    <n v="1.5848872999999999E-2"/>
    <n v="0"/>
    <n v="5.0946831999999997E-2"/>
    <n v="0.45852148500000001"/>
    <n v="0.25473415899999902"/>
    <n v="0.50900000000000001"/>
    <n v="-21.122685539999999"/>
    <n v="6.8553825059999998"/>
    <n v="-1.9868115580000001"/>
    <n v="2"/>
    <n v="1"/>
    <n v="3"/>
    <x v="1"/>
    <n v="10.91"/>
    <n v="0.03"/>
    <n v="16.440000000000001"/>
    <n v="0"/>
    <n v="2.1999999999999999E-2"/>
    <n v="0.63900000000000001"/>
    <n v="1.2549999999999999"/>
    <n v="0.82099999999999995"/>
    <n v="0.54200000000000004"/>
    <n v="5.2999999999999999E-2"/>
    <n v="2.71"/>
    <n v="5.8640084000000002E-2"/>
    <x v="0"/>
    <x v="0"/>
  </r>
  <r>
    <n v="71.459999999999994"/>
    <n v="1.2E-2"/>
    <n v="6.8090000000000002"/>
    <n v="0.49199999999999999"/>
    <n v="34.454999999999998"/>
    <s v="19-08-16_YC015"/>
    <x v="22"/>
    <x v="387"/>
    <x v="0"/>
    <x v="0"/>
    <x v="0"/>
    <x v="0"/>
    <x v="0"/>
    <n v="6.4977142000000002E-2"/>
    <n v="0.118724711"/>
    <n v="8.6186685999999998E-2"/>
    <n v="0.123988021999999"/>
    <n v="0.64858079999999996"/>
    <n v="0.26"/>
    <n v="0.27812604699999999"/>
    <n v="0.17"/>
    <n v="-2.2917542999999999E-2"/>
    <n v="5.3425605999999903E-2"/>
    <n v="1.0289680000000001E-2"/>
    <n v="6.4858078999999999E-2"/>
    <n v="0.58372271099999995"/>
    <n v="0.32429039500000001"/>
    <n v="0.64900000000000002"/>
    <n v="-5.8546505229999903"/>
    <n v="7.9897861399999996"/>
    <n v="-1.745731457"/>
    <n v="1"/>
    <m/>
    <n v="1"/>
    <x v="0"/>
    <n v="21.91"/>
    <n v="0"/>
    <n v="94.744"/>
    <n v="0"/>
    <n v="5.0000000000000001E-3"/>
    <n v="0.436"/>
    <n v="0.56899999999999995"/>
    <n v="0.52500000000000002"/>
    <n v="0.27"/>
    <n v="2.1999999999999999E-2"/>
    <n v="1.5349999999999999"/>
    <n v="0.19369691999999999"/>
    <x v="4"/>
    <x v="3"/>
  </r>
  <r>
    <n v="69.03"/>
    <n v="1.2E-2"/>
    <n v="6.7539999999999996"/>
    <n v="0.49099999999999999"/>
    <n v="34.357999999999997"/>
    <s v="19-08-16_YC015"/>
    <x v="22"/>
    <x v="198"/>
    <x v="0"/>
    <x v="0"/>
    <x v="0"/>
    <x v="0"/>
    <x v="0"/>
    <n v="6.3717541000000003E-2"/>
    <n v="0.101863721999999"/>
    <n v="8.0544668E-2"/>
    <n v="0.11310034300000001"/>
    <n v="0.64340913"/>
    <n v="0.23"/>
    <n v="0.25630032899999999"/>
    <n v="0.13"/>
    <n v="-2.9110305E-2"/>
    <n v="5.0655025999999999E-2"/>
    <n v="-7.7461600000000002E-3"/>
    <n v="6.4340913E-2"/>
    <n v="0.57906822000000002"/>
    <n v="0.32170456600000003"/>
    <n v="0.64300000000000002"/>
    <n v="-5.6203605539999897"/>
    <n v="8.6810126360000002"/>
    <n v="-1.775291341"/>
    <n v="1"/>
    <m/>
    <n v="1"/>
    <x v="0"/>
    <n v="18.89"/>
    <n v="0"/>
    <n v="93.766000000000005"/>
    <n v="0"/>
    <n v="5.0000000000000001E-3"/>
    <n v="0.436"/>
    <n v="0.59899999999999998"/>
    <n v="0.52400000000000002"/>
    <n v="0.26899999999999902"/>
    <n v="2.1999999999999999E-2"/>
    <n v="1.6479999999999999"/>
    <n v="0.196501122"/>
    <x v="4"/>
    <x v="3"/>
  </r>
  <r>
    <n v="17.3"/>
    <n v="3.3000000000000002E-2"/>
    <n v="6.2089999999999996"/>
    <n v="0.77900000000000003"/>
    <n v="23.745000000000001"/>
    <s v="19-08-16_YC015"/>
    <x v="22"/>
    <x v="284"/>
    <x v="0"/>
    <x v="0"/>
    <x v="0"/>
    <x v="0"/>
    <x v="0"/>
    <n v="5.1582790000000003E-2"/>
    <n v="0.10416476199999999"/>
    <n v="7.1204779999999995E-2"/>
    <n v="8.3079481999999996E-2"/>
    <n v="0.61505913999999995"/>
    <n v="0.2"/>
    <n v="0.24887177699999999"/>
    <n v="0.14000000000000001"/>
    <n v="-4.1793539999999997E-3"/>
    <n v="1.956948E-3"/>
    <n v="-2.1701960000000001E-3"/>
    <n v="6.1505914000000002E-2"/>
    <n v="0.55355322399999995"/>
    <n v="0.307529569"/>
    <n v="0.61499999999999999"/>
    <n v="-9.1802392739999998"/>
    <n v="10.10774284"/>
    <n v="-1.7709382069999999"/>
    <n v="2"/>
    <n v="1"/>
    <n v="3"/>
    <x v="1"/>
    <n v="12.68"/>
    <n v="0"/>
    <n v="40.924999999999997"/>
    <n v="0"/>
    <n v="8.0000000000000002E-3"/>
    <n v="0.73499999999999999"/>
    <n v="1.095"/>
    <n v="0.92299999999999904"/>
    <n v="0.63900000000000001"/>
    <n v="6.5000000000000002E-2"/>
    <n v="2.21599999999999"/>
    <n v="0.171295593"/>
    <x v="4"/>
    <x v="0"/>
  </r>
  <r>
    <n v="1.54"/>
    <n v="2.4E-2"/>
    <n v="3.7330000000000001"/>
    <n v="1.391"/>
    <n v="79.828000000000003"/>
    <s v="19-08-16_YC015"/>
    <x v="22"/>
    <x v="54"/>
    <x v="0"/>
    <x v="0"/>
    <x v="0"/>
    <x v="0"/>
    <x v="0"/>
    <n v="5.4150748999999998E-2"/>
    <n v="6.8594679000000006E-2"/>
    <n v="9.5457113999999996E-2"/>
    <n v="0.115020213"/>
    <n v="0.49458669999999999"/>
    <n v="0.2"/>
    <n v="0.21600259199999999"/>
    <n v="0.1"/>
    <n v="-2.3414271E-2"/>
    <n v="-7.3620599999999999E-4"/>
    <n v="2.4810131999999999E-2"/>
    <n v="4.9458670999999899E-2"/>
    <n v="0.445128036"/>
    <n v="0.24729335299999999"/>
    <n v="0.495"/>
    <n v="-11.932137450000001"/>
    <n v="8.2765522829999991"/>
    <n v="-1.7877819100000001"/>
    <n v="2"/>
    <n v="3"/>
    <n v="5"/>
    <x v="4"/>
    <n v="32.200000000000003"/>
    <n v="0"/>
    <n v="236.83599999999899"/>
    <n v="0"/>
    <n v="1E-3"/>
    <n v="1.7430000000000001"/>
    <n v="2.1829999999999998"/>
    <n v="3.1080000000000001"/>
    <n v="1.7909999999999999"/>
    <n v="0.45500000000000002"/>
    <n v="2.7549999999999999"/>
    <n v="0.16895068499999999"/>
    <x v="1"/>
    <x v="4"/>
  </r>
  <r>
    <n v="71.59"/>
    <n v="1.2E-2"/>
    <n v="6.9809999999999999"/>
    <n v="0.47799999999999998"/>
    <n v="32.209000000000003"/>
    <s v="19-08-16_YC015"/>
    <x v="22"/>
    <x v="318"/>
    <x v="0"/>
    <x v="0"/>
    <x v="0"/>
    <x v="0"/>
    <x v="0"/>
    <n v="4.5514629000000001E-2"/>
    <n v="0.108713062"/>
    <n v="7.2695688999999994E-2"/>
    <n v="0.10724175499999999"/>
    <n v="0.51239399999999902"/>
    <n v="0.23"/>
    <n v="0.29687140299999998"/>
    <n v="0.1"/>
    <n v="-9.9117809999999997E-3"/>
    <n v="2.5702844999999998E-2"/>
    <n v="-6.3143569999999996E-3"/>
    <n v="5.1239400999999997E-2"/>
    <n v="0.46115461000000002"/>
    <n v="0.256197006"/>
    <n v="0.51200000000000001"/>
    <n v="-9.4218239320000006"/>
    <n v="8.6811223660000003"/>
    <n v="-1.288655968"/>
    <n v="1"/>
    <m/>
    <n v="1"/>
    <x v="0"/>
    <n v="13.22"/>
    <n v="0.01"/>
    <n v="93.71"/>
    <n v="0"/>
    <n v="5.0000000000000001E-3"/>
    <n v="0.42199999999999999"/>
    <n v="0.54100000000000004"/>
    <n v="0.50700000000000001"/>
    <n v="0.255"/>
    <n v="2.1000000000000001E-2"/>
    <n v="1.284"/>
    <n v="0.19936489600000001"/>
    <x v="4"/>
    <x v="3"/>
  </r>
  <r>
    <n v="7.59"/>
    <n v="4.2000000000000003E-2"/>
    <n v="4.1070000000000002"/>
    <n v="0.96099999999999997"/>
    <n v="32.887"/>
    <s v="19-09-30_YC017"/>
    <x v="23"/>
    <x v="196"/>
    <x v="0"/>
    <x v="0"/>
    <x v="0"/>
    <x v="0"/>
    <x v="0"/>
    <n v="3.5000000000000003E-2"/>
    <n v="3.0555791999999998E-2"/>
    <n v="7.0000000000000007E-2"/>
    <n v="7.0000000000000007E-2"/>
    <n v="0.42881942000000001"/>
    <n v="7.0000000000000007E-2"/>
    <n v="0.03"/>
    <n v="0.1"/>
    <n v="3.29914E-4"/>
    <n v="-9.7765890000000005E-3"/>
    <n v="0"/>
    <n v="4.2881941999999999E-2"/>
    <n v="0.385937476"/>
    <n v="0.214409708999999"/>
    <n v="0.42899999999999999"/>
    <n v="-14.033981410000001"/>
    <n v="9.4778094549999992"/>
    <n v="-0.21385567699999999"/>
    <n v="2"/>
    <n v="3"/>
    <n v="5"/>
    <x v="4"/>
    <n v="18.52"/>
    <n v="0.01"/>
    <n v="47.887"/>
    <n v="0"/>
    <n v="6.0000000000000001E-3"/>
    <n v="0.94599999999999995"/>
    <n v="2.4870000000000001"/>
    <n v="1.3080000000000001"/>
    <n v="0.94199999999999995"/>
    <n v="0.122"/>
    <n v="4.7469999999999999"/>
    <n v="6.1572160000000001E-2"/>
    <x v="4"/>
    <x v="4"/>
  </r>
  <r>
    <n v="61.5"/>
    <n v="1.2999999999999999E-2"/>
    <n v="6.93"/>
    <n v="0.53799999999999903"/>
    <n v="30.725000000000001"/>
    <s v="19-09-30_YC017"/>
    <x v="23"/>
    <x v="98"/>
    <x v="0"/>
    <x v="0"/>
    <x v="0"/>
    <x v="0"/>
    <x v="0"/>
    <n v="3.070608E-2"/>
    <n v="8.0507738999999995E-2"/>
    <n v="8.4589151999999904E-2"/>
    <n v="9.9210442999999995E-2"/>
    <n v="0.21195364999999999"/>
    <n v="0.2"/>
    <n v="0.44035758600000002"/>
    <n v="0.14000000000000001"/>
    <n v="-3.88359E-2"/>
    <n v="9.0627659999999999E-2"/>
    <n v="-6.5094569999999997E-3"/>
    <n v="2.1195365000000001E-2"/>
    <n v="0.190758289"/>
    <n v="0.105976827"/>
    <n v="0.21199999999999999"/>
    <n v="-9.5281762220000008"/>
    <n v="7.5874105739999997"/>
    <n v="-0.43270853500000001"/>
    <n v="1"/>
    <m/>
    <n v="1"/>
    <x v="0"/>
    <n v="10.8"/>
    <n v="0.01"/>
    <n v="80.233000000000004"/>
    <n v="0"/>
    <n v="6.0000000000000001E-3"/>
    <n v="0.48399999999999999"/>
    <n v="0.57099999999999995"/>
    <n v="0.57899999999999996"/>
    <n v="0.318"/>
    <n v="2.7E-2"/>
    <n v="1.4019999999999999"/>
    <n v="0.46119793100000001"/>
    <x v="4"/>
    <x v="3"/>
  </r>
  <r>
    <n v="35.14"/>
    <n v="1.0999999999999999E-2"/>
    <n v="4.843"/>
    <n v="0.33100000000000002"/>
    <n v="18.096"/>
    <s v="19-09-30_YC017"/>
    <x v="23"/>
    <x v="197"/>
    <x v="0"/>
    <x v="0"/>
    <x v="0"/>
    <x v="0"/>
    <x v="0"/>
    <n v="7.0000000000000007E-2"/>
    <n v="5.4898660999999897E-2"/>
    <n v="7.0000000000000007E-2"/>
    <n v="7.0000000000000007E-2"/>
    <n v="0.31164217"/>
    <n v="0.14000000000000001"/>
    <n v="7.0000000000000007E-2"/>
    <n v="0.13"/>
    <n v="1.7809939E-2"/>
    <n v="-9.1874704000000001E-2"/>
    <n v="-2.4120376999999998E-2"/>
    <n v="3.1164217000000001E-2"/>
    <n v="0.280477953"/>
    <n v="0.155821085"/>
    <n v="0.312"/>
    <n v="-11.387143030000001"/>
    <n v="9.6750759150000007"/>
    <n v="-1.127105998"/>
    <n v="2"/>
    <n v="4"/>
    <n v="6"/>
    <x v="5"/>
    <n v="13.41"/>
    <n v="0.01"/>
    <n v="99.866"/>
    <n v="0"/>
    <n v="5.0000000000000001E-3"/>
    <n v="0.23399999999999899"/>
    <n v="1.2090000000000001"/>
    <n v="0.35799999999999998"/>
    <n v="0.16399999999999901"/>
    <n v="1.4999999999999999E-2"/>
    <n v="5.2969999999999997"/>
    <n v="4.3401187009999997"/>
    <x v="4"/>
    <x v="5"/>
  </r>
  <r>
    <n v="107.1"/>
    <n v="8.0000000000000002E-3"/>
    <n v="6.7510000000000003"/>
    <n v="0.46799999999999897"/>
    <n v="39.758000000000003"/>
    <s v="19-09-30_YC017"/>
    <x v="23"/>
    <x v="135"/>
    <x v="0"/>
    <x v="0"/>
    <x v="0"/>
    <x v="0"/>
    <x v="0"/>
    <n v="2.892026E-2"/>
    <n v="7.5413977999999895E-2"/>
    <n v="9.6193382999999993E-2"/>
    <n v="0.12923759699999901"/>
    <n v="0.15505906999999999"/>
    <n v="0.23"/>
    <n v="0.35699388399999998"/>
    <n v="0.14000000000000001"/>
    <n v="-0.11507954400000001"/>
    <n v="1.2251941000000001E-2"/>
    <n v="-2.7412667999999901E-2"/>
    <n v="1.5505906999999999E-2"/>
    <n v="0.13955316199999901"/>
    <n v="7.7529534999999997E-2"/>
    <n v="0.155"/>
    <n v="-8.6182966429999901"/>
    <n v="2.6196599009999999"/>
    <n v="-0.30676697800000002"/>
    <n v="1"/>
    <m/>
    <n v="1"/>
    <x v="0"/>
    <n v="12.78"/>
    <n v="0.01"/>
    <n v="133.00200000000001"/>
    <n v="0"/>
    <n v="4.0000000000000001E-3"/>
    <n v="0.40600000000000003"/>
    <n v="0.53700000000000003"/>
    <n v="0.497"/>
    <n v="0.25"/>
    <n v="2.1000000000000001E-2"/>
    <n v="1.6080000000000001"/>
    <n v="0.73867687099999901"/>
    <x v="3"/>
    <x v="3"/>
  </r>
  <r>
    <n v="139.69999999999999"/>
    <n v="6.0000000000000001E-3"/>
    <n v="6.859"/>
    <n v="0.29399999999999998"/>
    <n v="21.952999999999999"/>
    <s v="19-09-30_YC017"/>
    <x v="23"/>
    <x v="136"/>
    <x v="0"/>
    <x v="0"/>
    <x v="0"/>
    <x v="0"/>
    <x v="0"/>
    <n v="4.3330438999999998E-2"/>
    <n v="9.9191335000000005E-2"/>
    <n v="7.8685975000000005E-2"/>
    <n v="0.110856541"/>
    <n v="0.36985045999999999"/>
    <n v="0.23"/>
    <n v="0.32904519100000001"/>
    <n v="0.14000000000000001"/>
    <n v="-4.1098624E-2"/>
    <n v="9.8195530000000003E-2"/>
    <n v="2.10330379999999E-2"/>
    <n v="3.6985046000000001E-2"/>
    <n v="0.332865411"/>
    <n v="0.184925228"/>
    <n v="0.37"/>
    <n v="-6.7592985519999997"/>
    <n v="7.5749257859999997"/>
    <n v="-0.76469946799999999"/>
    <n v="1"/>
    <m/>
    <n v="1"/>
    <x v="0"/>
    <n v="26.71"/>
    <n v="0"/>
    <n v="163.161"/>
    <n v="0"/>
    <n v="4.0000000000000001E-3"/>
    <n v="0.218999999999999"/>
    <n v="0.44600000000000001"/>
    <n v="0.30399999999999999"/>
    <n v="0.114"/>
    <n v="8.9999999999999993E-3"/>
    <n v="1.446"/>
    <n v="0.32464395699999998"/>
    <x v="3"/>
    <x v="3"/>
  </r>
  <r>
    <n v="1.58"/>
    <n v="0.56000000000000005"/>
    <n v="7.2189999999999896"/>
    <n v="0.78099999999999903"/>
    <n v="2.6639999999999899"/>
    <s v="19-09-30_YC017"/>
    <x v="23"/>
    <x v="328"/>
    <x v="0"/>
    <x v="0"/>
    <x v="0"/>
    <x v="0"/>
    <x v="0"/>
    <n v="0.167944975"/>
    <n v="0.219174708"/>
    <n v="0.434605192999999"/>
    <n v="0.53479212700000001"/>
    <n v="0.49937500000000001"/>
    <n v="0.8"/>
    <n v="0.463341485"/>
    <n v="0.47"/>
    <n v="-2.3559264999999999E-2"/>
    <n v="7.9820989999999994E-3"/>
    <n v="-1.4433837999999999E-2"/>
    <n v="4.9937499000000003E-2"/>
    <n v="0.44943748700000002"/>
    <n v="0.24968749300000001"/>
    <n v="0.499"/>
    <n v="-5.3882952079999997"/>
    <n v="2.0976632049999999"/>
    <n v="-0.79347182099999902"/>
    <n v="3"/>
    <m/>
    <n v="2"/>
    <x v="2"/>
    <n v="23.9"/>
    <n v="0"/>
    <n v="2.94199999999999"/>
    <n v="1"/>
    <n v="0.10199999999999999"/>
    <n v="0.72499999999999998"/>
    <n v="0.66099999999999903"/>
    <n v="0.92799999999999905"/>
    <n v="0.64700000000000002"/>
    <n v="6.5000000000000002E-2"/>
    <n v="0.76"/>
    <n v="0.22562412300000001"/>
    <x v="1"/>
    <x v="1"/>
  </r>
  <r>
    <n v="33.04"/>
    <n v="2.1999999999999999E-2"/>
    <n v="6.7939999999999996"/>
    <n v="0.747"/>
    <n v="40.545999999999999"/>
    <s v="19-09-30_YC017"/>
    <x v="23"/>
    <x v="104"/>
    <x v="0"/>
    <x v="0"/>
    <x v="0"/>
    <x v="0"/>
    <x v="0"/>
    <n v="0.08"/>
    <n v="2.9140287000000001E-2"/>
    <n v="7.7743203999999996E-2"/>
    <n v="0.11987784"/>
    <n v="0.17290765"/>
    <n v="0.16"/>
    <n v="0.08"/>
    <n v="0.17"/>
    <n v="1.6628100999999999E-2"/>
    <n v="1.4237912E-2"/>
    <n v="1.7307650000000001E-2"/>
    <n v="1.7290765E-2"/>
    <n v="0.15561688500000001"/>
    <n v="8.6453824999999998E-2"/>
    <n v="0.17299999999999999"/>
    <n v="-9.2905663510000007"/>
    <n v="5.7240319660000001"/>
    <n v="-0.132997581"/>
    <n v="2"/>
    <n v="1"/>
    <n v="3"/>
    <x v="1"/>
    <n v="9.8800000000000008"/>
    <n v="0.03"/>
    <n v="66.230999999999995"/>
    <n v="0"/>
    <n v="5.0000000000000001E-3"/>
    <n v="0.70699999999999996"/>
    <n v="0.84199999999999997"/>
    <n v="0.86599999999999999"/>
    <n v="0.58699999999999997"/>
    <n v="5.7000000000000002E-2"/>
    <n v="1.536"/>
    <n v="0.12161268"/>
    <x v="4"/>
    <x v="0"/>
  </r>
  <r>
    <n v="108.43"/>
    <n v="8.0000000000000002E-3"/>
    <n v="7.1539999999999999"/>
    <n v="0.44400000000000001"/>
    <n v="38.667999999999999"/>
    <s v="19-09-30_YC017"/>
    <x v="23"/>
    <x v="107"/>
    <x v="0"/>
    <x v="0"/>
    <x v="0"/>
    <x v="0"/>
    <x v="0"/>
    <n v="9.6992000999999994E-2"/>
    <n v="0.14905120299999999"/>
    <n v="0.122986991999999"/>
    <n v="0.19538202800000001"/>
    <n v="0.60972552999999996"/>
    <n v="0.37"/>
    <n v="0.311948063"/>
    <n v="0.23"/>
    <n v="-6.070565E-2"/>
    <n v="7.1160420000000002E-2"/>
    <n v="1.0674746000000001E-2"/>
    <n v="6.0972552999999999E-2"/>
    <n v="0.54875298100000003"/>
    <n v="0.30486276699999998"/>
    <n v="0.61"/>
    <n v="-6.8117037360000001"/>
    <n v="5.3667414930000001"/>
    <n v="-1.497610938"/>
    <n v="1"/>
    <m/>
    <n v="1"/>
    <x v="0"/>
    <n v="16.18"/>
    <n v="0"/>
    <n v="127.97799999999999"/>
    <n v="0"/>
    <n v="4.0000000000000001E-3"/>
    <n v="0.4"/>
    <n v="0.40200000000000002"/>
    <n v="0.46600000000000003"/>
    <n v="0.217"/>
    <n v="1.7000000000000001E-2"/>
    <n v="0.92700000000000005"/>
    <n v="0.21662046099999999"/>
    <x v="4"/>
    <x v="3"/>
  </r>
  <r>
    <n v="227.13"/>
    <n v="4.0000000000000001E-3"/>
    <n v="6.5479999999999903"/>
    <n v="0.23599999999999999"/>
    <n v="23.648"/>
    <s v="19-09-30_YC017"/>
    <x v="23"/>
    <x v="16"/>
    <x v="0"/>
    <x v="0"/>
    <x v="0"/>
    <x v="0"/>
    <x v="0"/>
    <n v="0.1"/>
    <n v="5.6544344000000003E-2"/>
    <n v="9.2834493000000004E-2"/>
    <n v="0.13049875"/>
    <n v="0.16608866999999999"/>
    <n v="0.2"/>
    <n v="0.1"/>
    <n v="0.2"/>
    <n v="3.8462956E-2"/>
    <n v="-4.264627E-3"/>
    <n v="-1.3859715999999999E-2"/>
    <n v="1.6608866999999999E-2"/>
    <n v="0.14947980299999999"/>
    <n v="8.3044334999999997E-2"/>
    <n v="0.16600000000000001"/>
    <n v="-6.8824820100000004"/>
    <n v="3.4760055989999898"/>
    <n v="-3.6387083000000001E-2"/>
    <n v="1"/>
    <m/>
    <n v="1"/>
    <x v="0"/>
    <n v="14.64"/>
    <n v="0.03"/>
    <n v="244.858"/>
    <n v="0"/>
    <n v="3.0000000000000001E-3"/>
    <n v="0.17"/>
    <n v="0.32200000000000001"/>
    <n v="0.24099999999999999"/>
    <n v="7.5999999999999998E-2"/>
    <n v="6.0000000000000001E-3"/>
    <n v="1.9059999999999999"/>
    <n v="0.11703545899999999"/>
    <x v="3"/>
    <x v="3"/>
  </r>
  <r>
    <n v="72.97"/>
    <n v="1.2999999999999999E-2"/>
    <n v="7.0220000000000002"/>
    <n v="0.36799999999999999"/>
    <n v="17.707000000000001"/>
    <s v="19-09-30_YC017"/>
    <x v="23"/>
    <x v="240"/>
    <x v="0"/>
    <x v="0"/>
    <x v="0"/>
    <x v="0"/>
    <x v="0"/>
    <n v="5.7382492E-2"/>
    <n v="9.4763343E-2"/>
    <n v="7.6917340000000001E-2"/>
    <n v="9.0607467999999997E-2"/>
    <n v="0.61554010000000003"/>
    <n v="0.2"/>
    <n v="0.26292345299999997"/>
    <n v="0.14000000000000001"/>
    <n v="-3.1601176000000002E-2"/>
    <n v="4.9091645000000003E-2"/>
    <n v="6.7308169999999896E-3"/>
    <n v="6.1554009E-2"/>
    <n v="0.55398607899999996"/>
    <n v="0.30777004399999902"/>
    <n v="0.61599999999999999"/>
    <n v="-6.8554634629999898"/>
    <n v="9.7062460510000008"/>
    <n v="-1.713381464"/>
    <n v="1"/>
    <m/>
    <n v="1"/>
    <x v="0"/>
    <n v="10.64"/>
    <n v="0.01"/>
    <n v="82.14"/>
    <n v="0"/>
    <n v="8.0000000000000002E-3"/>
    <n v="0.317"/>
    <n v="0.371"/>
    <n v="0.38200000000000001"/>
    <n v="0.155"/>
    <n v="1.2E-2"/>
    <n v="1.242"/>
    <n v="0.19510303100000001"/>
    <x v="2"/>
    <x v="3"/>
  </r>
  <r>
    <n v="128"/>
    <n v="6.0000000000000001E-3"/>
    <n v="6.431"/>
    <n v="0.51400000000000001"/>
    <n v="56.476999999999997"/>
    <s v="19-09-30_YC017"/>
    <x v="23"/>
    <x v="18"/>
    <x v="0"/>
    <x v="0"/>
    <x v="0"/>
    <x v="0"/>
    <x v="0"/>
    <n v="0.1"/>
    <n v="9.6301210999999998E-2"/>
    <n v="0.1"/>
    <n v="0.1"/>
    <n v="0.29346423999999999"/>
    <n v="0.2"/>
    <n v="0.13"/>
    <n v="0.16"/>
    <n v="4.5500000000000001E-5"/>
    <n v="-9.9514459999999992E-3"/>
    <n v="-5.2296690000000002E-3"/>
    <n v="2.9346423999999999E-2"/>
    <n v="0.26411781899999998"/>
    <n v="0.14673212199999999"/>
    <n v="0.29299999999999998"/>
    <n v="-6.6712110079999896"/>
    <n v="6.4751339629999896"/>
    <n v="-0.20201472399999901"/>
    <n v="1"/>
    <m/>
    <n v="1"/>
    <x v="0"/>
    <n v="12.53"/>
    <n v="0.02"/>
    <n v="174.24299999999999"/>
    <n v="0"/>
    <n v="3.0000000000000001E-3"/>
    <n v="0.437999999999999"/>
    <n v="0.67700000000000005"/>
    <n v="0.55700000000000005"/>
    <n v="0.315"/>
    <n v="2.7E-2"/>
    <n v="1.885"/>
    <n v="8.5060621999999905E-2"/>
    <x v="3"/>
    <x v="3"/>
  </r>
  <r>
    <n v="1.4"/>
    <n v="0.59199999999999997"/>
    <n v="7.0789999999999997"/>
    <n v="0.86899999999999999"/>
    <n v="2.944"/>
    <s v="19-09-30_YC017"/>
    <x v="23"/>
    <x v="143"/>
    <x v="0"/>
    <x v="0"/>
    <x v="0"/>
    <x v="0"/>
    <x v="0"/>
    <n v="0.16890834899999899"/>
    <n v="0.331507359"/>
    <n v="0.28016492399999998"/>
    <n v="0.34117201600000002"/>
    <n v="0.206094"/>
    <n v="0.77"/>
    <n v="0.36493319699999999"/>
    <n v="0.4"/>
    <n v="-2.1195005999999999E-2"/>
    <n v="2.7625040999999999E-2"/>
    <n v="8.0903079000000003E-2"/>
    <n v="2.06094E-2"/>
    <n v="0.185484597"/>
    <n v="0.103046998"/>
    <n v="0.20599999999999999"/>
    <n v="-0.50711212900000002"/>
    <n v="2.2411413680000001"/>
    <n v="-0.81017322400000003"/>
    <n v="3"/>
    <m/>
    <n v="2"/>
    <x v="2"/>
    <n v="19.850000000000001"/>
    <n v="0"/>
    <n v="2.9189999999999898"/>
    <n v="1"/>
    <n v="9.8000000000000004E-2"/>
    <n v="0.85599999999999998"/>
    <n v="0.73"/>
    <n v="1.0569999999999999"/>
    <n v="0.76599999999999902"/>
    <n v="0.08"/>
    <n v="0.93"/>
    <n v="-0.818924549"/>
    <x v="1"/>
    <x v="1"/>
  </r>
  <r>
    <n v="82.51"/>
    <n v="1.0999999999999999E-2"/>
    <n v="7.1150000000000002"/>
    <n v="0.33"/>
    <n v="16.536999999999999"/>
    <s v="19-09-30_YC017"/>
    <x v="23"/>
    <x v="198"/>
    <x v="0"/>
    <x v="0"/>
    <x v="0"/>
    <x v="0"/>
    <x v="0"/>
    <n v="5.0525809999999997E-2"/>
    <n v="9.3405976000000002E-2"/>
    <n v="6.2005434999999998E-2"/>
    <n v="9.5422096999999997E-2"/>
    <n v="0.7461255"/>
    <n v="0.2"/>
    <n v="0.234905262"/>
    <n v="0.13"/>
    <n v="-3.6455139999999997E-2"/>
    <n v="5.821138E-2"/>
    <n v="-2.5797871E-2"/>
    <n v="7.4612551999999999E-2"/>
    <n v="0.67151296699999996"/>
    <n v="0.37306275999999999"/>
    <n v="0.746"/>
    <n v="-6.3810414919999996"/>
    <n v="11.41552053"/>
    <n v="-2.0458803780000001"/>
    <n v="1"/>
    <m/>
    <n v="1"/>
    <x v="0"/>
    <n v="21.42"/>
    <n v="0"/>
    <n v="91.042999999999907"/>
    <n v="0"/>
    <n v="6.9999999999999897E-3"/>
    <n v="0.28599999999999998"/>
    <n v="0.33899999999999902"/>
    <n v="0.34"/>
    <n v="0.125"/>
    <n v="0.01"/>
    <n v="0.95899999999999996"/>
    <n v="0.18495134899999999"/>
    <x v="2"/>
    <x v="3"/>
  </r>
  <r>
    <n v="58.06"/>
    <n v="1.4999999999999999E-2"/>
    <n v="6.9779999999999998"/>
    <n v="0.55100000000000005"/>
    <n v="30.263000000000002"/>
    <s v="19-09-30_YC017"/>
    <x v="23"/>
    <x v="284"/>
    <x v="0"/>
    <x v="0"/>
    <x v="0"/>
    <x v="0"/>
    <x v="0"/>
    <n v="5.2367650000000002E-2"/>
    <n v="0.10058083699999899"/>
    <n v="7.5099877999999995E-2"/>
    <n v="0.11576521099999899"/>
    <n v="0.61575484000000003"/>
    <n v="0.23"/>
    <n v="0.24792888099999999"/>
    <n v="0.17"/>
    <n v="-2.9605883999999999E-2"/>
    <n v="4.4069446999999998E-2"/>
    <n v="-5.200054E-3"/>
    <n v="6.1575484E-2"/>
    <n v="0.55417935799999996"/>
    <n v="0.30787742099999998"/>
    <n v="0.61599999999999999"/>
    <n v="-6.9003731210000003"/>
    <n v="8.9952274479999996"/>
    <n v="-1.719777031"/>
    <n v="1"/>
    <m/>
    <n v="1"/>
    <x v="0"/>
    <n v="10.62"/>
    <n v="0.01"/>
    <n v="75.555999999999997"/>
    <n v="0"/>
    <n v="6.0000000000000001E-3"/>
    <n v="0.497"/>
    <n v="0.59699999999999998"/>
    <n v="0.59599999999999997"/>
    <n v="0.33200000000000002"/>
    <n v="2.79999999999999E-2"/>
    <n v="1.351"/>
    <n v="0.185694417"/>
    <x v="4"/>
    <x v="3"/>
  </r>
  <r>
    <n v="82.71"/>
    <n v="0.01"/>
    <n v="6.6760000000000002"/>
    <n v="0.40500000000000003"/>
    <n v="26.076000000000001"/>
    <s v="19-09-30_YC017"/>
    <x v="23"/>
    <x v="112"/>
    <x v="0"/>
    <x v="0"/>
    <x v="0"/>
    <x v="0"/>
    <x v="0"/>
    <n v="6.6956835999999895E-2"/>
    <n v="9.7385703000000004E-2"/>
    <n v="0.11590743199999901"/>
    <n v="0.14669235799999999"/>
    <n v="0.53913710000000004"/>
    <n v="0.26"/>
    <n v="0.26389237999999998"/>
    <n v="0.17"/>
    <n v="-3.9379577999999998E-2"/>
    <n v="8.0703529999999996E-2"/>
    <n v="1.5604893E-2"/>
    <n v="5.3913712999999898E-2"/>
    <n v="0.48522341299999999"/>
    <n v="0.26956856299999998"/>
    <n v="0.53900000000000003"/>
    <n v="-6.7769743629999999"/>
    <n v="6.9426928459999999"/>
    <n v="-1.2911294529999999"/>
    <n v="1"/>
    <m/>
    <n v="1"/>
    <x v="0"/>
    <n v="12.64"/>
    <n v="0"/>
    <n v="102.67700000000001"/>
    <n v="0"/>
    <n v="5.0000000000000001E-3"/>
    <n v="0.35599999999999998"/>
    <n v="0.47899999999999998"/>
    <n v="0.42299999999999999"/>
    <n v="0.186"/>
    <n v="1.4999999999999999E-2"/>
    <n v="1.736"/>
    <n v="0.23783031600000001"/>
    <x v="4"/>
    <x v="3"/>
  </r>
  <r>
    <n v="34.85"/>
    <n v="1.7000000000000001E-2"/>
    <n v="6.51"/>
    <n v="0.78"/>
    <n v="53.266999999999904"/>
    <s v="19-09-30_YC017"/>
    <x v="23"/>
    <x v="386"/>
    <x v="0"/>
    <x v="0"/>
    <x v="0"/>
    <x v="0"/>
    <x v="0"/>
    <n v="0.201522549"/>
    <n v="0.27406964699999897"/>
    <n v="0.20589100499999999"/>
    <n v="0.22156330399999999"/>
    <n v="0.13735744"/>
    <n v="0.53"/>
    <n v="0.64002829799999905"/>
    <n v="0.17"/>
    <n v="-9.359286E-2"/>
    <n v="7.6488099999999998E-3"/>
    <n v="-4.436002E-2"/>
    <n v="1.3735743999999999E-2"/>
    <n v="0.123621699"/>
    <n v="6.8678721999999998E-2"/>
    <n v="0.13699999999999901"/>
    <n v="-4.7928548339999999"/>
    <n v="5.100502283"/>
    <n v="-0.17318606"/>
    <n v="2"/>
    <n v="1"/>
    <n v="3"/>
    <x v="1"/>
    <n v="13.02"/>
    <n v="0.05"/>
    <n v="88.441000000000003"/>
    <n v="0"/>
    <n v="4.0000000000000001E-3"/>
    <n v="0.74099999999999999"/>
    <n v="1.0169999999999999"/>
    <n v="0.92099999999999904"/>
    <n v="0.63800000000000001"/>
    <n v="6.4000000000000001E-2"/>
    <n v="1.8119999999999901"/>
    <n v="0.38491486499999999"/>
    <x v="4"/>
    <x v="0"/>
  </r>
  <r>
    <n v="107.8"/>
    <n v="8.0000000000000002E-3"/>
    <n v="7.0270000000000001"/>
    <n v="0.32899999999999902"/>
    <n v="21.088999999999999"/>
    <s v="19-09-30_YC017"/>
    <x v="23"/>
    <x v="38"/>
    <x v="0"/>
    <x v="0"/>
    <x v="0"/>
    <x v="0"/>
    <x v="0"/>
    <n v="6.5000000000000002E-2"/>
    <n v="3.2037563999999998E-2"/>
    <n v="0.13"/>
    <n v="0.13"/>
    <n v="0.11652125000000001"/>
    <n v="0.13"/>
    <n v="0.06"/>
    <n v="0.13"/>
    <n v="3.8850160000000002E-2"/>
    <n v="-2.9227146999999998E-2"/>
    <n v="-6.3436050000000004E-3"/>
    <n v="1.1652124999999999E-2"/>
    <n v="0.104869122"/>
    <n v="5.8260622999999997E-2"/>
    <n v="0.11699999999999899"/>
    <n v="-9.2072892320000008"/>
    <n v="6.5735422850000003"/>
    <n v="-9.3668533999999998E-2"/>
    <n v="1"/>
    <m/>
    <n v="1"/>
    <x v="0"/>
    <n v="21.82"/>
    <n v="0"/>
    <n v="125.637"/>
    <n v="0"/>
    <n v="5.0000000000000001E-3"/>
    <n v="0.26800000000000002"/>
    <n v="0.41799999999999998"/>
    <n v="0.34"/>
    <n v="0.13100000000000001"/>
    <n v="0.01"/>
    <n v="1.169"/>
    <n v="8.7581001999999894E-2"/>
    <x v="4"/>
    <x v="3"/>
  </r>
  <r>
    <n v="134.18"/>
    <n v="6.0000000000000001E-3"/>
    <n v="6.6609999999999996"/>
    <n v="0.38100000000000001"/>
    <n v="33.674999999999997"/>
    <s v="19-09-30_YC017"/>
    <x v="23"/>
    <x v="209"/>
    <x v="0"/>
    <x v="0"/>
    <x v="0"/>
    <x v="0"/>
    <x v="0"/>
    <n v="3.1771990999999999E-2"/>
    <n v="9.8029479000000003E-2"/>
    <n v="0.110085328"/>
    <n v="0.15057590900000001"/>
    <n v="0.16820122000000001"/>
    <n v="0.27"/>
    <n v="0.41916299899999998"/>
    <n v="0.2"/>
    <n v="-0.16778274000000001"/>
    <n v="7.1748030000000004E-3"/>
    <n v="-8.1451479999999996E-3"/>
    <n v="1.6820122E-2"/>
    <n v="0.15138110099999999"/>
    <n v="8.4100611999999894E-2"/>
    <n v="0.16800000000000001"/>
    <n v="-5.9608389929999896"/>
    <n v="4.4997692909999998"/>
    <n v="-0.315869862"/>
    <n v="1"/>
    <m/>
    <n v="1"/>
    <x v="0"/>
    <n v="10.56"/>
    <n v="0"/>
    <n v="157.185"/>
    <n v="0"/>
    <n v="4.0000000000000001E-3"/>
    <n v="0.28599999999999998"/>
    <n v="0.47099999999999997"/>
    <n v="0.4"/>
    <n v="0.183"/>
    <n v="1.4999999999999999E-2"/>
    <n v="1.635"/>
    <n v="0.32367517200000001"/>
    <x v="3"/>
    <x v="3"/>
  </r>
  <r>
    <n v="170.48"/>
    <n v="5.0000000000000001E-3"/>
    <n v="6.7639999999999896"/>
    <n v="0.27899999999999903"/>
    <n v="24.225000000000001"/>
    <s v="19-09-30_YC017"/>
    <x v="23"/>
    <x v="211"/>
    <x v="0"/>
    <x v="0"/>
    <x v="0"/>
    <x v="0"/>
    <x v="0"/>
    <n v="2.9025638999999999E-2"/>
    <n v="0.101039146"/>
    <n v="0.105369357"/>
    <n v="0.14164437599999999"/>
    <n v="0.15653452000000001"/>
    <n v="0.27"/>
    <n v="0.325761509"/>
    <n v="0.17"/>
    <n v="-8.0690579999999998E-2"/>
    <n v="4.5886814999999997E-2"/>
    <n v="-1.6497168999999999E-2"/>
    <n v="1.5653451999999901E-2"/>
    <n v="0.14088107"/>
    <n v="7.8267260999999894E-2"/>
    <n v="0.157"/>
    <n v="-6.7374186749999998"/>
    <n v="5.6818969250000002"/>
    <n v="-0.384589766"/>
    <n v="1"/>
    <m/>
    <n v="1"/>
    <x v="0"/>
    <n v="19.28"/>
    <n v="0"/>
    <n v="186.64"/>
    <n v="0"/>
    <n v="4.0000000000000001E-3"/>
    <n v="0.20399999999999999"/>
    <n v="0.33799999999999902"/>
    <n v="0.28699999999999998"/>
    <n v="0.10199999999999999"/>
    <n v="8.0000000000000002E-3"/>
    <n v="1.6219999999999899"/>
    <n v="0.26253145899999902"/>
    <x v="3"/>
    <x v="3"/>
  </r>
  <r>
    <n v="191.69"/>
    <n v="4.0000000000000001E-3"/>
    <n v="6.4929999999999897"/>
    <n v="0.30499999999999999"/>
    <n v="32.900999999999897"/>
    <s v="19-09-30_YC017"/>
    <x v="23"/>
    <x v="461"/>
    <x v="0"/>
    <x v="0"/>
    <x v="0"/>
    <x v="0"/>
    <x v="0"/>
    <n v="4.9377807000000003E-2"/>
    <n v="0.12733456600000001"/>
    <n v="0.13344431300000001"/>
    <n v="0.21215526199999901"/>
    <n v="0.23782648000000001"/>
    <n v="0.37"/>
    <n v="0.43660211500000001"/>
    <n v="0.27"/>
    <n v="-0.30265779999999998"/>
    <n v="7.4894199999999994E-2"/>
    <n v="-4.9666889999999998E-3"/>
    <n v="2.3782647999999899E-2"/>
    <n v="0.21404383299999999"/>
    <n v="0.118913241"/>
    <n v="0.23799999999999999"/>
    <n v="-3.7122888660000002"/>
    <n v="4.4050997469999897"/>
    <n v="-0.41232429900000001"/>
    <n v="1"/>
    <m/>
    <n v="1"/>
    <x v="0"/>
    <n v="15.74"/>
    <n v="0"/>
    <n v="213.41900000000001"/>
    <n v="0"/>
    <n v="3.0000000000000001E-3"/>
    <n v="0.186"/>
    <n v="0.39700000000000002"/>
    <n v="0.316"/>
    <n v="0.13100000000000001"/>
    <n v="0.01"/>
    <n v="1.804"/>
    <n v="0.27473665399999903"/>
    <x v="3"/>
    <x v="3"/>
  </r>
  <r>
    <n v="145.61000000000001"/>
    <n v="6.0000000000000001E-3"/>
    <n v="6.9039999999999999"/>
    <n v="0.308"/>
    <n v="24.448"/>
    <s v="19-09-30_YC017"/>
    <x v="23"/>
    <x v="214"/>
    <x v="0"/>
    <x v="0"/>
    <x v="0"/>
    <x v="0"/>
    <x v="0"/>
    <n v="2.8771899E-2"/>
    <n v="9.0722386999999904E-2"/>
    <n v="0.123603903"/>
    <n v="0.15446833800000001"/>
    <n v="0.12910661000000001"/>
    <n v="0.27"/>
    <n v="0.19538533999999999"/>
    <n v="0.16264826099999999"/>
    <n v="-0.22017808"/>
    <n v="6.4557679999999997E-3"/>
    <n v="-2.183119E-2"/>
    <n v="1.2910661E-2"/>
    <n v="0.11619595000000001"/>
    <n v="6.4553305999999894E-2"/>
    <n v="0.129"/>
    <n v="-4.1381667589999998"/>
    <n v="4.467145092"/>
    <n v="-0.244413983"/>
    <n v="1"/>
    <m/>
    <n v="1"/>
    <x v="0"/>
    <n v="13.9"/>
    <n v="0.01"/>
    <n v="160.709"/>
    <n v="0"/>
    <n v="4.0000000000000001E-3"/>
    <n v="0.24099999999999999"/>
    <n v="0.35899999999999999"/>
    <n v="0.318"/>
    <n v="0.11799999999999999"/>
    <n v="8.9999999999999993E-3"/>
    <n v="1.4730000000000001"/>
    <n v="0.45102517399999997"/>
    <x v="3"/>
    <x v="3"/>
  </r>
  <r>
    <n v="98.71"/>
    <n v="8.9999999999999993E-3"/>
    <n v="6.9550000000000001"/>
    <n v="0.38500000000000001"/>
    <n v="26.546999999999901"/>
    <s v="19-09-30_YC017"/>
    <x v="23"/>
    <x v="215"/>
    <x v="0"/>
    <x v="0"/>
    <x v="0"/>
    <x v="0"/>
    <x v="0"/>
    <n v="2.6910247999999901E-2"/>
    <n v="7.3344603999999994E-2"/>
    <n v="9.3356072999999998E-2"/>
    <n v="0.105206286"/>
    <n v="0.13919770000000001"/>
    <n v="0.2"/>
    <n v="0.10126084099999901"/>
    <n v="8.9031183999999999E-2"/>
    <n v="-0.16328134"/>
    <n v="8.9356539999999995E-3"/>
    <n v="-6.2451909999999998E-3"/>
    <n v="1.3919770999999999E-2"/>
    <n v="0.12527793600000001"/>
    <n v="6.9598854000000002E-2"/>
    <n v="0.13900000000000001"/>
    <n v="-4.826283535"/>
    <n v="8.6366117510000002"/>
    <n v="-0.28541627000000003"/>
    <n v="1"/>
    <m/>
    <n v="1"/>
    <x v="0"/>
    <n v="18.7"/>
    <n v="0"/>
    <n v="119.002"/>
    <n v="0"/>
    <n v="5.0000000000000001E-3"/>
    <n v="0.33100000000000002"/>
    <n v="0.39399999999999902"/>
    <n v="0.4"/>
    <n v="0.17"/>
    <n v="1.2999999999999999E-2"/>
    <n v="1.3129999999999999"/>
    <n v="0.53008799799999995"/>
    <x v="4"/>
    <x v="3"/>
  </r>
  <r>
    <n v="37.880000000000003"/>
    <n v="2.1000000000000001E-2"/>
    <n v="6.9320000000000004"/>
    <n v="0.59799999999999998"/>
    <n v="24.094000000000001"/>
    <s v="19-09-30_YC017"/>
    <x v="23"/>
    <x v="390"/>
    <x v="0"/>
    <x v="0"/>
    <x v="0"/>
    <x v="0"/>
    <x v="0"/>
    <n v="4.4533112E-2"/>
    <n v="8.3422037000000004E-2"/>
    <n v="6.6937400999999994E-2"/>
    <n v="7.6152384000000004E-2"/>
    <n v="0.55354356999999998"/>
    <n v="0.17"/>
    <n v="0.24842397099999999"/>
    <n v="0.1"/>
    <n v="-2.165065E-2"/>
    <n v="4.114491E-2"/>
    <n v="-1.4092934999999999E-2"/>
    <n v="5.5354357E-2"/>
    <n v="0.49818921100000002"/>
    <n v="0.27677178399999902"/>
    <n v="0.55399999999999905"/>
    <n v="-7.8686537320000003"/>
    <n v="11.781950050000001"/>
    <n v="-1.5497654540000001"/>
    <n v="1"/>
    <m/>
    <n v="1"/>
    <x v="0"/>
    <n v="11.58"/>
    <n v="0"/>
    <n v="53.381999999999998"/>
    <n v="0"/>
    <n v="8.9999999999999993E-3"/>
    <n v="0.54700000000000004"/>
    <n v="0.63300000000000001"/>
    <n v="0.65400000000000003"/>
    <n v="0.38500000000000001"/>
    <n v="3.3000000000000002E-2"/>
    <n v="1.3519999999999901"/>
    <n v="0.186175645"/>
    <x v="2"/>
    <x v="3"/>
  </r>
  <r>
    <n v="116.63"/>
    <n v="8.0000000000000002E-3"/>
    <n v="6.8229999999999897"/>
    <n v="0.33299999999999902"/>
    <n v="22.696999999999999"/>
    <s v="19-09-30_YC017"/>
    <x v="23"/>
    <x v="62"/>
    <x v="0"/>
    <x v="0"/>
    <x v="0"/>
    <x v="0"/>
    <x v="0"/>
    <n v="0.08"/>
    <n v="6.7364708999999995E-2"/>
    <n v="0.08"/>
    <n v="0.08"/>
    <n v="0.55843909999999997"/>
    <n v="0.16"/>
    <n v="0.1"/>
    <n v="0.2"/>
    <n v="2.6456500000000001E-2"/>
    <n v="-6.3465400000000005E-2"/>
    <n v="-1.7672460000000001E-2"/>
    <n v="5.5843907999999998E-2"/>
    <n v="0.50259516799999904"/>
    <n v="0.27921953799999999"/>
    <n v="0.55799999999999905"/>
    <n v="-11.17909957"/>
    <n v="3.9324037989999998"/>
    <n v="-0.18435475300000001"/>
    <n v="1"/>
    <m/>
    <n v="1"/>
    <x v="0"/>
    <n v="14.6"/>
    <n v="0.01"/>
    <n v="132.25299999999999"/>
    <n v="0"/>
    <n v="5.0000000000000001E-3"/>
    <n v="0.26500000000000001"/>
    <n v="0.40500000000000003"/>
    <n v="0.34499999999999997"/>
    <n v="0.13600000000000001"/>
    <n v="1.0999999999999999E-2"/>
    <n v="1.538"/>
    <n v="0.38372277799999999"/>
    <x v="3"/>
    <x v="3"/>
  </r>
  <r>
    <n v="1.48"/>
    <n v="0.60399999999999998"/>
    <n v="7.19"/>
    <n v="0.77"/>
    <n v="2.3650000000000002"/>
    <s v="19-09-30_YC017"/>
    <x v="23"/>
    <x v="462"/>
    <x v="0"/>
    <x v="0"/>
    <x v="0"/>
    <x v="0"/>
    <x v="0"/>
    <n v="6.9149449000000002E-2"/>
    <n v="0.16122150900000001"/>
    <n v="6.1588724999999997E-2"/>
    <n v="9.1421957999999998E-2"/>
    <n v="0.74238970000000004"/>
    <n v="0.27"/>
    <n v="0.32257196999999999"/>
    <n v="0.1"/>
    <n v="-2.2669265000000001E-2"/>
    <n v="-1.0707454E-2"/>
    <n v="5.9604084000000002E-2"/>
    <n v="7.4238968000000002E-2"/>
    <n v="0.66815071100000001"/>
    <n v="0.371194839"/>
    <n v="0.74199999999999999"/>
    <n v="-8.5486630819999991"/>
    <n v="8.5495504869999994"/>
    <n v="-2.3740242249999999"/>
    <n v="3"/>
    <m/>
    <n v="2"/>
    <x v="2"/>
    <n v="21.74"/>
    <n v="0"/>
    <n v="2.5219999999999998"/>
    <n v="2"/>
    <n v="0.128"/>
    <n v="0.72699999999999998"/>
    <n v="0.62"/>
    <n v="0.89800000000000002"/>
    <n v="0.61499999999999999"/>
    <n v="0.06"/>
    <n v="0.72399999999999998"/>
    <n v="0.19797014699999901"/>
    <x v="1"/>
    <x v="1"/>
  </r>
  <r>
    <n v="6.37"/>
    <n v="2.5999999999999999E-2"/>
    <n v="4.5069999999999997"/>
    <n v="1.0009999999999999"/>
    <n v="22.725999999999999"/>
    <s v="19-09-30_YC017"/>
    <x v="23"/>
    <x v="463"/>
    <x v="0"/>
    <x v="0"/>
    <x v="0"/>
    <x v="0"/>
    <x v="0"/>
    <n v="0.10253741199999999"/>
    <n v="0.23803585599999999"/>
    <n v="9.0181516999999906E-2"/>
    <n v="0.12967427300000001"/>
    <n v="0.52109563000000003"/>
    <n v="0.4"/>
    <n v="0.54502224099999996"/>
    <n v="0.2"/>
    <n v="-5.6311145E-2"/>
    <n v="4.6896514E-2"/>
    <n v="0.102889413"/>
    <n v="5.2109562999999998E-2"/>
    <n v="0.46898606999999998"/>
    <n v="0.26054781700000001"/>
    <n v="0.52100000000000002"/>
    <n v="-3.7564905909999999"/>
    <n v="5.6792657010000003"/>
    <n v="-0.91415216099999996"/>
    <n v="2"/>
    <n v="3"/>
    <n v="5"/>
    <x v="4"/>
    <n v="29.11"/>
    <n v="0"/>
    <n v="45.250999999999998"/>
    <n v="0"/>
    <n v="8.0000000000000002E-3"/>
    <n v="0.96099999999999997"/>
    <n v="1.8559999999999901"/>
    <n v="1.454"/>
    <n v="1.075"/>
    <n v="0.15"/>
    <n v="3.181"/>
    <n v="0.293253298"/>
    <x v="3"/>
    <x v="4"/>
  </r>
  <r>
    <n v="2.86"/>
    <n v="0.25600000000000001"/>
    <n v="6.1229999999999896"/>
    <n v="1.3069999999999999"/>
    <n v="20.780999999999999"/>
    <s v="19-09-30_YC017"/>
    <x v="23"/>
    <x v="464"/>
    <x v="0"/>
    <x v="0"/>
    <x v="0"/>
    <x v="0"/>
    <x v="0"/>
    <n v="7.8003515999999995E-2"/>
    <n v="0.147280842"/>
    <n v="8.1259287999999999E-2"/>
    <n v="0.10093492799999999"/>
    <n v="0.78480446000000004"/>
    <n v="0.27"/>
    <n v="0.37955515299999998"/>
    <n v="0.2"/>
    <n v="-0.19919111"/>
    <n v="0.1815435"/>
    <n v="1.7277629999999999E-2"/>
    <n v="7.8480445999999995E-2"/>
    <n v="0.70632401700000003"/>
    <n v="0.39240223200000002"/>
    <n v="0.78500000000000003"/>
    <n v="-4.6186084769999898"/>
    <n v="8.1982215210000007"/>
    <n v="-1.6934359159999901"/>
    <n v="2"/>
    <n v="2"/>
    <n v="4"/>
    <x v="3"/>
    <n v="23.12"/>
    <n v="0"/>
    <n v="85.156000000000006"/>
    <n v="0"/>
    <n v="3.0000000000000001E-3"/>
    <n v="1.538"/>
    <n v="1.0109999999999999"/>
    <n v="2.641"/>
    <n v="1.635"/>
    <n v="0.36499999999999999"/>
    <n v="1.024"/>
    <n v="0.24607995799999999"/>
    <x v="1"/>
    <x v="2"/>
  </r>
  <r>
    <n v="59.94"/>
    <n v="1.39999999999999E-2"/>
    <n v="7.0089999999999897"/>
    <n v="0.53100000000000003"/>
    <n v="29.059000000000001"/>
    <s v="19-09-30_YC017"/>
    <x v="23"/>
    <x v="120"/>
    <x v="0"/>
    <x v="0"/>
    <x v="0"/>
    <x v="0"/>
    <x v="0"/>
    <n v="4.3724309000000003E-2"/>
    <n v="8.0754137000000004E-2"/>
    <n v="6.8484839000000006E-2"/>
    <n v="7.8366817000000005E-2"/>
    <n v="0.52437526000000001"/>
    <n v="0.17"/>
    <n v="0.23772786899999901"/>
    <n v="0.1"/>
    <n v="-3.0895051999999999E-2"/>
    <n v="1.2735193000000001E-2"/>
    <n v="-1.0938111E-2"/>
    <n v="5.2437525999999998E-2"/>
    <n v="0.471937734"/>
    <n v="0.26218763"/>
    <n v="0.52400000000000002"/>
    <n v="-9.2397594319999996"/>
    <n v="11.489953870000001"/>
    <n v="-1.6233387939999999"/>
    <n v="1"/>
    <m/>
    <n v="1"/>
    <x v="0"/>
    <n v="10.84"/>
    <n v="0.02"/>
    <n v="76.364999999999995"/>
    <n v="0"/>
    <n v="6.9999999999999897E-3"/>
    <n v="0.47599999999999998"/>
    <n v="0.56100000000000005"/>
    <n v="0.57099999999999995"/>
    <n v="0.31"/>
    <n v="2.5999999999999999E-2"/>
    <n v="1.298"/>
    <n v="0.164317239"/>
    <x v="4"/>
    <x v="3"/>
  </r>
  <r>
    <n v="108.73"/>
    <n v="8.9999999999999993E-3"/>
    <n v="7.2759999999999998"/>
    <n v="0.41399999999999998"/>
    <n v="38.591999999999999"/>
    <s v="19-09-30_YC017"/>
    <x v="23"/>
    <x v="122"/>
    <x v="0"/>
    <x v="0"/>
    <x v="0"/>
    <x v="0"/>
    <x v="0"/>
    <n v="5.3741512999999998E-2"/>
    <n v="8.3010585999999997E-2"/>
    <n v="8.4307548999999996E-2"/>
    <n v="0.10242222599999901"/>
    <n v="0.55005349999999997"/>
    <n v="0.2"/>
    <n v="0.27793176600000002"/>
    <n v="0.17"/>
    <n v="-6.6617330000000002E-2"/>
    <n v="4.5680220000000001E-2"/>
    <n v="-2.4485449999999999E-3"/>
    <n v="5.5005347999999898E-2"/>
    <n v="0.49504812999999998"/>
    <n v="0.27502673899999902"/>
    <n v="0.55000000000000004"/>
    <n v="-4.8515445579999996"/>
    <n v="9.1701805420000007"/>
    <n v="-1.45100332199999"/>
    <n v="1"/>
    <m/>
    <n v="1"/>
    <x v="0"/>
    <n v="16.5"/>
    <n v="0"/>
    <n v="133.06100000000001"/>
    <n v="0"/>
    <n v="4.0000000000000001E-3"/>
    <n v="0.36299999999999999"/>
    <n v="0.42099999999999999"/>
    <n v="0.434"/>
    <n v="0.19399999999999901"/>
    <n v="1.4999999999999999E-2"/>
    <n v="0.60599999999999998"/>
    <n v="0.20385334799999999"/>
    <x v="4"/>
    <x v="3"/>
  </r>
  <r>
    <n v="11.18"/>
    <n v="8.4000000000000005E-2"/>
    <n v="6.4"/>
    <n v="0.248"/>
    <n v="1.32"/>
    <s v="19-09-30_YC017"/>
    <x v="23"/>
    <x v="465"/>
    <x v="0"/>
    <x v="0"/>
    <x v="0"/>
    <x v="0"/>
    <x v="0"/>
    <n v="0.05"/>
    <n v="3.7170060999999997E-2"/>
    <n v="0.05"/>
    <n v="0.05"/>
    <n v="0.62451459999999903"/>
    <n v="0.1"/>
    <n v="0.05"/>
    <n v="0.13"/>
    <n v="1.9743119999999999E-2"/>
    <n v="-0.23491818"/>
    <n v="0"/>
    <n v="6.2451458000000001E-2"/>
    <n v="0.56206312199999997"/>
    <n v="0.31225729000000002"/>
    <n v="0.625"/>
    <n v="-18.115890610000001"/>
    <n v="4.4836918079999997"/>
    <n v="-0.52758300599999997"/>
    <n v="1"/>
    <m/>
    <n v="1"/>
    <x v="0"/>
    <n v="29.91"/>
    <n v="0"/>
    <n v="12"/>
    <n v="0"/>
    <n v="5.8999999999999997E-2"/>
    <n v="0.20199999999999901"/>
    <n v="0.30399999999999999"/>
    <n v="0.252"/>
    <n v="7.4999999999999997E-2"/>
    <n v="6.0000000000000001E-3"/>
    <n v="2.0030000000000001"/>
    <n v="1.5284721509999999"/>
    <x v="1"/>
    <x v="0"/>
  </r>
  <r>
    <n v="60"/>
    <n v="2.1999999999999999E-2"/>
    <n v="6.4850000000000003"/>
    <n v="0.80200000000000005"/>
    <n v="40.994999999999997"/>
    <s v="19-09-30_YC017"/>
    <x v="23"/>
    <x v="71"/>
    <x v="0"/>
    <x v="0"/>
    <x v="0"/>
    <x v="0"/>
    <x v="0"/>
    <n v="3.1435322000000002E-2"/>
    <n v="8.2416385999999994E-2"/>
    <n v="0.11795982300000001"/>
    <n v="0.16480355699999999"/>
    <n v="0.14152542000000001"/>
    <n v="0.27"/>
    <n v="0.28637585399999999"/>
    <n v="0.2"/>
    <n v="-8.246146E-2"/>
    <n v="1.9267704E-2"/>
    <n v="-1.7536452000000001E-2"/>
    <n v="1.41525419999999E-2"/>
    <n v="0.127372876"/>
    <n v="7.0762708999999993E-2"/>
    <n v="0.14199999999999999"/>
    <n v="-5.9775191569999997"/>
    <n v="5.3493403810000002"/>
    <n v="-0.38888796399999997"/>
    <n v="2"/>
    <n v="1"/>
    <n v="3"/>
    <x v="1"/>
    <n v="10.59"/>
    <n v="0.04"/>
    <n v="67.424999999999997"/>
    <n v="0"/>
    <n v="5.0000000000000001E-3"/>
    <n v="0.76300000000000001"/>
    <n v="1.0109999999999999"/>
    <n v="0.95699999999999996"/>
    <n v="0.67200000000000004"/>
    <n v="6.8000000000000005E-2"/>
    <n v="1.7589999999999999"/>
    <n v="0.30817410000000001"/>
    <x v="3"/>
    <x v="0"/>
  </r>
  <r>
    <n v="41.48"/>
    <n v="0.02"/>
    <n v="6.9979999999999896"/>
    <n v="0.67799999999999905"/>
    <n v="48.861999999999902"/>
    <s v="19-09-30_YC017"/>
    <x v="23"/>
    <x v="162"/>
    <x v="0"/>
    <x v="0"/>
    <x v="0"/>
    <x v="0"/>
    <x v="0"/>
    <n v="7.0000000000000007E-2"/>
    <n v="5.8832009999999997E-2"/>
    <n v="3.5270990000000002E-2"/>
    <n v="7.7203153999999996E-2"/>
    <n v="0.65766656000000001"/>
    <n v="0.14000000000000001"/>
    <n v="0.1"/>
    <n v="0.1"/>
    <n v="2.08508689999999E-2"/>
    <n v="-9.5698445999999895E-2"/>
    <n v="-1.7840146000000001E-2"/>
    <n v="6.5766655999999896E-2"/>
    <n v="0.59189990799999903"/>
    <n v="0.328833282"/>
    <n v="0.65799999999999903"/>
    <n v="-16.26437803"/>
    <n v="8.6756968029999992"/>
    <n v="-0.78670278000000005"/>
    <n v="1"/>
    <m/>
    <n v="1"/>
    <x v="0"/>
    <n v="15.25"/>
    <n v="0"/>
    <n v="85.376000000000005"/>
    <n v="0"/>
    <n v="3.0000000000000001E-3"/>
    <n v="0.61599999999999999"/>
    <n v="0.752"/>
    <n v="0.77599999999999902"/>
    <n v="0.501"/>
    <n v="4.8000000000000001E-2"/>
    <n v="1.1100000000000001"/>
    <n v="1.3658905589999999"/>
    <x v="4"/>
    <x v="3"/>
  </r>
  <r>
    <n v="9.25"/>
    <n v="5.2999999999999999E-2"/>
    <n v="6.2539999999999996"/>
    <n v="0.72799999999999998"/>
    <n v="16.045999999999999"/>
    <s v="19-09-30_YC017"/>
    <x v="23"/>
    <x v="466"/>
    <x v="0"/>
    <x v="0"/>
    <x v="0"/>
    <x v="0"/>
    <x v="0"/>
    <n v="9.6216205999999999E-2"/>
    <n v="0.140945615"/>
    <n v="0.130996633"/>
    <n v="0.16470106500000001"/>
    <n v="0.64351169999999902"/>
    <n v="0.33"/>
    <n v="0.31169942899999997"/>
    <n v="0.17"/>
    <n v="-3.4874145000000002E-2"/>
    <n v="2.629277E-2"/>
    <n v="-5.7705949999999999E-3"/>
    <n v="6.4351170999999999E-2"/>
    <n v="0.57916054100000003"/>
    <n v="0.32175585600000001"/>
    <n v="0.64400000000000002"/>
    <n v="-6.9100351229999903"/>
    <n v="5.8677597559999999"/>
    <n v="-1.5847148369999999"/>
    <n v="2"/>
    <n v="1"/>
    <n v="3"/>
    <x v="1"/>
    <n v="17.97"/>
    <n v="0.02"/>
    <n v="29.831999999999901"/>
    <n v="0"/>
    <n v="0.01"/>
    <n v="0.66400000000000003"/>
    <n v="1.1619999999999999"/>
    <n v="0.84899999999999998"/>
    <n v="0.57099999999999995"/>
    <n v="5.5999999999999897E-2"/>
    <n v="1.944"/>
    <n v="0.201016326"/>
    <x v="2"/>
    <x v="0"/>
  </r>
  <r>
    <n v="63.57"/>
    <n v="1.2999999999999999E-2"/>
    <n v="6.8819999999999997"/>
    <n v="0.38299999999999901"/>
    <n v="21.251999999999999"/>
    <s v="19-09-30_YC017"/>
    <x v="23"/>
    <x v="163"/>
    <x v="0"/>
    <x v="0"/>
    <x v="0"/>
    <x v="0"/>
    <x v="0"/>
    <n v="6.5000000000000002E-2"/>
    <n v="4.8375169000000003E-2"/>
    <n v="6.5000000000000002E-2"/>
    <n v="6.5000000000000002E-2"/>
    <n v="0.41161418"/>
    <n v="0.13"/>
    <n v="0.16"/>
    <n v="0.23"/>
    <n v="4.0074179999999996E-3"/>
    <n v="-0.13557431"/>
    <n v="-2.9294481000000001E-2"/>
    <n v="4.1161417999999998E-2"/>
    <n v="0.37045276199999999"/>
    <n v="0.20580709"/>
    <n v="0.41199999999999998"/>
    <n v="-12.614853889999999"/>
    <n v="3.314087668"/>
    <n v="0"/>
    <n v="1"/>
    <m/>
    <n v="1"/>
    <x v="0"/>
    <n v="13.01"/>
    <n v="0.01"/>
    <n v="89.81"/>
    <n v="0"/>
    <n v="5.0000000000000001E-3"/>
    <n v="0.32"/>
    <n v="0.61699999999999999"/>
    <n v="0.4"/>
    <n v="0.17399999999999999"/>
    <n v="1.39999999999999E-2"/>
    <n v="1.371"/>
    <n v="0.29765619300000001"/>
    <x v="4"/>
    <x v="3"/>
  </r>
  <r>
    <n v="29.61"/>
    <n v="2.1000000000000001E-2"/>
    <n v="5.9039999999999999"/>
    <n v="0.49299999999999999"/>
    <n v="16.332000000000001"/>
    <s v="19-09-30_YC017"/>
    <x v="23"/>
    <x v="467"/>
    <x v="0"/>
    <x v="0"/>
    <x v="0"/>
    <x v="0"/>
    <x v="0"/>
    <n v="6.5000000000000002E-2"/>
    <n v="4.9463133999999999E-2"/>
    <n v="6.5000000000000002E-2"/>
    <n v="6.5000000000000002E-2"/>
    <n v="0.30491474000000002"/>
    <n v="0.13"/>
    <n v="7.0000000000000007E-2"/>
    <n v="0.1"/>
    <n v="7.7972839999999998E-3"/>
    <n v="-0.11869826999999999"/>
    <n v="-1.9570666E-2"/>
    <n v="3.04914739999999E-2"/>
    <n v="0.274423268"/>
    <n v="0.15245737100000001"/>
    <n v="0.30499999999999999"/>
    <n v="-10.57811313"/>
    <n v="9.4937669319999998"/>
    <n v="-1.3051277139999999"/>
    <n v="2"/>
    <n v="1"/>
    <n v="3"/>
    <x v="1"/>
    <n v="14.73"/>
    <n v="0.02"/>
    <n v="53.537999999999997"/>
    <n v="0"/>
    <n v="8.0000000000000002E-3"/>
    <n v="0.38299999999999901"/>
    <n v="1.048"/>
    <n v="0.54600000000000004"/>
    <n v="0.307"/>
    <n v="2.79999999999999E-2"/>
    <n v="2.8660000000000001"/>
    <n v="0.47484646000000003"/>
    <x v="2"/>
    <x v="0"/>
  </r>
  <r>
    <n v="6.63"/>
    <n v="0.127"/>
    <n v="7.0650000000000004"/>
    <n v="0.60799999999999998"/>
    <n v="5.7720000000000002"/>
    <s v="19-09-30_YC017"/>
    <x v="23"/>
    <x v="421"/>
    <x v="0"/>
    <x v="0"/>
    <x v="0"/>
    <x v="0"/>
    <x v="0"/>
    <n v="8.0598279999999994E-2"/>
    <n v="0.238727789"/>
    <n v="0.116197831"/>
    <n v="0.16568459699999999"/>
    <n v="0.36916557"/>
    <n v="0.44"/>
    <n v="0.45136859299999998"/>
    <n v="0.16"/>
    <n v="-8.7361649999999999E-2"/>
    <n v="8.5821319999999993E-3"/>
    <n v="6.8049993000000003E-2"/>
    <n v="3.6916557000000003E-2"/>
    <n v="0.33224901299999998"/>
    <n v="0.184582785"/>
    <n v="0.36899999999999999"/>
    <n v="-7.1979711450000003"/>
    <n v="4.7240475980000003"/>
    <n v="-0.83655325000000003"/>
    <n v="2"/>
    <n v="1"/>
    <n v="3"/>
    <x v="1"/>
    <n v="24.06"/>
    <n v="0"/>
    <n v="11.58"/>
    <n v="0"/>
    <n v="2.8999999999999901E-2"/>
    <n v="0.53900000000000003"/>
    <n v="0.68700000000000006"/>
    <n v="0.67599999999999905"/>
    <n v="0.40899999999999997"/>
    <n v="3.6999999999999998E-2"/>
    <n v="1.1399999999999999"/>
    <n v="-0.35739338900000001"/>
    <x v="0"/>
    <x v="0"/>
  </r>
  <r>
    <n v="12.47"/>
    <n v="4.7E-2"/>
    <n v="6.5139999999999896"/>
    <n v="0.65400000000000003"/>
    <n v="14.914"/>
    <s v="19-09-30_YC017"/>
    <x v="23"/>
    <x v="422"/>
    <x v="0"/>
    <x v="0"/>
    <x v="0"/>
    <x v="0"/>
    <x v="0"/>
    <n v="0.120939702"/>
    <n v="0.182965248"/>
    <n v="0.16103029999999999"/>
    <n v="0.19912626899999999"/>
    <n v="0.67733293999999999"/>
    <n v="0.4"/>
    <n v="0.33477337099999999"/>
    <n v="0.17"/>
    <n v="-3.2830127000000001E-2"/>
    <n v="7.2367630000000002E-3"/>
    <n v="-5.2777172999999997E-2"/>
    <n v="6.7733293999999999E-2"/>
    <n v="0.609599644"/>
    <n v="0.33866646899999903"/>
    <n v="0.67700000000000005"/>
    <n v="-6.7230605619999997"/>
    <n v="5.0082315050000004"/>
    <n v="-1.7763179280000001"/>
    <n v="2"/>
    <n v="1"/>
    <n v="3"/>
    <x v="1"/>
    <n v="15.47"/>
    <n v="0.03"/>
    <n v="32.68"/>
    <n v="0"/>
    <n v="0.01"/>
    <n v="0.58299999999999996"/>
    <n v="1.032"/>
    <n v="0.74199999999999999"/>
    <n v="0.47199999999999998"/>
    <n v="4.3999999999999997E-2"/>
    <n v="1.7409999999999899"/>
    <n v="0.18808523899999999"/>
    <x v="2"/>
    <x v="0"/>
  </r>
  <r>
    <n v="13.71"/>
    <n v="5.1999999999999998E-2"/>
    <n v="6.7979999999999903"/>
    <n v="0.71699999999999997"/>
    <n v="16.911999999999999"/>
    <s v="19-09-30_YC017"/>
    <x v="23"/>
    <x v="257"/>
    <x v="0"/>
    <x v="0"/>
    <x v="0"/>
    <x v="0"/>
    <x v="0"/>
    <n v="8.6314302999999995E-2"/>
    <n v="0.16430376799999999"/>
    <n v="9.4677930999999896E-2"/>
    <n v="0.11329571300000001"/>
    <n v="0.53997139999999999"/>
    <n v="0.3"/>
    <n v="0.27686024300000001"/>
    <n v="0.16"/>
    <n v="-0.18485607000000001"/>
    <n v="-0.10865031"/>
    <n v="2.2889747999999901E-2"/>
    <n v="5.3997140999999999E-2"/>
    <n v="0.48597426999999999"/>
    <n v="0.26998570599999999"/>
    <n v="0.54"/>
    <n v="-5.7622966579999897"/>
    <n v="6.2670180120000003"/>
    <n v="-1.8483730709999999"/>
    <n v="2"/>
    <n v="1"/>
    <n v="3"/>
    <x v="1"/>
    <n v="13.58"/>
    <n v="0.02"/>
    <n v="28.550999999999998"/>
    <n v="0"/>
    <n v="1.2E-2"/>
    <n v="0.67"/>
    <n v="0.85399999999999998"/>
    <n v="0.82299999999999995"/>
    <n v="0.54500000000000004"/>
    <n v="5.1999999999999998E-2"/>
    <n v="1.4869999999999901"/>
    <n v="-0.59657641299999997"/>
    <x v="2"/>
    <x v="0"/>
  </r>
  <r>
    <n v="26.29"/>
    <n v="2.3E-2"/>
    <n v="6.3360000000000003"/>
    <n v="0.878"/>
    <n v="56.177999999999997"/>
    <s v="19-09-30_YC017"/>
    <x v="23"/>
    <x v="468"/>
    <x v="0"/>
    <x v="0"/>
    <x v="0"/>
    <x v="0"/>
    <x v="0"/>
    <n v="6.5000000000000002E-2"/>
    <n v="6.5286919999999998E-2"/>
    <n v="6.5000000000000002E-2"/>
    <n v="6.5000000000000002E-2"/>
    <n v="0.50745989999999996"/>
    <n v="0.13"/>
    <n v="0.1"/>
    <n v="7.0000000000000007E-2"/>
    <n v="2.3569380000000001E-2"/>
    <n v="-8.1332849999999998E-2"/>
    <n v="-2.5838022999999901E-2"/>
    <n v="5.0745987999999999E-2"/>
    <n v="0.45671389099999998"/>
    <n v="0.25372993899999902"/>
    <n v="0.50700000000000001"/>
    <n v="-13.163880669999999"/>
    <n v="10.59817078"/>
    <n v="-1.8980433509999901"/>
    <n v="2"/>
    <n v="1"/>
    <n v="3"/>
    <x v="1"/>
    <n v="13.58"/>
    <n v="0.02"/>
    <n v="81.850999999999999"/>
    <n v="0"/>
    <n v="3.0000000000000001E-3"/>
    <n v="0.84099999999999997"/>
    <n v="1.087"/>
    <n v="1.109"/>
    <n v="0.79799999999999904"/>
    <n v="9.0999999999999998E-2"/>
    <n v="2.1269999999999998"/>
    <n v="1.36779954"/>
    <x v="4"/>
    <x v="0"/>
  </r>
  <r>
    <n v="36.880000000000003"/>
    <n v="2.3E-2"/>
    <n v="6.6739999999999897"/>
    <n v="0.32299999999999901"/>
    <n v="11.029"/>
    <s v="19-09-30_YC017"/>
    <x v="23"/>
    <x v="398"/>
    <x v="0"/>
    <x v="0"/>
    <x v="0"/>
    <x v="0"/>
    <x v="0"/>
    <n v="1.9278522999999999E-2"/>
    <n v="5.8155040999999998E-2"/>
    <n v="7.7563252999999999E-2"/>
    <n v="9.7412176000000003E-2"/>
    <n v="0.17409881999999999"/>
    <n v="0.17"/>
    <n v="6.9479916000000003E-2"/>
    <n v="0.1"/>
    <n v="-1.097181E-2"/>
    <n v="-0.28411317000000003"/>
    <n v="-1.0522162999999999E-2"/>
    <n v="1.7409881999999901E-2"/>
    <n v="0.156688938"/>
    <n v="8.7049409999999994E-2"/>
    <n v="0.17399999999999999"/>
    <n v="-7.8956376519999996"/>
    <n v="9.2287618459999994"/>
    <n v="-2.0930565959999998"/>
    <n v="1"/>
    <m/>
    <n v="1"/>
    <x v="0"/>
    <n v="11.97"/>
    <n v="0.04"/>
    <n v="54.042999999999999"/>
    <n v="0"/>
    <n v="6.9999999999999897E-3"/>
    <n v="0.23699999999999999"/>
    <n v="0.65099999999999902"/>
    <n v="0.33899999999999902"/>
    <n v="0.14299999999999999"/>
    <n v="1.2E-2"/>
    <n v="1.722"/>
    <n v="2.0752620820000001"/>
    <x v="2"/>
    <x v="3"/>
  </r>
  <r>
    <n v="13.02"/>
    <n v="3.5999999999999997E-2"/>
    <n v="5.5259999999999998"/>
    <n v="0.872"/>
    <n v="34.402999999999999"/>
    <s v="19-09-30_YC017"/>
    <x v="23"/>
    <x v="469"/>
    <x v="0"/>
    <x v="0"/>
    <x v="0"/>
    <x v="0"/>
    <x v="0"/>
    <n v="0.05"/>
    <n v="2.1189945000000002E-2"/>
    <n v="0.05"/>
    <n v="0.05"/>
    <n v="0.41486377000000002"/>
    <n v="0.1"/>
    <n v="7.0000000000000007E-2"/>
    <n v="0.1"/>
    <n v="-4.4926519999999998E-3"/>
    <n v="-3.7529333999999998E-2"/>
    <n v="0"/>
    <n v="4.1486376999999998E-2"/>
    <n v="0.373377389"/>
    <n v="0.20743188300000001"/>
    <n v="0.41499999999999998"/>
    <n v="-19.9238806"/>
    <n v="8.2690924700000004"/>
    <n v="-6.8039022000000005E-2"/>
    <n v="2"/>
    <n v="3"/>
    <n v="5"/>
    <x v="4"/>
    <n v="18.61"/>
    <n v="0"/>
    <n v="50.180999999999997"/>
    <n v="0"/>
    <n v="6.0000000000000001E-3"/>
    <n v="0.82799999999999996"/>
    <n v="1.4869999999999901"/>
    <n v="1.103"/>
    <n v="0.79099999999999904"/>
    <n v="0.09"/>
    <n v="3.2"/>
    <n v="0.36574305699999998"/>
    <x v="4"/>
    <x v="4"/>
  </r>
  <r>
    <n v="1.2"/>
    <n v="0.68599999999999905"/>
    <n v="7.0139999999999896"/>
    <n v="0.83599999999999997"/>
    <n v="2.4430000000000001"/>
    <s v="19-09-30_YC017"/>
    <x v="23"/>
    <x v="427"/>
    <x v="0"/>
    <x v="0"/>
    <x v="0"/>
    <x v="0"/>
    <x v="0"/>
    <n v="0.11193246599999999"/>
    <n v="0.142858134"/>
    <n v="0.307472407"/>
    <n v="0.438060117999999"/>
    <n v="0.3247177"/>
    <n v="0.73"/>
    <n v="0.46553624100000002"/>
    <n v="0.4"/>
    <n v="-1.3907021E-2"/>
    <n v="0.10670485"/>
    <n v="-2.5438302999999999E-2"/>
    <n v="3.2471769999999997E-2"/>
    <n v="0.29224592999999999"/>
    <n v="0.16235885"/>
    <n v="0.32500000000000001"/>
    <n v="-2.30063457599999"/>
    <n v="2.073926943"/>
    <n v="-0.49123218600000002"/>
    <n v="3"/>
    <m/>
    <n v="2"/>
    <x v="2"/>
    <n v="14.24"/>
    <n v="0"/>
    <n v="2.44599999999999"/>
    <n v="2"/>
    <n v="0.11699999999999899"/>
    <n v="0.80400000000000005"/>
    <n v="0.73199999999999998"/>
    <n v="1.016"/>
    <n v="0.72899999999999998"/>
    <n v="7.5999999999999998E-2"/>
    <n v="1.0489999999999999"/>
    <n v="0.29684392799999998"/>
    <x v="1"/>
    <x v="1"/>
  </r>
  <r>
    <n v="69.5"/>
    <n v="1.2E-2"/>
    <n v="6.9"/>
    <n v="0.5"/>
    <n v="29.652999999999999"/>
    <s v="19-09-30_YC017"/>
    <x v="23"/>
    <x v="470"/>
    <x v="0"/>
    <x v="0"/>
    <x v="0"/>
    <x v="0"/>
    <x v="0"/>
    <n v="4.3392154000000002E-2"/>
    <n v="8.4966765999999999E-2"/>
    <n v="9.9398907999999994E-2"/>
    <n v="0.13772943900000001"/>
    <n v="0.27297890000000002"/>
    <n v="0.24"/>
    <n v="0.41061686799999902"/>
    <n v="0.161305485"/>
    <n v="-0.13368931000000001"/>
    <n v="1.368221E-2"/>
    <n v="-2.72220239999999E-2"/>
    <n v="2.7297889999999998E-2"/>
    <n v="0.245681012"/>
    <n v="0.13648945099999901"/>
    <n v="0.27300000000000002"/>
    <n v="-5.377857884"/>
    <n v="6.9338096179999997"/>
    <n v="-0.56041909199999995"/>
    <n v="1"/>
    <m/>
    <n v="1"/>
    <x v="0"/>
    <n v="11.29"/>
    <n v="0.04"/>
    <n v="86.876999999999995"/>
    <n v="0"/>
    <n v="6.0000000000000001E-3"/>
    <n v="0.44299999999999901"/>
    <n v="0.52700000000000002"/>
    <n v="0.53299999999999903"/>
    <n v="0.27699999999999902"/>
    <n v="2.3E-2"/>
    <n v="1.4219999999999999"/>
    <n v="0.44692744099999998"/>
    <x v="4"/>
    <x v="3"/>
  </r>
  <r>
    <n v="69.72"/>
    <n v="1.2E-2"/>
    <n v="6.6859999999999999"/>
    <n v="0.496"/>
    <n v="29.695"/>
    <s v="19-09-30_YC017"/>
    <x v="23"/>
    <x v="471"/>
    <x v="0"/>
    <x v="0"/>
    <x v="0"/>
    <x v="0"/>
    <x v="0"/>
    <n v="4.7012375999999897E-2"/>
    <n v="0.106876901"/>
    <n v="9.7583815000000004E-2"/>
    <n v="0.14303642999999999"/>
    <n v="0.30233163000000002"/>
    <n v="0.27"/>
    <n v="0.35690491099999999"/>
    <n v="0.16"/>
    <n v="-0.10792066"/>
    <n v="9.4992839999999995E-2"/>
    <n v="-1.4618703E-2"/>
    <n v="3.02331629999999E-2"/>
    <n v="0.27209846399999998"/>
    <n v="0.15116581300000001"/>
    <n v="0.30199999999999999"/>
    <n v="-6.5493794320000003"/>
    <n v="6.1418551209999999"/>
    <n v="-0.60817823000000004"/>
    <n v="1"/>
    <m/>
    <n v="1"/>
    <x v="0"/>
    <n v="15.37"/>
    <n v="0.02"/>
    <n v="89.878999999999905"/>
    <n v="0"/>
    <n v="6.0000000000000001E-3"/>
    <n v="0.43099999999999999"/>
    <n v="0.58099999999999996"/>
    <n v="0.53100000000000003"/>
    <n v="0.28000000000000003"/>
    <n v="2.3E-2"/>
    <n v="1.6919999999999999"/>
    <n v="0.37573042799999901"/>
    <x v="4"/>
    <x v="3"/>
  </r>
  <r>
    <n v="60.91"/>
    <n v="1.4999999999999999E-2"/>
    <n v="7.2149999999999999"/>
    <n v="0.59699999999999998"/>
    <n v="46.140999999999998"/>
    <s v="19-09-30_YC017"/>
    <x v="23"/>
    <x v="400"/>
    <x v="0"/>
    <x v="0"/>
    <x v="0"/>
    <x v="0"/>
    <x v="0"/>
    <n v="6.5000000000000002E-2"/>
    <n v="5.0117322999999998E-2"/>
    <n v="6.5000000000000002E-2"/>
    <n v="6.5000000000000002E-2"/>
    <n v="0.23090149999999901"/>
    <n v="0.13"/>
    <n v="0.06"/>
    <n v="0.13"/>
    <n v="6.1613950000000001E-2"/>
    <n v="-5.725831E-2"/>
    <n v="-4.1919578999999998E-2"/>
    <n v="2.3090149000000001E-2"/>
    <n v="0.20781134500000001"/>
    <n v="0.11545074699999899"/>
    <n v="0.23100000000000001"/>
    <n v="-10.208945719999999"/>
    <n v="8.9986051979999999"/>
    <n v="-1.25849144"/>
    <n v="1"/>
    <m/>
    <n v="1"/>
    <x v="0"/>
    <n v="10.19"/>
    <n v="0.03"/>
    <n v="88.421999999999997"/>
    <n v="0"/>
    <n v="4.0000000000000001E-3"/>
    <n v="0.52900000000000003"/>
    <n v="0.55100000000000005"/>
    <n v="0.66099999999999903"/>
    <n v="0.39500000000000002"/>
    <n v="3.5000000000000003E-2"/>
    <n v="0.85299999999999998"/>
    <n v="1.9827412799999999"/>
    <x v="4"/>
    <x v="3"/>
  </r>
  <r>
    <n v="127.66"/>
    <n v="6.9999999999999897E-3"/>
    <n v="7.0309999999999997"/>
    <n v="0.28199999999999997"/>
    <n v="18.672000000000001"/>
    <s v="19-09-30_YC017"/>
    <x v="23"/>
    <x v="350"/>
    <x v="0"/>
    <x v="0"/>
    <x v="0"/>
    <x v="0"/>
    <x v="0"/>
    <n v="3.4052967999999899E-2"/>
    <n v="6.8812697999999894E-2"/>
    <n v="9.7358710000000001E-2"/>
    <n v="0.111245685"/>
    <n v="0.18111171000000001"/>
    <n v="0.2"/>
    <n v="0.41896361599999998"/>
    <n v="0.14000000000000001"/>
    <n v="-6.9845879999999999E-2"/>
    <n v="7.2681880000000004E-2"/>
    <n v="-1.7432629999999899E-3"/>
    <n v="1.8111170999999999E-2"/>
    <n v="0.163000537"/>
    <n v="9.0555854000000005E-2"/>
    <n v="0.18099999999999999"/>
    <n v="-6.9283272979999904"/>
    <n v="7.1277294790000001"/>
    <n v="-0.347421651"/>
    <n v="1"/>
    <m/>
    <n v="1"/>
    <x v="0"/>
    <n v="20.309999999999999"/>
    <n v="0"/>
    <n v="145.44"/>
    <n v="0"/>
    <n v="4.0000000000000001E-3"/>
    <n v="0.22800000000000001"/>
    <n v="0.372"/>
    <n v="0.28899999999999998"/>
    <n v="9.8000000000000004E-2"/>
    <n v="6.9999999999999897E-3"/>
    <n v="1.181"/>
    <n v="0.445331474"/>
    <x v="3"/>
    <x v="3"/>
  </r>
  <r>
    <n v="76.08"/>
    <n v="1.0999999999999999E-2"/>
    <n v="5.6609999999999996"/>
    <n v="0.45700000000000002"/>
    <n v="26.515000000000001"/>
    <s v="19-09-30_YC017"/>
    <x v="23"/>
    <x v="321"/>
    <x v="0"/>
    <x v="0"/>
    <x v="0"/>
    <x v="0"/>
    <x v="0"/>
    <n v="3.3157358999999997E-2"/>
    <n v="7.5551265999999895E-2"/>
    <n v="3.5807202000000003E-2"/>
    <n v="6.8918277999999999E-2"/>
    <n v="0.55926529999999997"/>
    <n v="0.16"/>
    <n v="0.19326017399999901"/>
    <n v="0.1"/>
    <n v="-6.8995150000000002E-3"/>
    <n v="2.946238E-2"/>
    <n v="4.7188819999999998E-3"/>
    <n v="5.5926532000000001E-2"/>
    <n v="0.50333878399999998"/>
    <n v="0.27963265799999998"/>
    <n v="0.55899999999999905"/>
    <n v="-19.156102959999998"/>
    <n v="13.0832389"/>
    <n v="-3.292168201"/>
    <n v="2"/>
    <n v="4"/>
    <n v="6"/>
    <x v="5"/>
    <n v="12.62"/>
    <n v="0.01"/>
    <n v="92.605999999999995"/>
    <n v="0"/>
    <n v="6.0000000000000001E-3"/>
    <n v="0.38500000000000001"/>
    <n v="0.80700000000000005"/>
    <n v="0.48899999999999999"/>
    <n v="0.247"/>
    <n v="2.1000000000000001E-2"/>
    <n v="3.6219999999999999"/>
    <n v="7.0270533999999996E-2"/>
    <x v="4"/>
    <x v="5"/>
  </r>
  <r>
    <n v="44"/>
    <n v="1.9E-2"/>
    <n v="7.0279999999999996"/>
    <n v="0.61"/>
    <n v="29.544"/>
    <s v="19-09-30_YC017"/>
    <x v="23"/>
    <x v="434"/>
    <x v="0"/>
    <x v="0"/>
    <x v="0"/>
    <x v="0"/>
    <x v="0"/>
    <n v="5.3206567000000003E-2"/>
    <n v="0.10585428699999901"/>
    <n v="9.5696235000000004E-2"/>
    <n v="0.149137038"/>
    <n v="0.44124395"/>
    <n v="0.27"/>
    <n v="0.27904406100000001"/>
    <n v="0.16"/>
    <n v="-7.2334460000000003E-2"/>
    <n v="7.0183560000000006E-2"/>
    <n v="-1.9913989999999999E-2"/>
    <n v="4.4124394999999997E-2"/>
    <n v="0.39711955199999999"/>
    <n v="0.220621973"/>
    <n v="0.441"/>
    <n v="-7.2468639770000003"/>
    <n v="6.8879820939999998"/>
    <n v="-1.055629264"/>
    <n v="1"/>
    <m/>
    <n v="1"/>
    <x v="0"/>
    <n v="11.19"/>
    <n v="0.03"/>
    <n v="61.48"/>
    <n v="0"/>
    <n v="6.9999999999999897E-3"/>
    <n v="0.56000000000000005"/>
    <n v="0.61299999999999999"/>
    <n v="0.67"/>
    <n v="0.39899999999999902"/>
    <n v="3.5000000000000003E-2"/>
    <n v="1.226"/>
    <n v="0.229205306"/>
    <x v="4"/>
    <x v="3"/>
  </r>
  <r>
    <n v="156.41"/>
    <n v="5.0000000000000001E-3"/>
    <n v="6.702"/>
    <n v="0.35499999999999998"/>
    <n v="34.048000000000002"/>
    <s v="19-09-30_YC017"/>
    <x v="23"/>
    <x v="472"/>
    <x v="0"/>
    <x v="0"/>
    <x v="0"/>
    <x v="0"/>
    <x v="0"/>
    <n v="6.3385130999999997E-2"/>
    <n v="0.125697959"/>
    <n v="0.118117139"/>
    <n v="0.15128039599999901"/>
    <n v="0.38696786999999999"/>
    <n v="0.3"/>
    <n v="0.39701097600000002"/>
    <n v="0.3"/>
    <n v="-0.22601642"/>
    <n v="0.118574336"/>
    <n v="-1.1729844999999999E-2"/>
    <n v="3.8696787000000003E-2"/>
    <n v="0.34827108099999998"/>
    <n v="0.193483934"/>
    <n v="0.38700000000000001"/>
    <n v="-2.0339078850000001"/>
    <n v="5.7171979970000004"/>
    <n v="-0.69108499299999904"/>
    <n v="1"/>
    <m/>
    <n v="1"/>
    <x v="0"/>
    <n v="12.73"/>
    <n v="0.01"/>
    <n v="178.52699999999999"/>
    <n v="0"/>
    <n v="4.0000000000000001E-3"/>
    <n v="0.27699999999999902"/>
    <n v="0.42699999999999999"/>
    <n v="0.37"/>
    <n v="0.157"/>
    <n v="1.2E-2"/>
    <n v="1.655"/>
    <n v="0.32841893799999999"/>
    <x v="3"/>
    <x v="3"/>
  </r>
  <r>
    <n v="89.66"/>
    <n v="0.01"/>
    <n v="7.0529999999999999"/>
    <n v="0.45500000000000002"/>
    <n v="32.055999999999997"/>
    <s v="19-09-30_YC017"/>
    <x v="23"/>
    <x v="181"/>
    <x v="0"/>
    <x v="0"/>
    <x v="0"/>
    <x v="0"/>
    <x v="0"/>
    <n v="8.5000000000000006E-2"/>
    <n v="8.0097255000000006E-2"/>
    <n v="8.5000000000000006E-2"/>
    <n v="8.5000000000000006E-2"/>
    <n v="0.37543737999999999"/>
    <n v="0.17"/>
    <n v="0.1"/>
    <n v="0.1"/>
    <n v="1.6512103E-2"/>
    <n v="-3.2796639999999998E-3"/>
    <n v="-7.1575609999999998E-3"/>
    <n v="3.7543738E-2"/>
    <n v="0.33789364100000002"/>
    <n v="0.18771868899999999"/>
    <n v="0.375"/>
    <n v="-7.6166081270000001"/>
    <n v="9.5518661999999992"/>
    <n v="-0.65456041499999995"/>
    <n v="1"/>
    <m/>
    <n v="1"/>
    <x v="0"/>
    <n v="27.46"/>
    <n v="0"/>
    <n v="108.02200000000001"/>
    <n v="0"/>
    <n v="5.0000000000000001E-3"/>
    <n v="0.40399999999999903"/>
    <n v="0.46399999999999902"/>
    <n v="0.47899999999999998"/>
    <n v="0.23"/>
    <n v="1.9E-2"/>
    <n v="1.165"/>
    <n v="0.31636187799999999"/>
    <x v="4"/>
    <x v="3"/>
  </r>
  <r>
    <n v="172.32"/>
    <n v="5.0000000000000001E-3"/>
    <n v="6.5620000000000003"/>
    <n v="0.33399999999999902"/>
    <n v="34.030999999999999"/>
    <s v="19-09-30_YC017"/>
    <x v="23"/>
    <x v="473"/>
    <x v="0"/>
    <x v="0"/>
    <x v="0"/>
    <x v="0"/>
    <x v="0"/>
    <n v="5.7514715000000001E-2"/>
    <n v="0.123816174"/>
    <n v="0.119780843"/>
    <n v="0.15026384500000001"/>
    <n v="0.30028539999999998"/>
    <n v="0.3"/>
    <n v="0.47912852"/>
    <n v="0.23"/>
    <n v="-0.11785045"/>
    <n v="0.12293947"/>
    <n v="-7.2857349999999998E-3"/>
    <n v="3.0028539999999999E-2"/>
    <n v="0.27025685899999902"/>
    <n v="0.15014269899999999"/>
    <n v="0.3"/>
    <n v="-4.393446151"/>
    <n v="5.3268614110000003"/>
    <n v="-0.457294759"/>
    <n v="1"/>
    <m/>
    <n v="1"/>
    <x v="0"/>
    <n v="16.84"/>
    <n v="0"/>
    <n v="196.19399999999999"/>
    <n v="0"/>
    <n v="4.0000000000000001E-3"/>
    <n v="0.23"/>
    <n v="0.437999999999999"/>
    <n v="0.34799999999999998"/>
    <n v="0.14899999999999999"/>
    <n v="1.2E-2"/>
    <n v="1.847"/>
    <n v="0.36641830799999903"/>
    <x v="3"/>
    <x v="3"/>
  </r>
  <r>
    <n v="64.05"/>
    <n v="1.0999999999999999E-2"/>
    <n v="6.2119999999999997"/>
    <n v="0.51600000000000001"/>
    <n v="29.67"/>
    <s v="19-09-30_YC017"/>
    <x v="23"/>
    <x v="474"/>
    <x v="0"/>
    <x v="0"/>
    <x v="0"/>
    <x v="0"/>
    <x v="0"/>
    <n v="4.7729342000000001E-2"/>
    <n v="0.49769469899999902"/>
    <n v="0.12892699199999999"/>
    <n v="0.15615820899999999"/>
    <n v="7.141778E-2"/>
    <n v="0.73"/>
    <n v="0.59951349300000001"/>
    <n v="0.2"/>
    <n v="-0.15917115000000001"/>
    <n v="6.1652759999999999E-3"/>
    <n v="3.6086820999999998E-2"/>
    <n v="7.1417779999999997E-3"/>
    <n v="6.4276000999999999E-2"/>
    <n v="3.5708889000000001E-2"/>
    <n v="7.0999999999999994E-2"/>
    <n v="-5.2720429050000002"/>
    <n v="5.5004672229999896"/>
    <n v="-0.100687369"/>
    <n v="1"/>
    <m/>
    <n v="1"/>
    <x v="0"/>
    <n v="15.98"/>
    <n v="0"/>
    <n v="89.861000000000004"/>
    <n v="0"/>
    <n v="6.0000000000000001E-3"/>
    <n v="0.441"/>
    <n v="0.76500000000000001"/>
    <n v="0.56299999999999994"/>
    <n v="0.32"/>
    <n v="2.79999999999999E-2"/>
    <n v="2.3279999999999998"/>
    <n v="-0.34505801399999902"/>
    <x v="3"/>
    <x v="3"/>
  </r>
  <r>
    <n v="11.13"/>
    <n v="6.0999999999999999E-2"/>
    <n v="6.6879999999999997"/>
    <n v="0.96899999999999997"/>
    <n v="27.504999999999999"/>
    <s v="19-09-30_YC017"/>
    <x v="23"/>
    <x v="475"/>
    <x v="0"/>
    <x v="0"/>
    <x v="0"/>
    <x v="0"/>
    <x v="0"/>
    <n v="3.6814082999999997E-2"/>
    <n v="9.0701200999999995E-2"/>
    <n v="0.12122140099999899"/>
    <n v="0.15787194099999999"/>
    <n v="0.19455752000000001"/>
    <n v="0.27"/>
    <n v="0.80687111599999894"/>
    <n v="0.19708136000000001"/>
    <n v="-0.12701531999999999"/>
    <n v="5.6166509999999899E-3"/>
    <n v="-2.0198127999999999E-2"/>
    <n v="1.9455752E-2"/>
    <n v="0.17510176599999999"/>
    <n v="9.7278759000000006E-2"/>
    <n v="0.19500000000000001"/>
    <n v="-3.4509872260000001"/>
    <n v="6.0080206329999903"/>
    <n v="-8.2614044999999997E-2"/>
    <n v="2"/>
    <n v="1"/>
    <n v="3"/>
    <x v="1"/>
    <n v="18.14"/>
    <n v="0"/>
    <n v="36.411000000000001"/>
    <n v="0"/>
    <n v="5.0000000000000001E-3"/>
    <n v="0.98299999999999998"/>
    <n v="0.96"/>
    <n v="1.256"/>
    <n v="0.93500000000000005"/>
    <n v="0.109"/>
    <n v="1.5249999999999999"/>
    <n v="0.60239941899999905"/>
    <x v="3"/>
    <x v="0"/>
  </r>
  <r>
    <n v="139.15"/>
    <n v="6.0000000000000001E-3"/>
    <n v="6.5659999999999998"/>
    <n v="0.44299999999999901"/>
    <n v="46.463000000000001"/>
    <s v="19-09-30_YC017"/>
    <x v="23"/>
    <x v="476"/>
    <x v="0"/>
    <x v="0"/>
    <x v="0"/>
    <x v="0"/>
    <x v="0"/>
    <n v="3.6705006999999998E-2"/>
    <n v="8.8109463999999998E-2"/>
    <n v="0.119672847"/>
    <n v="0.15941390899999999"/>
    <n v="0.16736636999999999"/>
    <n v="0.27"/>
    <n v="0.20454399600000001"/>
    <n v="0.2"/>
    <n v="-7.4294633999999998E-2"/>
    <n v="-2.5710879999999998E-2"/>
    <n v="-8.5068090000000006E-3"/>
    <n v="1.6736636999999999E-2"/>
    <n v="0.15062973399999999"/>
    <n v="8.3683184999999993E-2"/>
    <n v="0.16699999999999901"/>
    <n v="-5.2206858059999997"/>
    <n v="5.3787312029999903"/>
    <n v="-0.71263969400000005"/>
    <n v="1"/>
    <m/>
    <n v="1"/>
    <x v="0"/>
    <n v="11.29"/>
    <n v="0.04"/>
    <n v="172.387"/>
    <n v="0"/>
    <n v="4.0000000000000001E-3"/>
    <n v="0.35399999999999998"/>
    <n v="0.55700000000000005"/>
    <n v="0.47099999999999997"/>
    <n v="0.24"/>
    <n v="0.02"/>
    <n v="1.732"/>
    <n v="-0.48722309200000002"/>
    <x v="3"/>
    <x v="3"/>
  </r>
  <r>
    <n v="10.35"/>
    <n v="8.9999999999999993E-3"/>
    <n v="2.419"/>
    <n v="0.76700000000000002"/>
    <n v="30.741999999999901"/>
    <s v="19-09-30_YC017"/>
    <x v="23"/>
    <x v="365"/>
    <x v="0"/>
    <x v="0"/>
    <x v="0"/>
    <x v="0"/>
    <x v="0"/>
    <n v="3.7577936999999999E-2"/>
    <n v="8.2987990999999997E-2"/>
    <n v="8.4987485000000002E-2"/>
    <n v="9.8457440999999896E-2"/>
    <n v="0.27788584999999999"/>
    <n v="0.2"/>
    <n v="0.253904454"/>
    <n v="0.14000000000000001"/>
    <n v="-9.6468139999999994E-2"/>
    <n v="1.3375198E-2"/>
    <n v="-2.0210340000000001E-3"/>
    <n v="2.7788585000000001E-2"/>
    <n v="0.25009726900000001"/>
    <n v="0.13894292699999999"/>
    <n v="0.27800000000000002"/>
    <n v="-7.2844204450000003"/>
    <n v="7.8977348329999897"/>
    <n v="-0.89692737299999903"/>
    <n v="2"/>
    <n v="3"/>
    <n v="5"/>
    <x v="4"/>
    <n v="19.02"/>
    <n v="0"/>
    <n v="115.87799999999901"/>
    <n v="0"/>
    <n v="4.0000000000000001E-3"/>
    <n v="0.60599999999999998"/>
    <n v="3.23199999999999"/>
    <n v="1.0759999999999901"/>
    <n v="0.749"/>
    <n v="0.104"/>
    <n v="5.5469999999999997"/>
    <n v="0.85547499999999999"/>
    <x v="3"/>
    <x v="4"/>
  </r>
  <r>
    <n v="51.75"/>
    <n v="1.4999999999999999E-2"/>
    <n v="6.8829999999999902"/>
    <n v="0.55500000000000005"/>
    <n v="27.175999999999998"/>
    <s v="19-09-30_YC017"/>
    <x v="23"/>
    <x v="477"/>
    <x v="0"/>
    <x v="0"/>
    <x v="0"/>
    <x v="0"/>
    <x v="0"/>
    <n v="3.8492046000000002E-2"/>
    <n v="9.6637952999999999E-2"/>
    <n v="9.5427446999999999E-2"/>
    <n v="0.11044156099999999"/>
    <n v="0.22153518"/>
    <n v="0.23"/>
    <n v="0.243773613999999"/>
    <n v="0.14000000000000001"/>
    <n v="-6.2548354E-2"/>
    <n v="9.1423240000000003E-3"/>
    <n v="1.6666541999999999E-2"/>
    <n v="2.21535179999999E-2"/>
    <n v="0.19938165799999999"/>
    <n v="0.110767588"/>
    <n v="0.222"/>
    <n v="-7.1285345119999999"/>
    <n v="6.4918827779999999"/>
    <n v="-0.62846992899999998"/>
    <n v="1"/>
    <m/>
    <n v="1"/>
    <x v="0"/>
    <n v="11.67"/>
    <n v="0.02"/>
    <n v="68.944999999999993"/>
    <n v="0"/>
    <n v="8.0000000000000002E-3"/>
    <n v="0.5"/>
    <n v="0.59899999999999998"/>
    <n v="0.6"/>
    <n v="0.33799999999999902"/>
    <n v="2.8999999999999901E-2"/>
    <n v="1.4139999999999999"/>
    <n v="0.17849482"/>
    <x v="4"/>
    <x v="3"/>
  </r>
  <r>
    <n v="19.2"/>
    <n v="0.03"/>
    <n v="6.1689999999999996"/>
    <n v="0.84399999999999997"/>
    <n v="42.658000000000001"/>
    <s v="19-09-30_YC017"/>
    <x v="23"/>
    <x v="478"/>
    <x v="0"/>
    <x v="0"/>
    <x v="0"/>
    <x v="0"/>
    <x v="0"/>
    <n v="0.10098696"/>
    <n v="0.16033165899999999"/>
    <n v="0.11063252899999999"/>
    <n v="0.18229857599999999"/>
    <n v="0.67711180000000004"/>
    <n v="0.37"/>
    <n v="0.272842951"/>
    <n v="0.26"/>
    <n v="-6.3681999999999897E-3"/>
    <n v="2.4979700000000001E-4"/>
    <n v="3.0388450000000001E-2"/>
    <n v="6.7711179999999996E-2"/>
    <n v="0.60940062399999995"/>
    <n v="0.33855590200000002"/>
    <n v="0.67700000000000005"/>
    <n v="-4.6272628689999999"/>
    <n v="5.6570779370000004"/>
    <n v="-1.9029679049999999"/>
    <n v="2"/>
    <n v="3"/>
    <n v="5"/>
    <x v="4"/>
    <n v="21.64"/>
    <n v="0"/>
    <n v="60.866"/>
    <n v="0"/>
    <n v="5.0000000000000001E-3"/>
    <n v="0.8"/>
    <n v="1.167"/>
    <n v="1.0409999999999999"/>
    <n v="0.74199999999999999"/>
    <n v="8.1000000000000003E-2"/>
    <n v="2.36099999999999"/>
    <n v="0.16551634800000001"/>
    <x v="4"/>
    <x v="0"/>
  </r>
  <r>
    <n v="73.180000000000007"/>
    <n v="1.2E-2"/>
    <n v="7.0479999999999903"/>
    <n v="0.44299999999999901"/>
    <n v="25.55"/>
    <s v="19-09-30_YC017"/>
    <x v="23"/>
    <x v="479"/>
    <x v="0"/>
    <x v="0"/>
    <x v="0"/>
    <x v="0"/>
    <x v="0"/>
    <n v="4.5420777999999898E-2"/>
    <n v="7.4826739000000003E-2"/>
    <n v="8.6477217999999995E-2"/>
    <n v="0.105167101"/>
    <n v="0.31435426999999999"/>
    <n v="0.2"/>
    <n v="0.41902314000000002"/>
    <n v="0.15184065199999999"/>
    <n v="-0.10244221000000001"/>
    <n v="1.7958805000000001E-2"/>
    <n v="-2.0386951E-2"/>
    <n v="3.1435427000000002E-2"/>
    <n v="0.282918844"/>
    <n v="0.157177135"/>
    <n v="0.314"/>
    <n v="-5.5416415140000002"/>
    <n v="8.8062577529999899"/>
    <n v="-0.56839003700000001"/>
    <n v="1"/>
    <m/>
    <n v="1"/>
    <x v="0"/>
    <n v="14.4"/>
    <n v="0.02"/>
    <n v="88.634"/>
    <n v="0"/>
    <n v="6.0000000000000001E-3"/>
    <n v="0.38700000000000001"/>
    <n v="0.46700000000000003"/>
    <n v="0.46600000000000003"/>
    <n v="0.221"/>
    <n v="1.7999999999999999E-2"/>
    <n v="1.2030000000000001"/>
    <n v="0.40348974900000001"/>
    <x v="4"/>
    <x v="3"/>
  </r>
  <r>
    <n v="31.3"/>
    <n v="0.02"/>
    <n v="6.0679999999999996"/>
    <n v="0.78299999999999903"/>
    <n v="51.683"/>
    <s v="19-09-30_YC018"/>
    <x v="24"/>
    <x v="96"/>
    <x v="0"/>
    <x v="0"/>
    <x v="0"/>
    <x v="0"/>
    <x v="0"/>
    <n v="5.5639889999999997E-2"/>
    <n v="7.6427891999999997E-2"/>
    <n v="9.3706582999999996E-2"/>
    <n v="0.10729872"/>
    <n v="0.42376712"/>
    <n v="0.2"/>
    <n v="0.192567455"/>
    <n v="0.13"/>
    <n v="-2.1147417000000002E-2"/>
    <n v="-2.3770400000000001E-2"/>
    <n v="-7.1872919999999996E-3"/>
    <n v="4.2376711999999997E-2"/>
    <n v="0.38139040799999901"/>
    <n v="0.21188356"/>
    <n v="0.42399999999999999"/>
    <n v="-9.8146143390000002"/>
    <n v="8.1685569220000005"/>
    <n v="-1.5488646450000001"/>
    <n v="2"/>
    <n v="1"/>
    <n v="3"/>
    <x v="1"/>
    <n v="14.79"/>
    <n v="0"/>
    <n v="83.326999999999998"/>
    <n v="0"/>
    <n v="3.0000000000000001E-3"/>
    <n v="0.71399999999999997"/>
    <n v="1.125"/>
    <n v="0.94699999999999995"/>
    <n v="0.65799999999999903"/>
    <n v="7.0000000000000007E-2"/>
    <n v="2.5569999999999999"/>
    <n v="0.12181462"/>
    <x v="4"/>
    <x v="0"/>
  </r>
  <r>
    <n v="67.84"/>
    <n v="1.4999999999999999E-2"/>
    <n v="5.319"/>
    <n v="0.57399999999999995"/>
    <n v="22.641999999999999"/>
    <s v="19-09-30_YC018"/>
    <x v="24"/>
    <x v="196"/>
    <x v="0"/>
    <x v="0"/>
    <x v="0"/>
    <x v="0"/>
    <x v="0"/>
    <n v="3.5000000000000003E-2"/>
    <n v="3.2879420999999999E-2"/>
    <n v="3.5000000000000003E-2"/>
    <n v="3.5000000000000003E-2"/>
    <n v="0.38930716999999998"/>
    <n v="7.0000000000000007E-2"/>
    <n v="0.06"/>
    <n v="0.1"/>
    <n v="1.5503375E-2"/>
    <n v="-9.9679169999999997E-3"/>
    <n v="0"/>
    <n v="3.8930716999999997E-2"/>
    <n v="0.350376454"/>
    <n v="0.19465358599999999"/>
    <n v="0.38900000000000001"/>
    <n v="-11.84045089"/>
    <n v="11.87765132"/>
    <n v="-1.85413603"/>
    <n v="2"/>
    <n v="4"/>
    <n v="6"/>
    <x v="5"/>
    <n v="7.24"/>
    <n v="0.03"/>
    <n v="64.635999999999996"/>
    <n v="0"/>
    <n v="8.0000000000000002E-3"/>
    <n v="0.46700000000000003"/>
    <n v="1.294"/>
    <n v="0.64900000000000002"/>
    <n v="0.39799999999999902"/>
    <n v="3.7999999999999999E-2"/>
    <n v="3.0639999999999898"/>
    <n v="0.170133176"/>
    <x v="3"/>
    <x v="5"/>
  </r>
  <r>
    <n v="27.15"/>
    <n v="1.6E-2"/>
    <n v="5.7079999999999904"/>
    <n v="0.96199999999999997"/>
    <n v="75.668999999999997"/>
    <s v="19-09-30_YC018"/>
    <x v="24"/>
    <x v="384"/>
    <x v="0"/>
    <x v="0"/>
    <x v="0"/>
    <x v="0"/>
    <x v="0"/>
    <n v="8.5000000000000006E-2"/>
    <n v="0.110392851"/>
    <n v="8.5000000000000006E-2"/>
    <n v="8.5000000000000006E-2"/>
    <n v="1.0028888"/>
    <n v="0.17"/>
    <n v="0.1"/>
    <n v="0.06"/>
    <n v="6.7785070000000003E-2"/>
    <n v="-0.14031452"/>
    <n v="-1.9804124999999999E-2"/>
    <n v="0.10028888"/>
    <n v="0.90259991900000003"/>
    <n v="0.50144439899999904"/>
    <n v="1.0029999999999999"/>
    <n v="-11.959121290000001"/>
    <n v="14.918749070000001"/>
    <n v="-4.467315986"/>
    <n v="2"/>
    <n v="3"/>
    <n v="5"/>
    <x v="4"/>
    <n v="25.11"/>
    <n v="0.04"/>
    <n v="113.685"/>
    <n v="0"/>
    <n v="2E-3"/>
    <n v="0.95799999999999996"/>
    <n v="1.393"/>
    <n v="1.262"/>
    <n v="0.93299999999999905"/>
    <n v="0.111999999999999"/>
    <n v="2.6120000000000001"/>
    <n v="-2.110704278"/>
    <x v="3"/>
    <x v="4"/>
  </r>
  <r>
    <n v="10.210000000000001"/>
    <n v="2.5999999999999999E-2"/>
    <n v="5.1440000000000001"/>
    <n v="0.96899999999999997"/>
    <n v="51.155999999999999"/>
    <s v="19-09-30_YC018"/>
    <x v="24"/>
    <x v="480"/>
    <x v="0"/>
    <x v="0"/>
    <x v="0"/>
    <x v="0"/>
    <x v="0"/>
    <n v="7.0000000000000007E-2"/>
    <n v="3.9029062000000003E-2"/>
    <n v="4.3265955999999897E-2"/>
    <n v="9.6059885999999997E-2"/>
    <n v="0.39215767000000001"/>
    <n v="0.14000000000000001"/>
    <n v="0.03"/>
    <n v="0.13"/>
    <n v="6.7284369999999996E-2"/>
    <n v="-9.2003495000000005E-2"/>
    <n v="-9.3637830000000005E-3"/>
    <n v="3.9215766999999999E-2"/>
    <n v="0.35294190600000003"/>
    <n v="0.19607883700000001"/>
    <n v="0.39200000000000002"/>
    <n v="-14.19952926"/>
    <n v="6.5783724870000002"/>
    <n v="-0.67934666399999999"/>
    <n v="2"/>
    <n v="3"/>
    <n v="5"/>
    <x v="4"/>
    <n v="15.02"/>
    <n v="0.01"/>
    <n v="85.031000000000006"/>
    <n v="0"/>
    <n v="3.0000000000000001E-3"/>
    <n v="0.94499999999999995"/>
    <n v="1.7130000000000001"/>
    <n v="1.329"/>
    <n v="0.96299999999999997"/>
    <n v="0.126"/>
    <n v="2.895"/>
    <n v="7.1537107000000003E-2"/>
    <x v="3"/>
    <x v="4"/>
  </r>
  <r>
    <n v="6.42"/>
    <n v="0.106"/>
    <n v="6.101"/>
    <n v="0.63400000000000001"/>
    <n v="5.01"/>
    <s v="19-09-30_YC018"/>
    <x v="24"/>
    <x v="105"/>
    <x v="0"/>
    <x v="0"/>
    <x v="0"/>
    <x v="0"/>
    <x v="0"/>
    <n v="7.4417686999999996E-2"/>
    <n v="0.136342617"/>
    <n v="0.101424816"/>
    <n v="0.14162218800000001"/>
    <n v="0.49622529999999998"/>
    <n v="0.3"/>
    <n v="0.364396742"/>
    <n v="0.2"/>
    <n v="-2.4900152999999901E-2"/>
    <n v="5.7212840000000001E-2"/>
    <n v="2.386263E-3"/>
    <n v="4.9622529999999998E-2"/>
    <n v="0.44660276799999998"/>
    <n v="0.24811264899999999"/>
    <n v="0.496"/>
    <n v="-5.409784932"/>
    <n v="6.1069562450000001"/>
    <n v="-0.87174278599999999"/>
    <n v="2"/>
    <n v="1"/>
    <n v="3"/>
    <x v="1"/>
    <n v="21.73"/>
    <n v="0.01"/>
    <n v="10.347"/>
    <n v="0"/>
    <n v="4.7E-2"/>
    <n v="0.56699999999999995"/>
    <n v="0.89599999999999902"/>
    <n v="0.70899999999999996"/>
    <n v="0.442"/>
    <n v="0.04"/>
    <n v="2.46"/>
    <n v="0.23495455600000001"/>
    <x v="0"/>
    <x v="0"/>
  </r>
  <r>
    <n v="14.42"/>
    <n v="4.2999999999999997E-2"/>
    <n v="6.4820000000000002"/>
    <n v="0.72599999999999998"/>
    <n v="19.707000000000001"/>
    <s v="19-09-30_YC018"/>
    <x v="24"/>
    <x v="12"/>
    <x v="0"/>
    <x v="0"/>
    <x v="0"/>
    <x v="0"/>
    <x v="0"/>
    <n v="3.4381525000000003E-2"/>
    <n v="5.8860953000000001E-2"/>
    <n v="5.4452552000000001E-2"/>
    <n v="8.9856519999999995E-2"/>
    <n v="0.42968329999999999"/>
    <n v="0.16"/>
    <n v="0.15777258999999999"/>
    <n v="0.1"/>
    <n v="-2.3754714E-2"/>
    <n v="-3.3920041999999997E-2"/>
    <n v="-3.9120699000000002E-2"/>
    <n v="4.2968329999999999E-2"/>
    <n v="0.38671496799999999"/>
    <n v="0.214841649"/>
    <n v="0.43"/>
    <n v="-7.8847107379999999"/>
    <n v="11.120602269999999"/>
    <n v="-1.7877520259999999"/>
    <n v="2"/>
    <n v="1"/>
    <n v="3"/>
    <x v="1"/>
    <n v="15.63"/>
    <n v="0"/>
    <n v="34.887"/>
    <n v="0"/>
    <n v="8.9999999999999993E-3"/>
    <n v="0.66"/>
    <n v="1.0209999999999999"/>
    <n v="0.85199999999999998"/>
    <n v="0.57299999999999995"/>
    <n v="5.7000000000000002E-2"/>
    <n v="1.966"/>
    <n v="-0.76552250799999999"/>
    <x v="2"/>
    <x v="0"/>
  </r>
  <r>
    <n v="1.1000000000000001"/>
    <n v="0.40100000000000002"/>
    <n v="5.0279999999999996"/>
    <n v="0.82799999999999996"/>
    <n v="2.7489999999999899"/>
    <s v="19-09-30_YC018"/>
    <x v="24"/>
    <x v="139"/>
    <x v="0"/>
    <x v="0"/>
    <x v="0"/>
    <x v="0"/>
    <x v="0"/>
    <n v="5.4815529000000002E-2"/>
    <n v="0.129219153"/>
    <n v="8.3376437999999997E-2"/>
    <n v="0.117333701"/>
    <n v="0.44988832000000001"/>
    <n v="0.27"/>
    <n v="0.27930544000000002"/>
    <n v="0.14000000000000001"/>
    <n v="-1.7898493000000001E-2"/>
    <n v="-6.9816899999999996E-3"/>
    <n v="4.7838368999999999E-2"/>
    <n v="4.4988831999999999E-2"/>
    <n v="0.404899487"/>
    <n v="0.22494415899999901"/>
    <n v="0.45"/>
    <n v="-9.0234814090000004"/>
    <n v="7.0926984810000002"/>
    <n v="-1.3387926079999899"/>
    <n v="2"/>
    <n v="2"/>
    <n v="4"/>
    <x v="3"/>
    <n v="26.51"/>
    <n v="0"/>
    <n v="3.5680000000000001"/>
    <n v="1"/>
    <n v="9.5000000000000001E-2"/>
    <n v="0.73499999999999999"/>
    <n v="1.607"/>
    <n v="1.0149999999999999"/>
    <n v="0.72199999999999998"/>
    <n v="7.8E-2"/>
    <n v="3.722"/>
    <n v="0.17267148800000001"/>
    <x v="1"/>
    <x v="2"/>
  </r>
  <r>
    <n v="3.58"/>
    <n v="0.20799999999999999"/>
    <n v="6.3419999999999996"/>
    <n v="0.67200000000000004"/>
    <n v="3.6819999999999999"/>
    <s v="19-09-30_YC018"/>
    <x v="24"/>
    <x v="415"/>
    <x v="0"/>
    <x v="0"/>
    <x v="0"/>
    <x v="0"/>
    <x v="0"/>
    <n v="8.8762253999999999E-2"/>
    <n v="0.19771295699999999"/>
    <n v="0.12469053500000001"/>
    <n v="0.17073111099999999"/>
    <n v="0.46486660000000002"/>
    <n v="0.4"/>
    <n v="0.36080947000000002"/>
    <n v="0.17"/>
    <n v="-3.5146299999999998E-2"/>
    <n v="1.6266008999999901E-2"/>
    <n v="3.3695021999999998E-2"/>
    <n v="4.6486660999999999E-2"/>
    <n v="0.418379947999999"/>
    <n v="0.23243330399999901"/>
    <n v="0.46500000000000002"/>
    <n v="-8.1205092939999997"/>
    <n v="4.5674648449999999"/>
    <n v="-1.2515032209999899"/>
    <n v="2"/>
    <n v="2"/>
    <n v="4"/>
    <x v="3"/>
    <n v="21.22"/>
    <n v="0"/>
    <n v="6.1020000000000003"/>
    <n v="1"/>
    <n v="6.3E-2"/>
    <n v="0.622"/>
    <n v="0.86099999999999999"/>
    <n v="0.75900000000000001"/>
    <n v="0.48299999999999998"/>
    <n v="4.4999999999999998E-2"/>
    <n v="2.2669999999999999"/>
    <n v="0.17770359999999999"/>
    <x v="1"/>
    <x v="0"/>
  </r>
  <r>
    <n v="1.56"/>
    <n v="0.56499999999999995"/>
    <n v="7.2329999999999997"/>
    <n v="0.78"/>
    <n v="2.4359999999999999"/>
    <s v="19-09-30_YC018"/>
    <x v="24"/>
    <x v="26"/>
    <x v="0"/>
    <x v="0"/>
    <x v="0"/>
    <x v="0"/>
    <x v="0"/>
    <n v="0.646603233"/>
    <n v="0.71671809900000005"/>
    <n v="0.37950451000000002"/>
    <n v="0.441438837999999"/>
    <n v="0.21910515"/>
    <n v="1.3"/>
    <n v="0.62662625100000002"/>
    <n v="0.46"/>
    <n v="-1.17514389999999E-2"/>
    <n v="1.2728283999999999E-2"/>
    <n v="3.196802E-2"/>
    <n v="2.1910514999999998E-2"/>
    <n v="0.19719463899999901"/>
    <n v="0.109552577"/>
    <n v="0.218999999999999"/>
    <n v="-2.3620454629999998"/>
    <n v="1.911527481"/>
    <n v="-0.45968300000000001"/>
    <n v="3"/>
    <m/>
    <n v="2"/>
    <x v="2"/>
    <n v="22.21"/>
    <n v="0"/>
    <n v="2.58699999999999"/>
    <n v="4"/>
    <n v="0.129"/>
    <n v="0.76599999999999902"/>
    <n v="0.621"/>
    <n v="0.90400000000000003"/>
    <n v="0.621"/>
    <n v="0.06"/>
    <n v="0.70699999999999996"/>
    <n v="0.22738156699999901"/>
    <x v="1"/>
    <x v="1"/>
  </r>
  <r>
    <n v="1.39"/>
    <n v="0.63500000000000001"/>
    <n v="7.0449999999999999"/>
    <n v="0.79799999999999904"/>
    <n v="2.2450000000000001"/>
    <s v="19-09-30_YC018"/>
    <x v="24"/>
    <x v="114"/>
    <x v="0"/>
    <x v="0"/>
    <x v="0"/>
    <x v="0"/>
    <x v="0"/>
    <n v="0.16500000000000001"/>
    <n v="0.108945891999999"/>
    <n v="0.12025271"/>
    <n v="0.20754782399999999"/>
    <n v="0.45615536000000001"/>
    <n v="0.33"/>
    <n v="0.17"/>
    <n v="0.43"/>
    <n v="1.363522E-2"/>
    <n v="-8.4433910000000001E-2"/>
    <n v="-6.3017910000000002E-3"/>
    <n v="4.5615535999999998E-2"/>
    <n v="0.410539824"/>
    <n v="0.22807768"/>
    <n v="0.45600000000000002"/>
    <n v="-5.5294941440000001"/>
    <n v="2.1145905570000001"/>
    <n v="-1.314840561"/>
    <n v="3"/>
    <m/>
    <n v="2"/>
    <x v="2"/>
    <n v="26.81"/>
    <n v="0"/>
    <n v="2.3039999999999998"/>
    <n v="2"/>
    <n v="0.14000000000000001"/>
    <n v="0.752"/>
    <n v="0.65900000000000003"/>
    <n v="0.93299999999999905"/>
    <n v="0.64700000000000002"/>
    <n v="6.3E-2"/>
    <n v="0.91400000000000003"/>
    <n v="0.20453021099999999"/>
    <x v="1"/>
    <x v="1"/>
  </r>
  <r>
    <n v="60.09"/>
    <n v="1.4999999999999999E-2"/>
    <n v="6.82"/>
    <n v="0.30399999999999999"/>
    <n v="10.061"/>
    <s v="19-09-30_YC018"/>
    <x v="24"/>
    <x v="481"/>
    <x v="0"/>
    <x v="0"/>
    <x v="0"/>
    <x v="0"/>
    <x v="0"/>
    <n v="3.3310524000000001E-2"/>
    <n v="0.10795787599999999"/>
    <n v="9.6020838999999997E-2"/>
    <n v="0.139946133"/>
    <n v="0.21342443"/>
    <n v="0.27"/>
    <n v="0.43014134700000001"/>
    <n v="0.16"/>
    <n v="-2.3529777000000002E-2"/>
    <n v="8.5832510000000001E-2"/>
    <n v="-6.6770619999999897E-3"/>
    <n v="2.1342442999999999E-2"/>
    <n v="0.19208198600000001"/>
    <n v="0.106712215"/>
    <n v="0.21299999999999999"/>
    <n v="-8.0539593089999997"/>
    <n v="5.876629297"/>
    <n v="-0.41581119"/>
    <n v="1"/>
    <m/>
    <n v="1"/>
    <x v="0"/>
    <n v="15.12"/>
    <n v="0.03"/>
    <n v="65.888000000000005"/>
    <n v="0"/>
    <n v="0.01"/>
    <n v="0.24299999999999999"/>
    <n v="0.34299999999999897"/>
    <n v="0.313"/>
    <n v="0.114"/>
    <n v="8.9999999999999993E-3"/>
    <n v="1.6279999999999999"/>
    <n v="0.38739575799999998"/>
    <x v="3"/>
    <x v="3"/>
  </r>
  <r>
    <n v="67.19"/>
    <n v="1.2999999999999999E-2"/>
    <n v="6.5429999999999904"/>
    <n v="0.45600000000000002"/>
    <n v="21.741999999999901"/>
    <s v="19-09-30_YC018"/>
    <x v="24"/>
    <x v="153"/>
    <x v="0"/>
    <x v="0"/>
    <x v="0"/>
    <x v="0"/>
    <x v="0"/>
    <n v="6.5797857000000001E-2"/>
    <n v="0.13816244899999999"/>
    <n v="0.12864308899999999"/>
    <n v="0.15478320800000001"/>
    <n v="0.21873893999999999"/>
    <n v="0.33"/>
    <n v="0.68758160000000001"/>
    <n v="0.2"/>
    <n v="-0.17056083999999999"/>
    <n v="5.5548139999999999E-3"/>
    <n v="-2.2447719999999999E-3"/>
    <n v="2.1873893999999901E-2"/>
    <n v="0.19686504899999999"/>
    <n v="0.109369472"/>
    <n v="0.218999999999999"/>
    <n v="-2.9914723859999999"/>
    <n v="5.1997100359999999"/>
    <n v="-0.18609759300000001"/>
    <n v="1"/>
    <m/>
    <n v="1"/>
    <x v="0"/>
    <n v="9.6999999999999993"/>
    <n v="0.03"/>
    <n v="77.426000000000002"/>
    <n v="0"/>
    <n v="6.9999999999999897E-3"/>
    <n v="0.36599999999999999"/>
    <n v="0.621"/>
    <n v="0.48799999999999999"/>
    <n v="0.252"/>
    <n v="2.1000000000000001E-2"/>
    <n v="1.97"/>
    <n v="0.46461518600000001"/>
    <x v="2"/>
    <x v="3"/>
  </r>
  <r>
    <n v="74.180000000000007"/>
    <n v="1.2E-2"/>
    <n v="7.024"/>
    <n v="0.28699999999999998"/>
    <n v="11.470999999999901"/>
    <s v="19-09-30_YC018"/>
    <x v="24"/>
    <x v="43"/>
    <x v="0"/>
    <x v="0"/>
    <x v="0"/>
    <x v="0"/>
    <x v="0"/>
    <n v="5.6201209000000002E-2"/>
    <n v="0.132957571"/>
    <n v="0.124897591"/>
    <n v="0.159175387"/>
    <n v="0.20602108999999999"/>
    <n v="0.33"/>
    <n v="0.59983092699999996"/>
    <n v="0.2"/>
    <n v="-0.14180565000000001"/>
    <n v="0.111419899999999"/>
    <n v="-2.7184940000000001E-3"/>
    <n v="2.0602109E-2"/>
    <n v="0.18541897699999901"/>
    <n v="0.103010543"/>
    <n v="0.20599999999999999"/>
    <n v="-5.4200802899999996"/>
    <n v="4.4397517659999997"/>
    <n v="-0.24662000100000001"/>
    <n v="1"/>
    <m/>
    <n v="1"/>
    <x v="0"/>
    <n v="22.97"/>
    <n v="0"/>
    <n v="83.557999999999893"/>
    <n v="0"/>
    <n v="6.9999999999999897E-3"/>
    <n v="0.23"/>
    <n v="0.36699999999999999"/>
    <n v="0.29499999999999998"/>
    <n v="0.10199999999999999"/>
    <n v="8.0000000000000002E-3"/>
    <n v="1.141"/>
    <n v="0.49030076500000003"/>
    <x v="2"/>
    <x v="3"/>
  </r>
  <r>
    <n v="84.39"/>
    <n v="1.0999999999999999E-2"/>
    <n v="7.1339999999999897"/>
    <n v="0.26"/>
    <n v="11.057"/>
    <s v="19-09-30_YC018"/>
    <x v="24"/>
    <x v="44"/>
    <x v="0"/>
    <x v="0"/>
    <x v="0"/>
    <x v="0"/>
    <x v="0"/>
    <n v="5.0542123000000001E-2"/>
    <n v="0.11792080199999901"/>
    <n v="0.15646463499999999"/>
    <n v="0.21973405399999901"/>
    <n v="0.16429219"/>
    <n v="0.37"/>
    <n v="0.76387053000000005"/>
    <n v="0.26557685599999997"/>
    <n v="-0.31433059999999902"/>
    <n v="8.4158140000000006E-3"/>
    <n v="-2.385174E-2"/>
    <n v="1.6429218999999998E-2"/>
    <n v="0.14786296800000001"/>
    <n v="8.2146093000000003E-2"/>
    <n v="0.16399999999999901"/>
    <n v="-2.9721736910000001"/>
    <n v="4.4048535869999998"/>
    <n v="-0.14069520399999999"/>
    <n v="1"/>
    <m/>
    <n v="1"/>
    <x v="0"/>
    <n v="14.8"/>
    <n v="0.03"/>
    <n v="94.5"/>
    <n v="0"/>
    <n v="6.0000000000000001E-3"/>
    <n v="0.20899999999999999"/>
    <n v="0.34499999999999997"/>
    <n v="0.26600000000000001"/>
    <n v="8.4000000000000005E-2"/>
    <n v="6.0000000000000001E-3"/>
    <n v="0.88300000000000001"/>
    <n v="0.47640299699999999"/>
    <x v="4"/>
    <x v="3"/>
  </r>
  <r>
    <n v="89.49"/>
    <n v="0.01"/>
    <n v="6.83"/>
    <n v="0.33299999999999902"/>
    <n v="17.901"/>
    <s v="19-09-30_YC018"/>
    <x v="24"/>
    <x v="482"/>
    <x v="0"/>
    <x v="0"/>
    <x v="0"/>
    <x v="0"/>
    <x v="0"/>
    <n v="7.7539038000000005E-2"/>
    <n v="0.12415335299999999"/>
    <n v="0.20435942399999901"/>
    <n v="0.242308202"/>
    <n v="0.22004309999999999"/>
    <n v="0.4"/>
    <n v="0.48519735799999902"/>
    <n v="0.23"/>
    <n v="-0.19204013"/>
    <n v="9.2588840000000006E-2"/>
    <n v="-1.6046339999999999E-2"/>
    <n v="2.2004309E-2"/>
    <n v="0.198038784"/>
    <n v="0.110021546"/>
    <n v="0.22"/>
    <n v="-6.0503259250000001"/>
    <n v="3.5553004999999902"/>
    <n v="-0.38606738600000001"/>
    <n v="1"/>
    <m/>
    <n v="1"/>
    <x v="0"/>
    <n v="10.84"/>
    <n v="0"/>
    <n v="102.69799999999999"/>
    <n v="0"/>
    <n v="6.0000000000000001E-3"/>
    <n v="0.255"/>
    <n v="0.42399999999999999"/>
    <n v="0.34499999999999997"/>
    <n v="0.14000000000000001"/>
    <n v="1.0999999999999999E-2"/>
    <n v="1.577"/>
    <n v="0.37323129199999999"/>
    <x v="3"/>
    <x v="3"/>
  </r>
  <r>
    <n v="74.599999999999994"/>
    <n v="1.2E-2"/>
    <n v="7.0149999999999997"/>
    <n v="0.32100000000000001"/>
    <n v="14.142999999999899"/>
    <s v="19-09-30_YC018"/>
    <x v="24"/>
    <x v="483"/>
    <x v="0"/>
    <x v="0"/>
    <x v="0"/>
    <x v="0"/>
    <x v="0"/>
    <n v="5.4328344000000001E-2"/>
    <n v="0.108922094"/>
    <n v="0.12236372099999999"/>
    <n v="0.15937398"/>
    <n v="0.22704487000000001"/>
    <n v="0.3"/>
    <n v="0.63512265199999995"/>
    <n v="0.2"/>
    <n v="-0.15339589000000001"/>
    <n v="1.2391683999999899E-2"/>
    <n v="-1.5350941E-2"/>
    <n v="2.2704486999999999E-2"/>
    <n v="0.20434037899999999"/>
    <n v="0.11352243300000001"/>
    <n v="0.22699999999999901"/>
    <n v="-4.8454669680000002"/>
    <n v="5.7088464500000002"/>
    <n v="-0.32581554699999998"/>
    <n v="1"/>
    <m/>
    <n v="1"/>
    <x v="0"/>
    <n v="16.89"/>
    <n v="0"/>
    <n v="83.53"/>
    <n v="0"/>
    <n v="6.9999999999999897E-3"/>
    <n v="0.26700000000000002"/>
    <n v="0.35899999999999999"/>
    <n v="0.33100000000000002"/>
    <n v="0.124"/>
    <n v="0.01"/>
    <n v="1.1679999999999999"/>
    <n v="0.52753380799999905"/>
    <x v="2"/>
    <x v="3"/>
  </r>
  <r>
    <n v="116.54"/>
    <n v="8.0000000000000002E-3"/>
    <n v="6.9820000000000002"/>
    <n v="0.20699999999999999"/>
    <n v="9.4260000000000002"/>
    <s v="19-09-30_YC018"/>
    <x v="24"/>
    <x v="484"/>
    <x v="0"/>
    <x v="0"/>
    <x v="0"/>
    <x v="0"/>
    <x v="0"/>
    <n v="4.9876525999999997E-2"/>
    <n v="0.108847079"/>
    <n v="0.119577221"/>
    <n v="0.16286249799999999"/>
    <n v="0.25390573999999999"/>
    <n v="0.3"/>
    <n v="0.26845419199999998"/>
    <n v="0.2"/>
    <n v="-0.24010164000000001"/>
    <n v="3.7727937000000003E-2"/>
    <n v="-1.49574639999999E-2"/>
    <n v="2.5390573999999999E-2"/>
    <n v="0.22851516899999999"/>
    <n v="0.12695287199999999"/>
    <n v="0.254"/>
    <n v="-4.7412824530000002"/>
    <n v="5.3591415570000001"/>
    <n v="-0.70999161599999905"/>
    <n v="1"/>
    <m/>
    <n v="1"/>
    <x v="0"/>
    <n v="18.96"/>
    <n v="0"/>
    <n v="121.6"/>
    <n v="0"/>
    <n v="6.0000000000000001E-3"/>
    <n v="0.16399999999999901"/>
    <n v="0.217"/>
    <n v="0.21"/>
    <n v="5.3999999999999999E-2"/>
    <n v="4.0000000000000001E-3"/>
    <n v="1.034"/>
    <n v="-0.37836187799999998"/>
    <x v="3"/>
    <x v="3"/>
  </r>
  <r>
    <n v="70.55"/>
    <n v="1.2999999999999999E-2"/>
    <n v="6.915"/>
    <n v="0.39299999999999902"/>
    <n v="19.241"/>
    <s v="19-09-30_YC018"/>
    <x v="24"/>
    <x v="46"/>
    <x v="0"/>
    <x v="0"/>
    <x v="0"/>
    <x v="0"/>
    <x v="0"/>
    <n v="6.4840972999999996E-2"/>
    <n v="0.129483812"/>
    <n v="0.13809365400000001"/>
    <n v="0.16744413799999999"/>
    <n v="0.23065178"/>
    <n v="0.33"/>
    <n v="0.65218860999999995"/>
    <n v="0.2"/>
    <n v="-0.17243559999999999"/>
    <n v="0.12852064999999999"/>
    <n v="-1.1976998000000001E-2"/>
    <n v="2.3065177999999999E-2"/>
    <n v="0.20758660300000001"/>
    <n v="0.11532589"/>
    <n v="0.23100000000000001"/>
    <n v="-4.7603618230000002"/>
    <n v="4.437976087"/>
    <n v="-0.300172245"/>
    <n v="1"/>
    <m/>
    <n v="1"/>
    <x v="0"/>
    <n v="9.93"/>
    <n v="0.01"/>
    <n v="83.477000000000004"/>
    <n v="0"/>
    <n v="6.9999999999999897E-3"/>
    <n v="0.31900000000000001"/>
    <n v="0.47299999999999998"/>
    <n v="0.41199999999999998"/>
    <n v="0.186"/>
    <n v="1.4999999999999999E-2"/>
    <n v="1.456"/>
    <n v="0.54035430500000003"/>
    <x v="4"/>
    <x v="3"/>
  </r>
  <r>
    <n v="50.12"/>
    <n v="1.7000000000000001E-2"/>
    <n v="6.7450000000000001"/>
    <n v="0.38"/>
    <n v="12.667"/>
    <s v="19-09-30_YC018"/>
    <x v="24"/>
    <x v="47"/>
    <x v="0"/>
    <x v="0"/>
    <x v="0"/>
    <x v="0"/>
    <x v="0"/>
    <n v="2.6971212000000001E-2"/>
    <n v="7.3814834999999995E-2"/>
    <n v="0.11115183300000001"/>
    <n v="0.12840509"/>
    <n v="0.11039678"/>
    <n v="0.23"/>
    <n v="0.111707073"/>
    <n v="0.149693669"/>
    <n v="-0.22376162999999999"/>
    <n v="5.5700039999999999E-3"/>
    <n v="-2.0957829000000001E-2"/>
    <n v="1.1039678000000001E-2"/>
    <n v="9.9357101999999906E-2"/>
    <n v="5.519839E-2"/>
    <n v="0.11"/>
    <n v="-4.8471629619999996"/>
    <n v="7.1259665289999896"/>
    <n v="-0.45114806499999999"/>
    <n v="1"/>
    <m/>
    <n v="1"/>
    <x v="0"/>
    <n v="11.73"/>
    <n v="0"/>
    <n v="57.795999999999999"/>
    <n v="0"/>
    <n v="1.0999999999999999E-2"/>
    <n v="0.29699999999999999"/>
    <n v="0.46399999999999902"/>
    <n v="0.39899999999999902"/>
    <n v="0.17899999999999999"/>
    <n v="1.39999999999999E-2"/>
    <n v="1.71"/>
    <n v="-0.35298053299999999"/>
    <x v="2"/>
    <x v="3"/>
  </r>
  <r>
    <n v="48.15"/>
    <n v="0.02"/>
    <n v="6.5469999999999997"/>
    <n v="0.72"/>
    <n v="34.253999999999998"/>
    <s v="19-09-30_YC018"/>
    <x v="24"/>
    <x v="308"/>
    <x v="0"/>
    <x v="0"/>
    <x v="0"/>
    <x v="0"/>
    <x v="0"/>
    <n v="4.3210680000000001E-2"/>
    <n v="0.12018494"/>
    <n v="0.112792449"/>
    <n v="0.15078915900000001"/>
    <n v="0.22985785"/>
    <n v="0.3"/>
    <n v="0.46768485299999901"/>
    <n v="0.2"/>
    <n v="-0.15153773000000001"/>
    <n v="0.10624865999999999"/>
    <n v="8.0859569999999995E-3"/>
    <n v="2.2985785000000002E-2"/>
    <n v="0.206872062"/>
    <n v="0.114928924"/>
    <n v="0.23"/>
    <n v="-4.3241662200000004"/>
    <n v="5.3553709620000003"/>
    <n v="-0.44527920100000001"/>
    <n v="2"/>
    <n v="1"/>
    <n v="3"/>
    <x v="1"/>
    <n v="10.28"/>
    <n v="0.04"/>
    <n v="63.744"/>
    <n v="0"/>
    <n v="6.0000000000000001E-3"/>
    <n v="0.67500000000000004"/>
    <n v="0.90099999999999902"/>
    <n v="0.82699999999999996"/>
    <n v="0.55200000000000005"/>
    <n v="5.1999999999999998E-2"/>
    <n v="1.7709999999999999"/>
    <n v="0.50731046599999996"/>
    <x v="4"/>
    <x v="0"/>
  </r>
  <r>
    <n v="30.33"/>
    <n v="2.7E-2"/>
    <n v="6.7939999999999996"/>
    <n v="0.67099999999999904"/>
    <n v="28.215"/>
    <s v="19-09-30_YC018"/>
    <x v="24"/>
    <x v="116"/>
    <x v="0"/>
    <x v="0"/>
    <x v="0"/>
    <x v="0"/>
    <x v="0"/>
    <n v="6.5000000000000002E-2"/>
    <n v="6.3091264999999994E-2"/>
    <n v="6.5000000000000002E-2"/>
    <n v="6.5000000000000002E-2"/>
    <n v="0.65160649999999998"/>
    <n v="0.13"/>
    <n v="0.1"/>
    <n v="0.1"/>
    <n v="3.7250347000000003E-2"/>
    <n v="-0.104089899999999"/>
    <n v="8.7977899999999998E-3"/>
    <n v="6.5160650000000001E-2"/>
    <n v="0.58644585000000005"/>
    <n v="0.32580324999999999"/>
    <n v="0.65200000000000002"/>
    <n v="-14.360730889999999"/>
    <n v="7.5671738079999997"/>
    <n v="-0.37605694299999998"/>
    <n v="2"/>
    <n v="1"/>
    <n v="3"/>
    <x v="1"/>
    <n v="10.3"/>
    <n v="0.01"/>
    <n v="50.353999999999999"/>
    <n v="0"/>
    <n v="6.9999999999999897E-3"/>
    <n v="0.61599999999999999"/>
    <n v="0.75"/>
    <n v="0.75900000000000001"/>
    <n v="0.48599999999999999"/>
    <n v="4.4999999999999998E-2"/>
    <n v="1.5409999999999999"/>
    <n v="6.0424751999999998E-2"/>
    <x v="4"/>
    <x v="0"/>
  </r>
  <r>
    <n v="48.65"/>
    <n v="1.7999999999999999E-2"/>
    <n v="6.8129999999999997"/>
    <n v="0.59399999999999997"/>
    <n v="27.152999999999999"/>
    <s v="19-09-30_YC018"/>
    <x v="24"/>
    <x v="56"/>
    <x v="0"/>
    <x v="0"/>
    <x v="0"/>
    <x v="0"/>
    <x v="0"/>
    <n v="6.1818455999999897E-2"/>
    <n v="9.2974995999999893E-2"/>
    <n v="0.113265293"/>
    <n v="0.143992131"/>
    <n v="0.32852066000000002"/>
    <n v="0.26"/>
    <n v="0.24499905199999999"/>
    <n v="0.19977099399999901"/>
    <n v="-6.6895949999999996E-2"/>
    <n v="1.5603631E-2"/>
    <n v="1.267016E-2"/>
    <n v="3.2852065999999999E-2"/>
    <n v="0.29566859000000001"/>
    <n v="0.16426032800000001"/>
    <n v="0.32899999999999902"/>
    <n v="-4.3745408189999999"/>
    <n v="6.5326965699999997"/>
    <n v="-1.070715364"/>
    <n v="1"/>
    <m/>
    <n v="1"/>
    <x v="0"/>
    <n v="11.71"/>
    <n v="0.05"/>
    <n v="61.552"/>
    <n v="0"/>
    <n v="8.0000000000000002E-3"/>
    <n v="0.53799999999999903"/>
    <n v="0.66"/>
    <n v="0.65300000000000002"/>
    <n v="0.38700000000000001"/>
    <n v="3.4000000000000002E-2"/>
    <n v="1.4950000000000001"/>
    <n v="0.18885474599999999"/>
    <x v="2"/>
    <x v="3"/>
  </r>
  <r>
    <n v="1.08"/>
    <n v="0.76599999999999902"/>
    <n v="7.1079999999999997"/>
    <n v="0.90799999999999903"/>
    <n v="2.915"/>
    <s v="19-09-30_YC018"/>
    <x v="24"/>
    <x v="485"/>
    <x v="0"/>
    <x v="0"/>
    <x v="0"/>
    <x v="0"/>
    <x v="0"/>
    <n v="0.29433004200000001"/>
    <n v="0.38334578600000002"/>
    <n v="0.54260495899999905"/>
    <n v="0.65461145099999996"/>
    <n v="0.50474620000000003"/>
    <n v="1.1299999999999999"/>
    <n v="0.43116248600000001"/>
    <n v="0.56999999999999995"/>
    <n v="-4.5710059999999997E-2"/>
    <n v="-4.4152635999999898E-2"/>
    <n v="-2.3755366999999999E-2"/>
    <n v="5.0474619999999998E-2"/>
    <n v="0.45427157899999998"/>
    <n v="0.25237309899999999"/>
    <n v="0.505"/>
    <n v="-2.847364883"/>
    <n v="1.4604727980000001"/>
    <n v="-1.400026883"/>
    <n v="3"/>
    <m/>
    <n v="2"/>
    <x v="2"/>
    <n v="16.39"/>
    <n v="0"/>
    <n v="2.819"/>
    <n v="1"/>
    <n v="0.10299999999999999"/>
    <n v="0.88500000000000001"/>
    <n v="0.73499999999999999"/>
    <n v="1.145"/>
    <n v="0.83599999999999997"/>
    <n v="9.4E-2"/>
    <n v="0.752"/>
    <n v="0.158682515"/>
    <x v="1"/>
    <x v="1"/>
  </r>
  <r>
    <n v="2.5499999999999998"/>
    <n v="0.25"/>
    <n v="5.8109999999999999"/>
    <n v="0.84399999999999997"/>
    <n v="5.9829999999999997"/>
    <s v="19-09-30_YC018"/>
    <x v="24"/>
    <x v="486"/>
    <x v="0"/>
    <x v="0"/>
    <x v="0"/>
    <x v="0"/>
    <x v="0"/>
    <n v="0.14190304000000001"/>
    <n v="0.20561444800000001"/>
    <n v="0.12703907"/>
    <n v="0.16831454500000001"/>
    <n v="0.26586769999999998"/>
    <n v="0.44"/>
    <n v="0.21201619399999999"/>
    <n v="0.16"/>
    <n v="-1.8813603999999901E-2"/>
    <n v="9.8419930000000003E-3"/>
    <n v="-3.5645307000000001E-2"/>
    <n v="2.6586770999999999E-2"/>
    <n v="0.239280939"/>
    <n v="0.13293385499999999"/>
    <n v="0.26600000000000001"/>
    <n v="-11.686529220000001"/>
    <n v="3.6653901860000002"/>
    <n v="-0.60635110299999995"/>
    <n v="2"/>
    <n v="2"/>
    <n v="4"/>
    <x v="3"/>
    <n v="12.05"/>
    <n v="0"/>
    <n v="8.7629999999999999"/>
    <n v="0"/>
    <n v="3.2000000000000001E-2"/>
    <n v="0.81299999999999994"/>
    <n v="1.1830000000000001"/>
    <n v="1.05"/>
    <n v="0.745"/>
    <n v="8.1999999999999906E-2"/>
    <n v="2.4609999999999999"/>
    <n v="-0.47232004100000002"/>
    <x v="3"/>
    <x v="2"/>
  </r>
  <r>
    <n v="1.1499999999999999"/>
    <n v="0.27300000000000002"/>
    <n v="5.4420000000000002"/>
    <n v="1.1819999999999999"/>
    <n v="8.3239999999999998"/>
    <s v="19-09-30_YC018"/>
    <x v="24"/>
    <x v="487"/>
    <x v="0"/>
    <x v="0"/>
    <x v="0"/>
    <x v="0"/>
    <x v="0"/>
    <n v="4.1077523999999997E-2"/>
    <n v="8.0017848000000003E-2"/>
    <n v="6.7482149000000005E-2"/>
    <n v="7.8442654000000001E-2"/>
    <n v="0.49758576999999998"/>
    <n v="0.17"/>
    <n v="0.168941277"/>
    <n v="0.10540723"/>
    <n v="-1.54339919999999E-2"/>
    <n v="2.365975E-2"/>
    <n v="-1.0444154000000001E-2"/>
    <n v="4.9758576999999998E-2"/>
    <n v="0.44782719599999998"/>
    <n v="0.24879288699999999"/>
    <n v="0.498"/>
    <n v="-18.751375459999998"/>
    <n v="11.349067979999999"/>
    <n v="-1.943976573"/>
    <n v="2"/>
    <n v="2"/>
    <n v="4"/>
    <x v="3"/>
    <n v="12.32"/>
    <n v="0"/>
    <n v="12.423999999999999"/>
    <n v="0"/>
    <n v="1.6E-2"/>
    <n v="1.27"/>
    <n v="1.5640000000000001"/>
    <n v="1.7869999999999999"/>
    <n v="1.31"/>
    <n v="0.19500000000000001"/>
    <n v="2.3239999999999998"/>
    <n v="0.10161648"/>
    <x v="1"/>
    <x v="2"/>
  </r>
  <r>
    <n v="20.61"/>
    <n v="1.9E-2"/>
    <n v="5.6269999999999998"/>
    <n v="0.98499999999999999"/>
    <n v="76.988999999999905"/>
    <s v="19-09-30_YC018"/>
    <x v="24"/>
    <x v="488"/>
    <x v="0"/>
    <x v="0"/>
    <x v="0"/>
    <x v="0"/>
    <x v="0"/>
    <n v="0.1"/>
    <n v="8.5469985999999998E-2"/>
    <n v="6.1096415999999903E-2"/>
    <n v="0.105891845"/>
    <n v="0.61727909999999997"/>
    <n v="0.2"/>
    <n v="0.16"/>
    <n v="0.13"/>
    <n v="1.6117295E-2"/>
    <n v="-0.16367286"/>
    <n v="1.4169403999999899E-2"/>
    <n v="6.1727910999999899E-2"/>
    <n v="0.55555120099999999"/>
    <n v="0.30863955599999998"/>
    <n v="0.61699999999999999"/>
    <n v="-10.04616053"/>
    <n v="7.2906268599999997"/>
    <n v="-0.54182634699999999"/>
    <n v="2"/>
    <n v="3"/>
    <n v="5"/>
    <x v="4"/>
    <n v="12.36"/>
    <n v="0.05"/>
    <n v="111.874"/>
    <n v="0"/>
    <n v="2E-3"/>
    <n v="0.99199999999999999"/>
    <n v="1.4709999999999901"/>
    <n v="1.3029999999999999"/>
    <n v="0.96599999999999997"/>
    <n v="0.11699999999999899"/>
    <n v="2.5329999999999999"/>
    <n v="0.857759880999999"/>
    <x v="3"/>
    <x v="4"/>
  </r>
  <r>
    <n v="1.1499999999999999"/>
    <n v="0.76500000000000001"/>
    <n v="7.1329999999999902"/>
    <n v="0.874"/>
    <n v="3.3089999999999899"/>
    <s v="19-09-30_YC018"/>
    <x v="24"/>
    <x v="489"/>
    <x v="0"/>
    <x v="0"/>
    <x v="0"/>
    <x v="0"/>
    <x v="0"/>
    <n v="0.25"/>
    <n v="0.123990249"/>
    <n v="0.26284009999999902"/>
    <n v="0.32744863200000002"/>
    <n v="0.46031144000000002"/>
    <n v="0.5"/>
    <n v="0.13"/>
    <n v="0.47"/>
    <n v="1.0329003E-2"/>
    <n v="-5.3330510000000001E-3"/>
    <n v="-6.7385150999999893E-2"/>
    <n v="4.6031144000000003E-2"/>
    <n v="0.41428029799999999"/>
    <n v="0.23015572100000001"/>
    <n v="0.46"/>
    <n v="-2.8667404460000001"/>
    <n v="1.8983006330000001"/>
    <n v="-1.1698919029999999"/>
    <n v="3"/>
    <m/>
    <n v="2"/>
    <x v="2"/>
    <n v="17.309999999999999"/>
    <n v="0"/>
    <n v="5.9210000000000003"/>
    <n v="2"/>
    <n v="8.7999999999999995E-2"/>
    <n v="0.82899999999999996"/>
    <n v="0.71199999999999997"/>
    <n v="1.1579999999999999"/>
    <n v="0.80599999999999905"/>
    <n v="0.10199999999999999"/>
    <n v="0.77800000000000002"/>
    <n v="0.250527324"/>
    <x v="1"/>
    <x v="1"/>
  </r>
  <r>
    <n v="38.61"/>
    <n v="0.01"/>
    <n v="5.9770000000000003"/>
    <n v="0.624"/>
    <n v="45.198999999999998"/>
    <s v="19-09-30_YC018"/>
    <x v="24"/>
    <x v="468"/>
    <x v="0"/>
    <x v="0"/>
    <x v="0"/>
    <x v="0"/>
    <x v="0"/>
    <n v="0.18834383899999901"/>
    <n v="0.257203295"/>
    <n v="0.18711450499999999"/>
    <n v="0.22610359299999999"/>
    <n v="0.16305022"/>
    <n v="0.56999999999999995"/>
    <n v="0.39364390899999901"/>
    <n v="0.23"/>
    <n v="-0.10290727"/>
    <n v="5.6756879999999999E-3"/>
    <n v="2.6583689999999998E-3"/>
    <n v="1.6305021999999999E-2"/>
    <n v="0.14674519699999999"/>
    <n v="8.1525109999999998E-2"/>
    <n v="0.16300000000000001"/>
    <n v="-4.3764913400000003"/>
    <n v="3.1108759479999999"/>
    <n v="-0.33789522899999902"/>
    <n v="2"/>
    <n v="1"/>
    <n v="3"/>
    <x v="1"/>
    <n v="10.96"/>
    <n v="0.01"/>
    <n v="115.72199999999999"/>
    <n v="0"/>
    <n v="4.0000000000000001E-3"/>
    <n v="0.58499999999999996"/>
    <n v="1.048"/>
    <n v="0.71"/>
    <n v="0.45799999999999902"/>
    <n v="4.2999999999999997E-2"/>
    <n v="2.2469999999999999"/>
    <n v="-0.332594901"/>
    <x v="3"/>
    <x v="0"/>
  </r>
  <r>
    <n v="8.8800000000000008"/>
    <n v="4.8000000000000001E-2"/>
    <n v="4.1349999999999998"/>
    <n v="0.67299999999999904"/>
    <n v="15.276"/>
    <s v="19-09-30_YC018"/>
    <x v="24"/>
    <x v="490"/>
    <x v="0"/>
    <x v="0"/>
    <x v="0"/>
    <x v="0"/>
    <x v="0"/>
    <n v="4.6295542000000002E-2"/>
    <n v="6.6365041999999999E-2"/>
    <n v="7.5228415999999895E-2"/>
    <n v="0.121623646"/>
    <n v="0.51985839999999905"/>
    <n v="0.2"/>
    <n v="0.148461591"/>
    <n v="0.13"/>
    <n v="3.573611E-3"/>
    <n v="-0.14117362"/>
    <n v="-3.7885589999999999E-3"/>
    <n v="5.1985841999999997E-2"/>
    <n v="0.46787257799999998"/>
    <n v="0.25992921000000002"/>
    <n v="0.52"/>
    <n v="-9.666049224"/>
    <n v="9.0015541750000008"/>
    <n v="-2.3920873239999998"/>
    <n v="2"/>
    <n v="3"/>
    <n v="5"/>
    <x v="4"/>
    <n v="16.309999999999999"/>
    <n v="0.01"/>
    <n v="33.183"/>
    <n v="0"/>
    <n v="8.9999999999999993E-3"/>
    <n v="0.58399999999999996"/>
    <n v="2.3250000000000002"/>
    <n v="0.80900000000000005"/>
    <n v="0.51900000000000002"/>
    <n v="5.7000000000000002E-2"/>
    <n v="5.6829999999999998"/>
    <n v="-1.3712215729999999"/>
    <x v="2"/>
    <x v="4"/>
  </r>
  <r>
    <n v="5.85"/>
    <n v="3.5000000000000003E-2"/>
    <n v="5.31"/>
    <n v="0.89500000000000002"/>
    <n v="26.53"/>
    <s v="19-09-30_YC018"/>
    <x v="24"/>
    <x v="232"/>
    <x v="0"/>
    <x v="0"/>
    <x v="0"/>
    <x v="0"/>
    <x v="0"/>
    <n v="0.115104711"/>
    <n v="0.17064743499999999"/>
    <n v="0.162834746"/>
    <n v="0.23576281599999999"/>
    <n v="0.74607897000000001"/>
    <n v="0.43"/>
    <n v="0.330436285"/>
    <n v="0.23"/>
    <n v="-6.0412962000000001E-2"/>
    <n v="3.1547631999999999E-2"/>
    <n v="3.5402789999999999E-3"/>
    <n v="7.4607897000000006E-2"/>
    <n v="0.67147107099999903"/>
    <n v="0.37303948399999998"/>
    <n v="0.746"/>
    <n v="-5.9205542739999997"/>
    <n v="4.9288053649999997"/>
    <n v="-1.9489362589999999"/>
    <n v="2"/>
    <n v="3"/>
    <n v="5"/>
    <x v="4"/>
    <n v="10.64"/>
    <n v="0"/>
    <n v="43.51"/>
    <n v="0"/>
    <n v="6.9999999999999897E-3"/>
    <n v="0.85699999999999998"/>
    <n v="1.625"/>
    <n v="1.1519999999999999"/>
    <n v="0.83799999999999997"/>
    <n v="9.8000000000000004E-2"/>
    <n v="2.407"/>
    <n v="0.18639604600000001"/>
    <x v="4"/>
    <x v="4"/>
  </r>
  <r>
    <n v="37.47"/>
    <n v="0.02"/>
    <n v="6.1660000000000004"/>
    <n v="0.50900000000000001"/>
    <n v="17.831"/>
    <s v="19-09-30_YC018"/>
    <x v="24"/>
    <x v="491"/>
    <x v="0"/>
    <x v="0"/>
    <x v="0"/>
    <x v="0"/>
    <x v="0"/>
    <n v="3.8958845999999998E-2"/>
    <n v="0.10447627800000001"/>
    <n v="0.11756957799999999"/>
    <n v="0.16779017899999901"/>
    <n v="0.17492184"/>
    <n v="0.3"/>
    <n v="0.41876836200000001"/>
    <n v="0.16"/>
    <n v="-0.10349021"/>
    <n v="5.2713665999999999E-2"/>
    <n v="-8.9562789999999993E-3"/>
    <n v="1.74921839999999E-2"/>
    <n v="0.157429656"/>
    <n v="8.7460919999999998E-2"/>
    <n v="0.17499999999999999"/>
    <n v="-6.3087651089999897"/>
    <n v="4.9426390830000004"/>
    <n v="-0.206293473"/>
    <n v="2"/>
    <n v="1"/>
    <n v="3"/>
    <x v="1"/>
    <n v="12.23"/>
    <n v="0.04"/>
    <n v="51.09"/>
    <n v="0"/>
    <n v="0.01"/>
    <n v="0.42599999999999999"/>
    <n v="0.70899999999999996"/>
    <n v="0.55299999999999905"/>
    <n v="0.30399999999999999"/>
    <n v="2.5999999999999999E-2"/>
    <n v="2.504"/>
    <n v="0.276643164"/>
    <x v="2"/>
    <x v="0"/>
  </r>
  <r>
    <n v="14.07"/>
    <n v="2.79999999999999E-2"/>
    <n v="4.9279999999999999"/>
    <n v="0.69899999999999995"/>
    <n v="19.866"/>
    <s v="19-09-30_YC018"/>
    <x v="24"/>
    <x v="492"/>
    <x v="0"/>
    <x v="0"/>
    <x v="0"/>
    <x v="0"/>
    <x v="0"/>
    <n v="5.3943580999999997E-2"/>
    <n v="0.10901274900000001"/>
    <n v="0.11224846400000001"/>
    <n v="0.137880947"/>
    <n v="0.27720538"/>
    <n v="0.27"/>
    <n v="0.39998790400000001"/>
    <n v="0.17"/>
    <n v="-6.1657629999999998E-2"/>
    <n v="8.3939899999999901E-2"/>
    <n v="-1.1577173E-2"/>
    <n v="2.7720537999999999E-2"/>
    <n v="0.24948484000000001"/>
    <n v="0.138602689"/>
    <n v="0.27699999999999902"/>
    <n v="-5.2024047229999999"/>
    <n v="5.7319533109999998"/>
    <n v="-0.58345057"/>
    <n v="2"/>
    <n v="3"/>
    <n v="5"/>
    <x v="4"/>
    <n v="12.86"/>
    <n v="0.01"/>
    <n v="42.555999999999997"/>
    <n v="0"/>
    <n v="0.01"/>
    <n v="0.629"/>
    <n v="1.708"/>
    <n v="0.81699999999999995"/>
    <n v="0.54200000000000004"/>
    <n v="5.3999999999999999E-2"/>
    <n v="3.6039999999999899"/>
    <n v="0.30686927899999999"/>
    <x v="2"/>
    <x v="4"/>
  </r>
  <r>
    <n v="24.42"/>
    <n v="3.5000000000000003E-2"/>
    <n v="7.069"/>
    <n v="0.505"/>
    <n v="13.329000000000001"/>
    <s v="19-09-30_YC018"/>
    <x v="24"/>
    <x v="493"/>
    <x v="0"/>
    <x v="0"/>
    <x v="0"/>
    <x v="0"/>
    <x v="0"/>
    <n v="0.10607364399999999"/>
    <n v="0.136856651"/>
    <n v="0.233615196"/>
    <n v="0.26669174899999998"/>
    <n v="0.52878119999999995"/>
    <n v="0.43"/>
    <n v="0.35552077599999998"/>
    <n v="0.27"/>
    <n v="-3.1201336999999999E-2"/>
    <n v="0.10978743000000001"/>
    <n v="-3.548743E-3"/>
    <n v="5.2878117999999898E-2"/>
    <n v="0.47590305799999999"/>
    <n v="0.26439058799999998"/>
    <n v="0.52900000000000003"/>
    <n v="-6.9822043729999903"/>
    <n v="3.82639429699999"/>
    <n v="-1.1299014279999999"/>
    <n v="1"/>
    <m/>
    <n v="1"/>
    <x v="0"/>
    <n v="13.32"/>
    <n v="0"/>
    <n v="35.481000000000002"/>
    <n v="0"/>
    <n v="1.2E-2"/>
    <n v="0.44700000000000001"/>
    <n v="0.60899999999999999"/>
    <n v="0.54100000000000004"/>
    <n v="0.28399999999999997"/>
    <n v="2.4E-2"/>
    <n v="1.1579999999999999"/>
    <n v="0.27548587299999999"/>
    <x v="2"/>
    <x v="0"/>
  </r>
  <r>
    <n v="8.5500000000000007"/>
    <n v="0.104"/>
    <n v="7.2679999999999998"/>
    <n v="0.39500000000000002"/>
    <n v="3.573"/>
    <s v="19-09-30_YC018"/>
    <x v="24"/>
    <x v="301"/>
    <x v="0"/>
    <x v="0"/>
    <x v="0"/>
    <x v="0"/>
    <x v="0"/>
    <n v="9.3223551999999904E-2"/>
    <n v="0.14295554299999999"/>
    <n v="0.114462075"/>
    <n v="0.17589084299999999"/>
    <n v="0.7783793"/>
    <n v="0.34"/>
    <n v="0.32887254799999999"/>
    <n v="0.24"/>
    <n v="-3.0276642999999999E-2"/>
    <n v="7.5626745999999995E-2"/>
    <n v="1.8378393E-2"/>
    <n v="7.7837931999999999E-2"/>
    <n v="0.70054138899999996"/>
    <n v="0.38918966100000002"/>
    <n v="0.77800000000000002"/>
    <n v="-6.4644975539999896"/>
    <n v="6.5372116570000003"/>
    <n v="-1.8040650300000001"/>
    <n v="1"/>
    <m/>
    <n v="1"/>
    <x v="0"/>
    <n v="17.29"/>
    <n v="0"/>
    <n v="14.856"/>
    <n v="0"/>
    <n v="2.4E-2"/>
    <n v="0.33500000000000002"/>
    <n v="0.65900000000000003"/>
    <n v="0.41399999999999998"/>
    <n v="0.183"/>
    <n v="1.4999999999999999E-2"/>
    <n v="0.68299999999999905"/>
    <n v="0.219574142"/>
    <x v="0"/>
    <x v="3"/>
  </r>
  <r>
    <n v="5.37"/>
    <n v="2.4E-2"/>
    <n v="4.5810000000000004"/>
    <n v="1.046"/>
    <n v="24.876999999999999"/>
    <s v="19-09-30_YC018"/>
    <x v="24"/>
    <x v="432"/>
    <x v="0"/>
    <x v="0"/>
    <x v="0"/>
    <x v="0"/>
    <x v="0"/>
    <n v="7.1013789999999993E-2"/>
    <n v="0.15480401799999999"/>
    <n v="8.9461284000000002E-2"/>
    <n v="0.120659432"/>
    <n v="0.59767102999999999"/>
    <n v="0.3"/>
    <n v="0.48828981100000002"/>
    <n v="0.17"/>
    <n v="-0.14803970999999999"/>
    <n v="0.22698020999999999"/>
    <n v="4.8804818E-2"/>
    <n v="5.9767102999999898E-2"/>
    <n v="0.53790392899999995"/>
    <n v="0.29883551600000002"/>
    <n v="0.59799999999999998"/>
    <n v="-5.0004276489999997"/>
    <n v="6.7569712070000003"/>
    <n v="-0.99243265299999905"/>
    <n v="2"/>
    <n v="3"/>
    <n v="5"/>
    <x v="4"/>
    <n v="17.55"/>
    <n v="0"/>
    <n v="80.683999999999997"/>
    <n v="0"/>
    <n v="4.0000000000000001E-3"/>
    <n v="0.96299999999999997"/>
    <n v="1.8129999999999999"/>
    <n v="1.9379999999999999"/>
    <n v="1.26"/>
    <n v="0.252"/>
    <n v="2.407"/>
    <n v="0.393498138"/>
    <x v="1"/>
    <x v="4"/>
  </r>
  <r>
    <n v="1.23"/>
    <n v="0.70899999999999996"/>
    <n v="7.1760000000000002"/>
    <n v="0.77900000000000003"/>
    <n v="2.0990000000000002"/>
    <s v="19-09-30_YC018"/>
    <x v="24"/>
    <x v="318"/>
    <x v="0"/>
    <x v="0"/>
    <x v="0"/>
    <x v="0"/>
    <x v="0"/>
    <n v="0.29187186900000001"/>
    <n v="0.34378594099999998"/>
    <n v="0.47251463500000002"/>
    <n v="0.55908945799999998"/>
    <n v="0.26501182000000001"/>
    <n v="1"/>
    <n v="0.47244782499999999"/>
    <n v="0.47"/>
    <n v="-1.5741407999999998E-2"/>
    <n v="-4.2599999999999998E-7"/>
    <n v="7.5500080000000004E-3"/>
    <n v="2.6501182000000002E-2"/>
    <n v="0.238510635"/>
    <n v="0.13250590900000001"/>
    <n v="0.26500000000000001"/>
    <n v="-2.4050006939999999"/>
    <n v="1.3910495789999999"/>
    <n v="-0.56179025399999905"/>
    <n v="3"/>
    <m/>
    <n v="2"/>
    <x v="2"/>
    <n v="26.27"/>
    <n v="0"/>
    <n v="2.1539999999999999"/>
    <n v="1"/>
    <n v="0.14899999999999999"/>
    <n v="0.71799999999999997"/>
    <n v="0.64900000000000002"/>
    <n v="0.91299999999999903"/>
    <n v="0.63400000000000001"/>
    <n v="6.2E-2"/>
    <n v="0.754"/>
    <n v="0.22412633399999901"/>
    <x v="1"/>
    <x v="1"/>
  </r>
  <r>
    <n v="6.38"/>
    <n v="7.6999999999999999E-2"/>
    <n v="6.3860000000000001"/>
    <n v="0.70799999999999996"/>
    <n v="10.907999999999999"/>
    <s v="19-09-30_YC018"/>
    <x v="24"/>
    <x v="494"/>
    <x v="0"/>
    <x v="0"/>
    <x v="0"/>
    <x v="0"/>
    <x v="0"/>
    <n v="0.100850316"/>
    <n v="0.167812768999999"/>
    <n v="0.14112108100000001"/>
    <n v="0.18206193899999901"/>
    <n v="0.72447569999999994"/>
    <n v="0.37"/>
    <n v="0.33577333999999998"/>
    <n v="0.26"/>
    <n v="-6.5982750000000007E-2"/>
    <n v="2.3025009999999999E-2"/>
    <n v="-1.3033606999999999E-2"/>
    <n v="7.2447568000000004E-2"/>
    <n v="0.65202811399999905"/>
    <n v="0.362237841"/>
    <n v="0.72399999999999998"/>
    <n v="-4.4706413490000001"/>
    <n v="5.7884433199999998"/>
    <n v="-1.926364038"/>
    <n v="2"/>
    <n v="1"/>
    <n v="3"/>
    <x v="1"/>
    <n v="11.35"/>
    <n v="0.02"/>
    <n v="20.452999999999999"/>
    <n v="0"/>
    <n v="1.4999999999999999E-2"/>
    <n v="0.65400000000000003"/>
    <n v="1.1200000000000001"/>
    <n v="0.81699999999999995"/>
    <n v="0.54200000000000004"/>
    <n v="5.1999999999999998E-2"/>
    <n v="1.698"/>
    <n v="0.21000424300000001"/>
    <x v="2"/>
    <x v="0"/>
  </r>
  <r>
    <n v="13.77"/>
    <n v="4.2000000000000003E-2"/>
    <n v="5.4229999999999903"/>
    <n v="0.57899999999999996"/>
    <n v="16.699000000000002"/>
    <s v="19-09-30_YC018"/>
    <x v="24"/>
    <x v="495"/>
    <x v="0"/>
    <x v="0"/>
    <x v="0"/>
    <x v="0"/>
    <x v="0"/>
    <n v="4.6087498999999997E-2"/>
    <n v="6.9710569E-2"/>
    <n v="8.3573517E-2"/>
    <n v="0.116595753"/>
    <n v="0.49621356"/>
    <n v="0.2"/>
    <n v="0.124884102"/>
    <n v="0.13"/>
    <n v="-1.6379108999999999E-2"/>
    <n v="-0.15535083"/>
    <n v="3.4588898999999999E-2"/>
    <n v="4.9621355999999998E-2"/>
    <n v="0.44659219999999999"/>
    <n v="0.248106778"/>
    <n v="0.496"/>
    <n v="-10.43975051"/>
    <n v="8.7656618440000003"/>
    <n v="-2.2418001790000002"/>
    <n v="2"/>
    <n v="1"/>
    <n v="3"/>
    <x v="1"/>
    <n v="16.190000000000001"/>
    <n v="0"/>
    <n v="41.388999999999903"/>
    <n v="0"/>
    <n v="6.9999999999999897E-3"/>
    <n v="0.48799999999999999"/>
    <n v="1.3939999999999999"/>
    <n v="0.65300000000000002"/>
    <n v="0.39100000000000001"/>
    <n v="3.6999999999999998E-2"/>
    <n v="3.5069999999999899"/>
    <n v="-2.575344646"/>
    <x v="4"/>
    <x v="0"/>
  </r>
  <r>
    <n v="32.130000000000003"/>
    <n v="2.3E-2"/>
    <n v="5.33"/>
    <n v="0.40899999999999997"/>
    <n v="10.395"/>
    <s v="19-09-30_YC018"/>
    <x v="24"/>
    <x v="496"/>
    <x v="0"/>
    <x v="0"/>
    <x v="0"/>
    <x v="0"/>
    <x v="0"/>
    <n v="4.9248737000000001E-2"/>
    <n v="0.118257156999999"/>
    <n v="0.109928634"/>
    <n v="0.15577922499999999"/>
    <n v="0.24366064000000001"/>
    <n v="0.3"/>
    <n v="0.54966910299999905"/>
    <n v="0.16"/>
    <n v="-1.6294627999999999E-2"/>
    <n v="8.531089E-2"/>
    <n v="-4.0184189999999996E-3"/>
    <n v="2.4366064E-2"/>
    <n v="0.21929457899999999"/>
    <n v="0.12183032199999901"/>
    <n v="0.24399999999999999"/>
    <n v="-8.759648833"/>
    <n v="5.143994653"/>
    <n v="-0.33678541200000001"/>
    <n v="2"/>
    <n v="4"/>
    <n v="6"/>
    <x v="5"/>
    <n v="15.99"/>
    <n v="0.03"/>
    <n v="45.012999999999998"/>
    <n v="0"/>
    <n v="1.2E-2"/>
    <n v="0.28199999999999997"/>
    <n v="0.91500000000000004"/>
    <n v="0.44299999999999901"/>
    <n v="0.23"/>
    <n v="0.02"/>
    <n v="3.681"/>
    <n v="0.42563793999999999"/>
    <x v="3"/>
    <x v="5"/>
  </r>
  <r>
    <n v="126.24"/>
    <n v="6.9999999999999897E-3"/>
    <n v="6.7139999999999898"/>
    <n v="0.24199999999999999"/>
    <n v="13.831"/>
    <s v="19-09-30_YC018"/>
    <x v="24"/>
    <x v="497"/>
    <x v="0"/>
    <x v="0"/>
    <x v="0"/>
    <x v="0"/>
    <x v="0"/>
    <n v="4.5839645999999998E-2"/>
    <n v="0.116494768"/>
    <n v="0.115074521"/>
    <n v="0.157268667"/>
    <n v="0.2425322"/>
    <n v="0.3"/>
    <n v="0.40012702700000002"/>
    <n v="0.17"/>
    <n v="-9.6133179999999999E-2"/>
    <n v="8.4118529999999997E-2"/>
    <n v="-7.8567640000000005E-3"/>
    <n v="2.4253218999999999E-2"/>
    <n v="0.21827897399999999"/>
    <n v="0.121266096999999"/>
    <n v="0.24299999999999999"/>
    <n v="-6.9131702949999996"/>
    <n v="5.2551168389999896"/>
    <n v="-0.49780587100000001"/>
    <n v="1"/>
    <m/>
    <n v="1"/>
    <x v="0"/>
    <n v="12.21"/>
    <n v="0.03"/>
    <n v="132.96799999999999"/>
    <n v="0"/>
    <n v="6.0000000000000001E-3"/>
    <n v="0.192"/>
    <n v="0.251"/>
    <n v="0.246"/>
    <n v="7.2999999999999995E-2"/>
    <n v="6.0000000000000001E-3"/>
    <n v="1.5529999999999999"/>
    <n v="0.38558603699999999"/>
    <x v="3"/>
    <x v="3"/>
  </r>
  <r>
    <n v="111.68"/>
    <n v="8.0000000000000002E-3"/>
    <n v="6.8729999999999896"/>
    <n v="0.23799999999999999"/>
    <n v="12.542"/>
    <s v="19-09-30_YC018"/>
    <x v="24"/>
    <x v="498"/>
    <x v="0"/>
    <x v="0"/>
    <x v="0"/>
    <x v="0"/>
    <x v="0"/>
    <n v="9.2869278E-2"/>
    <n v="0.23693431500000001"/>
    <n v="0.10796093900000001"/>
    <n v="0.157071608"/>
    <n v="0.10338654999999999"/>
    <n v="0.47"/>
    <n v="0.682780634"/>
    <n v="0.2"/>
    <n v="-0.16516723"/>
    <n v="4.2622449999999996E-3"/>
    <n v="5.9756875000000001E-2"/>
    <n v="1.0338655E-2"/>
    <n v="9.3047895999999894E-2"/>
    <n v="5.1693275999999899E-2"/>
    <n v="0.10299999999999999"/>
    <n v="-6.3930481669999999"/>
    <n v="5.310431125"/>
    <n v="-0.102645214"/>
    <n v="1"/>
    <m/>
    <n v="1"/>
    <x v="0"/>
    <n v="14.45"/>
    <n v="0.01"/>
    <n v="122.917999999999"/>
    <n v="0"/>
    <n v="5.0000000000000001E-3"/>
    <n v="0.16899999999999901"/>
    <n v="0.33700000000000002"/>
    <n v="0.24399999999999999"/>
    <n v="7.9000000000000001E-2"/>
    <n v="6.0000000000000001E-3"/>
    <n v="1.395"/>
    <n v="0.30056818600000001"/>
    <x v="3"/>
    <x v="3"/>
  </r>
  <r>
    <n v="166.01"/>
    <n v="5.0000000000000001E-3"/>
    <n v="6.7110000000000003"/>
    <n v="0.20699999999999999"/>
    <n v="13.401"/>
    <s v="19-09-30_YC018"/>
    <x v="24"/>
    <x v="499"/>
    <x v="0"/>
    <x v="0"/>
    <x v="0"/>
    <x v="0"/>
    <x v="0"/>
    <n v="7.2261098999999995E-2"/>
    <n v="0.14280236399999999"/>
    <n v="0.148983857"/>
    <n v="0.196493163"/>
    <n v="0.29193637"/>
    <n v="0.37"/>
    <n v="0.53079100700000004"/>
    <n v="0.33"/>
    <n v="-0.22084422000000001"/>
    <n v="0.13866329999999999"/>
    <n v="5.4393099999999999E-4"/>
    <n v="2.9193637000000001E-2"/>
    <n v="0.26274273100000001"/>
    <n v="0.145968184"/>
    <n v="0.29199999999999998"/>
    <n v="-2.1143078260000001"/>
    <n v="4.3456747179999997"/>
    <n v="-0.43727416399999902"/>
    <n v="1"/>
    <m/>
    <n v="1"/>
    <x v="0"/>
    <n v="20.79"/>
    <n v="0"/>
    <n v="181.648"/>
    <n v="0"/>
    <n v="4.0000000000000001E-3"/>
    <n v="0.152"/>
    <n v="0.34200000000000003"/>
    <n v="0.21099999999999999"/>
    <n v="5.7999999999999899E-2"/>
    <n v="4.0000000000000001E-3"/>
    <n v="1.659"/>
    <n v="0.43034391599999999"/>
    <x v="3"/>
    <x v="3"/>
  </r>
  <r>
    <n v="138.52000000000001"/>
    <n v="6.9999999999999897E-3"/>
    <n v="6.8550000000000004"/>
    <n v="0.19899999999999901"/>
    <n v="11.16"/>
    <s v="19-09-30_YC018"/>
    <x v="24"/>
    <x v="500"/>
    <x v="0"/>
    <x v="0"/>
    <x v="0"/>
    <x v="0"/>
    <x v="0"/>
    <n v="8.3273720999999995E-2"/>
    <n v="0.14791658499999999"/>
    <n v="0.180475049"/>
    <n v="0.222432083"/>
    <n v="0.29740596000000002"/>
    <n v="0.4"/>
    <n v="0.558411082"/>
    <n v="0.27"/>
    <n v="-0.24637553000000001"/>
    <n v="0.14449208999999999"/>
    <n v="-4.1874920000000001E-3"/>
    <n v="2.9740596000000001E-2"/>
    <n v="0.26766536200000002"/>
    <n v="0.14870297900000001"/>
    <n v="0.29699999999999999"/>
    <n v="-4.0108014030000003"/>
    <n v="3.9404683660000002"/>
    <n v="-0.410362685"/>
    <n v="1"/>
    <m/>
    <n v="1"/>
    <x v="0"/>
    <n v="15.68"/>
    <n v="0"/>
    <n v="150.69799999999901"/>
    <n v="0"/>
    <n v="4.0000000000000001E-3"/>
    <n v="0.13600000000000001"/>
    <n v="0.32100000000000001"/>
    <n v="0.20300000000000001"/>
    <n v="5.7999999999999899E-2"/>
    <n v="4.0000000000000001E-3"/>
    <n v="1.5189999999999999"/>
    <n v="0.45346346599999998"/>
    <x v="3"/>
    <x v="3"/>
  </r>
  <r>
    <n v="46.21"/>
    <n v="1.4999999999999999E-2"/>
    <n v="4.7489999999999997"/>
    <n v="0.35699999999999998"/>
    <n v="13.3959999999999"/>
    <s v="19-09-30_YC018"/>
    <x v="24"/>
    <x v="501"/>
    <x v="0"/>
    <x v="0"/>
    <x v="0"/>
    <x v="0"/>
    <x v="0"/>
    <n v="0.1"/>
    <n v="7.5887784999999999E-2"/>
    <n v="5.6940433999999998E-2"/>
    <n v="0.11841956300000001"/>
    <n v="0.93794679999999997"/>
    <n v="0.2"/>
    <n v="0.1"/>
    <n v="0.24"/>
    <n v="3.7209529999999998E-2"/>
    <n v="-7.171777E-2"/>
    <n v="-4.4429892999999998E-2"/>
    <n v="9.3794680000000005E-2"/>
    <n v="0.84415211700000004"/>
    <n v="0.46897339799999999"/>
    <n v="0.93799999999999994"/>
    <n v="-12.35939567"/>
    <n v="2.932071643"/>
    <n v="0"/>
    <n v="2"/>
    <n v="4"/>
    <n v="6"/>
    <x v="5"/>
    <n v="14.22"/>
    <n v="0.01"/>
    <n v="61.695999999999998"/>
    <n v="0"/>
    <n v="1.2E-2"/>
    <n v="0.13500000000000001"/>
    <n v="0.81899999999999995"/>
    <n v="0.38900000000000001"/>
    <n v="0.215"/>
    <n v="1.9E-2"/>
    <n v="3.3519999999999999"/>
    <n v="0.16332106299999999"/>
    <x v="1"/>
    <x v="5"/>
  </r>
  <r>
    <n v="24"/>
    <n v="0.04"/>
    <n v="6.6319999999999997"/>
    <n v="0.193"/>
    <n v="1.823"/>
    <s v="19-09-30_YC018"/>
    <x v="24"/>
    <x v="502"/>
    <x v="0"/>
    <x v="0"/>
    <x v="0"/>
    <x v="0"/>
    <x v="0"/>
    <n v="0.05"/>
    <n v="2.5024239E-2"/>
    <n v="0.05"/>
    <n v="0.05"/>
    <n v="0.406914099999999"/>
    <n v="0.1"/>
    <n v="0.03"/>
    <n v="0.1"/>
    <n v="-2.2406570000000001E-2"/>
    <n v="-0.104583025"/>
    <n v="0"/>
    <n v="4.0691408999999998E-2"/>
    <n v="0.366222677"/>
    <n v="0.203457043"/>
    <n v="0.40699999999999997"/>
    <n v="-18.40974868"/>
    <n v="9.15976854"/>
    <n v="-1.285813809"/>
    <n v="1"/>
    <m/>
    <n v="1"/>
    <x v="0"/>
    <n v="12.49"/>
    <n v="0.02"/>
    <n v="25.088999999999999"/>
    <n v="0"/>
    <n v="0.03"/>
    <n v="0.15"/>
    <n v="0.22899999999999901"/>
    <n v="0.19500000000000001"/>
    <n v="4.9000000000000002E-2"/>
    <n v="4.0000000000000001E-3"/>
    <n v="1.5819999999999901"/>
    <n v="0.27569565899999998"/>
    <x v="0"/>
    <x v="3"/>
  </r>
  <r>
    <n v="232.05"/>
    <n v="4.0000000000000001E-3"/>
    <n v="6.0429999999999904"/>
    <n v="6.5000000000000002E-2"/>
    <n v="2.2509999999999999"/>
    <s v="19-09-30_YC018"/>
    <x v="24"/>
    <x v="280"/>
    <x v="0"/>
    <x v="0"/>
    <x v="0"/>
    <x v="0"/>
    <x v="0"/>
    <n v="0.13500000000000001"/>
    <n v="9.8062940000000001E-2"/>
    <n v="0.10829402"/>
    <n v="0.15519620100000001"/>
    <n v="0.17508829000000001"/>
    <n v="0.27"/>
    <n v="0.13"/>
    <n v="0.2"/>
    <n v="3.8396199999999898E-4"/>
    <n v="2.1711797000000001E-2"/>
    <n v="1.6075952000000001E-2"/>
    <n v="1.7508829E-2"/>
    <n v="0.15757945800000001"/>
    <n v="8.7544143000000005E-2"/>
    <n v="0.17499999999999999"/>
    <n v="-5.2883710810000002"/>
    <n v="4.0315284949999999"/>
    <n v="-0.22626392000000001"/>
    <n v="1"/>
    <m/>
    <n v="1"/>
    <x v="0"/>
    <n v="14.09"/>
    <n v="0"/>
    <n v="236.39400000000001"/>
    <n v="0"/>
    <n v="4.0000000000000001E-3"/>
    <n v="4.8000000000000001E-2"/>
    <n v="0.14699999999999999"/>
    <n v="6.6000000000000003E-2"/>
    <n v="6.9999999999999897E-3"/>
    <n v="0"/>
    <n v="1.6830000000000001"/>
    <n v="9.7838538000000003E-2"/>
    <x v="3"/>
    <x v="3"/>
  </r>
  <r>
    <n v="82.19"/>
    <n v="5.0000000000000001E-3"/>
    <n v="4.49"/>
    <n v="0.35199999999999998"/>
    <n v="18.364000000000001"/>
    <s v="19-09-30_YC018"/>
    <x v="24"/>
    <x v="414"/>
    <x v="0"/>
    <x v="0"/>
    <x v="0"/>
    <x v="0"/>
    <x v="0"/>
    <n v="5.9202034000000001E-2"/>
    <n v="0.176168939"/>
    <n v="0.175195671"/>
    <n v="0.28179855199999998"/>
    <n v="0.20617804000000001"/>
    <n v="0.5"/>
    <n v="0.49544548899999902"/>
    <n v="0.3"/>
    <n v="-2.9229991E-2"/>
    <n v="8.1980629999999999E-2"/>
    <n v="1.4740071E-2"/>
    <n v="2.0617804E-2"/>
    <n v="0.18556023499999999"/>
    <n v="0.10308902"/>
    <n v="0.20599999999999999"/>
    <n v="-6.1131222559999996"/>
    <n v="3.1636143149999998"/>
    <n v="-0.241379862"/>
    <n v="2"/>
    <n v="4"/>
    <n v="6"/>
    <x v="5"/>
    <n v="13.09"/>
    <n v="0.01"/>
    <n v="171.98500000000001"/>
    <n v="0"/>
    <n v="4.0000000000000001E-3"/>
    <n v="8.1000000000000003E-2"/>
    <n v="1.4909999999999899"/>
    <n v="0.41499999999999998"/>
    <n v="0.27300000000000002"/>
    <n v="2.79999999999999E-2"/>
    <n v="2.476"/>
    <n v="0.33257799399999999"/>
    <x v="3"/>
    <x v="5"/>
  </r>
  <r>
    <n v="159.56"/>
    <n v="6.0000000000000001E-3"/>
    <n v="6.59"/>
    <n v="0.13900000000000001"/>
    <n v="5.8789999999999996"/>
    <s v="19-09-30_YC018"/>
    <x v="24"/>
    <x v="129"/>
    <x v="0"/>
    <x v="0"/>
    <x v="0"/>
    <x v="0"/>
    <x v="0"/>
    <n v="6.8339233999999999E-2"/>
    <n v="0.127341757"/>
    <n v="0.137149087"/>
    <n v="0.179043075"/>
    <n v="0.35509425"/>
    <n v="0.33"/>
    <n v="0.42359350000000001"/>
    <n v="0.26463618799999999"/>
    <n v="-0.13503182999999999"/>
    <n v="1.5976705000000001E-2"/>
    <n v="-2.19112229999999E-2"/>
    <n v="3.5509424999999997E-2"/>
    <n v="0.31958482899999902"/>
    <n v="0.177547127"/>
    <n v="0.35499999999999998"/>
    <n v="-1.9081913939999999"/>
    <n v="5.4062103659999998"/>
    <n v="-0.62497238399999999"/>
    <n v="1"/>
    <m/>
    <n v="1"/>
    <x v="0"/>
    <n v="16.71"/>
    <n v="0"/>
    <n v="164.928"/>
    <n v="0"/>
    <n v="5.0000000000000001E-3"/>
    <n v="0.115"/>
    <n v="0.13400000000000001"/>
    <n v="0.14000000000000001"/>
    <n v="2.3E-2"/>
    <n v="2E-3"/>
    <n v="0.69"/>
    <n v="0.36549171000000003"/>
    <x v="3"/>
    <x v="3"/>
  </r>
  <r>
    <n v="44.15"/>
    <n v="1.7000000000000001E-2"/>
    <n v="6.9179999999999904"/>
    <n v="0.72799999999999998"/>
    <n v="42.948"/>
    <s v="19-10-01_YC017"/>
    <x v="25"/>
    <x v="503"/>
    <x v="0"/>
    <x v="0"/>
    <x v="0"/>
    <x v="0"/>
    <x v="0"/>
    <n v="0.12"/>
    <n v="8.8489345999999997E-2"/>
    <n v="8.7678063000000001E-2"/>
    <n v="0.139206945"/>
    <n v="0.26104640000000001"/>
    <n v="0.24"/>
    <n v="0.13"/>
    <n v="0.2"/>
    <n v="-4.337451E-3"/>
    <n v="-1.2182320999999999E-2"/>
    <n v="-1.113646E-3"/>
    <n v="2.6104641000000001E-2"/>
    <n v="0.23494176899999999"/>
    <n v="0.130523205"/>
    <n v="0.26100000000000001"/>
    <n v="-6.7812493900000002"/>
    <n v="4.805522786"/>
    <n v="-0.141829644"/>
    <n v="2"/>
    <n v="1"/>
    <n v="3"/>
    <x v="1"/>
    <n v="11.48"/>
    <n v="0.03"/>
    <n v="73.266000000000005"/>
    <n v="0"/>
    <n v="6.0000000000000001E-3"/>
    <n v="0.69799999999999995"/>
    <n v="0.74099999999999999"/>
    <n v="0.83099999999999996"/>
    <n v="0.55500000000000005"/>
    <n v="5.1999999999999998E-2"/>
    <n v="1.3159999999999901"/>
    <n v="0.38637007600000001"/>
    <x v="4"/>
    <x v="0"/>
  </r>
  <r>
    <n v="6.24"/>
    <n v="0.109"/>
    <n v="6.2690000000000001"/>
    <n v="0.65200000000000002"/>
    <n v="6.2789999999999999"/>
    <s v="19-10-01_YC017"/>
    <x v="25"/>
    <x v="504"/>
    <x v="0"/>
    <x v="0"/>
    <x v="0"/>
    <x v="0"/>
    <x v="0"/>
    <n v="0.05"/>
    <n v="2.2775466000000001E-2"/>
    <n v="0.05"/>
    <n v="0.05"/>
    <n v="0.33652507999999998"/>
    <n v="0.1"/>
    <n v="0.03"/>
    <n v="0.06"/>
    <n v="-3.3005692000000003E-2"/>
    <n v="-0.21385199999999999"/>
    <n v="0"/>
    <n v="3.3652507999999998E-2"/>
    <n v="0.30287257400000001"/>
    <n v="0.16826254099999999"/>
    <n v="0.33700000000000002"/>
    <n v="-15.25142245"/>
    <n v="8.8647831229999898"/>
    <n v="-0.63851012100000004"/>
    <n v="2"/>
    <n v="1"/>
    <n v="3"/>
    <x v="1"/>
    <n v="12.77"/>
    <n v="0"/>
    <n v="11.862"/>
    <n v="0"/>
    <n v="3.1E-2"/>
    <n v="0.59199999999999997"/>
    <n v="0.95"/>
    <n v="0.73899999999999999"/>
    <n v="0.46700000000000003"/>
    <n v="4.3999999999999997E-2"/>
    <n v="2.3029999999999999"/>
    <n v="0.62314704499999996"/>
    <x v="0"/>
    <x v="0"/>
  </r>
  <r>
    <n v="86.06"/>
    <n v="1.2999999999999999E-2"/>
    <n v="6.492"/>
    <n v="0.71099999999999997"/>
    <n v="49.972000000000001"/>
    <s v="19-10-01_YC017"/>
    <x v="25"/>
    <x v="282"/>
    <x v="0"/>
    <x v="0"/>
    <x v="0"/>
    <x v="0"/>
    <x v="0"/>
    <n v="6.1626759000000003E-2"/>
    <n v="0.144745915"/>
    <n v="0.107133197"/>
    <n v="0.16883572499999999"/>
    <n v="0.41739209999999899"/>
    <n v="0.34"/>
    <n v="1.023467688"/>
    <n v="8.4490707999999998E-2"/>
    <n v="-0.37491321999999999"/>
    <n v="0.12378913"/>
    <n v="2.3135942E-2"/>
    <n v="4.1739209999999999E-2"/>
    <n v="0.37565289399999902"/>
    <n v="0.20869605199999999"/>
    <n v="0.41699999999999998"/>
    <n v="-1.524737477"/>
    <n v="6.0763500400000003"/>
    <n v="-0.37694903499999999"/>
    <n v="1"/>
    <m/>
    <n v="1"/>
    <x v="0"/>
    <n v="10.6"/>
    <n v="0.02"/>
    <n v="94.391999999999996"/>
    <n v="0"/>
    <n v="5.0000000000000001E-3"/>
    <n v="0.66900000000000004"/>
    <n v="0.88700000000000001"/>
    <n v="0.81399999999999995"/>
    <n v="0.54"/>
    <n v="5.0999999999999997E-2"/>
    <n v="1.8019999999999901"/>
    <n v="0.90373878200000002"/>
    <x v="3"/>
    <x v="3"/>
  </r>
  <r>
    <n v="156.75"/>
    <n v="5.0000000000000001E-3"/>
    <n v="6.4179999999999904"/>
    <n v="0.29399999999999998"/>
    <n v="26.312999999999999"/>
    <s v="19-10-01_YC017"/>
    <x v="25"/>
    <x v="12"/>
    <x v="0"/>
    <x v="0"/>
    <x v="0"/>
    <x v="0"/>
    <x v="0"/>
    <n v="5.8103897000000002E-2"/>
    <n v="0.15658551099999901"/>
    <n v="0.14714587199999901"/>
    <n v="0.19795984699999999"/>
    <n v="0.18723147000000001"/>
    <n v="0.4"/>
    <n v="1.0577308089999999"/>
    <n v="0.27"/>
    <n v="-0.22667926999999999"/>
    <n v="4.5959084999999997E-2"/>
    <n v="-2.29720999999999E-4"/>
    <n v="1.8723146999999999E-2"/>
    <n v="0.16850831999999999"/>
    <n v="9.3615733000000007E-2"/>
    <n v="0.187"/>
    <n v="-3.544795513"/>
    <n v="4.2622623610000003"/>
    <n v="-3.6701072000000001E-2"/>
    <n v="1"/>
    <m/>
    <n v="1"/>
    <x v="0"/>
    <n v="12.23"/>
    <n v="0.04"/>
    <n v="180.74199999999999"/>
    <n v="0"/>
    <n v="4.0000000000000001E-3"/>
    <n v="0.188"/>
    <n v="0.46500000000000002"/>
    <n v="0.30599999999999999"/>
    <n v="0.126"/>
    <n v="0.01"/>
    <n v="2.13"/>
    <n v="0.79514591199999995"/>
    <x v="3"/>
    <x v="3"/>
  </r>
  <r>
    <n v="127.27"/>
    <n v="6.9999999999999897E-3"/>
    <n v="7.0079999999999902"/>
    <n v="0.32899999999999902"/>
    <n v="24.632999999999999"/>
    <s v="19-10-01_YC017"/>
    <x v="25"/>
    <x v="385"/>
    <x v="0"/>
    <x v="0"/>
    <x v="0"/>
    <x v="0"/>
    <x v="0"/>
    <n v="6.3488067999999995E-2"/>
    <n v="0.13956168599999999"/>
    <n v="0.12367549799999999"/>
    <n v="0.15636979000000001"/>
    <n v="0.24669091000000001"/>
    <n v="0.33"/>
    <n v="0.937235174"/>
    <n v="0.23"/>
    <n v="-0.19985275999999999"/>
    <n v="6.8655209999999994E-2"/>
    <n v="2.9045849999999999E-3"/>
    <n v="2.4669091000000001E-2"/>
    <n v="0.22202182300000001"/>
    <n v="0.12334545699999901"/>
    <n v="0.247"/>
    <n v="-2.9710995179999999"/>
    <n v="5.4579595420000002"/>
    <n v="-0.30006556600000001"/>
    <n v="1"/>
    <m/>
    <n v="1"/>
    <x v="0"/>
    <n v="13.13"/>
    <n v="0.01"/>
    <n v="145.87799999999999"/>
    <n v="0"/>
    <n v="4.0000000000000001E-3"/>
    <n v="0.27"/>
    <n v="0.39799999999999902"/>
    <n v="0.34"/>
    <n v="0.13"/>
    <n v="0.01"/>
    <n v="1.206"/>
    <n v="0.87427087099999901"/>
    <x v="3"/>
    <x v="3"/>
  </r>
  <r>
    <n v="23.67"/>
    <n v="3.7999999999999999E-2"/>
    <n v="6.9969999999999999"/>
    <n v="0.313"/>
    <n v="5.2060000000000004"/>
    <s v="19-10-01_YC017"/>
    <x v="25"/>
    <x v="140"/>
    <x v="0"/>
    <x v="0"/>
    <x v="0"/>
    <x v="0"/>
    <x v="0"/>
    <n v="6.5000000000000002E-2"/>
    <n v="5.3893540999999899E-2"/>
    <n v="6.5000000000000002E-2"/>
    <n v="6.5000000000000002E-2"/>
    <n v="0.41343400000000002"/>
    <n v="0.13"/>
    <n v="0.1"/>
    <n v="0.1"/>
    <n v="1.5627958000000001E-2"/>
    <n v="-0.13257906999999999"/>
    <n v="-3.3269480999999997E-2"/>
    <n v="4.1343400000000002E-2"/>
    <n v="0.37209059899999902"/>
    <n v="0.20671699899999901"/>
    <n v="0.41299999999999998"/>
    <n v="-11.70402503"/>
    <n v="8.1836352829999992"/>
    <n v="-0.88631064599999998"/>
    <n v="1"/>
    <m/>
    <n v="1"/>
    <x v="0"/>
    <n v="11.69"/>
    <n v="0"/>
    <n v="29.488"/>
    <n v="0"/>
    <n v="1.6E-2"/>
    <n v="0.253"/>
    <n v="0.47899999999999998"/>
    <n v="0.32299999999999901"/>
    <n v="0.121"/>
    <n v="8.9999999999999993E-3"/>
    <n v="1.1930000000000001"/>
    <n v="1.003896457"/>
    <x v="0"/>
    <x v="3"/>
  </r>
  <r>
    <n v="34.14"/>
    <n v="2.5000000000000001E-2"/>
    <n v="6.7910000000000004"/>
    <n v="0.37"/>
    <n v="11.494999999999999"/>
    <s v="19-10-01_YC017"/>
    <x v="25"/>
    <x v="143"/>
    <x v="0"/>
    <x v="0"/>
    <x v="0"/>
    <x v="0"/>
    <x v="0"/>
    <n v="6.5000000000000002E-2"/>
    <n v="6.2522565000000002E-2"/>
    <n v="6.5000000000000002E-2"/>
    <n v="6.5000000000000002E-2"/>
    <n v="0.85814816000000005"/>
    <n v="0.13"/>
    <n v="0.1"/>
    <n v="0.13"/>
    <n v="2.8183245999999999E-2"/>
    <n v="-0.18959165"/>
    <n v="-2.2716020999999999E-2"/>
    <n v="8.5814816000000002E-2"/>
    <n v="0.77233334200000003"/>
    <n v="0.429074079"/>
    <n v="0.85799999999999998"/>
    <n v="-17.443257110000001"/>
    <n v="6.7661810859999996"/>
    <n v="-0.63937883200000001"/>
    <n v="1"/>
    <m/>
    <n v="1"/>
    <x v="0"/>
    <n v="20.92"/>
    <n v="0"/>
    <n v="50.298999999999999"/>
    <n v="0"/>
    <n v="8.9999999999999993E-3"/>
    <n v="0.31"/>
    <n v="0.64099999999999902"/>
    <n v="0.38600000000000001"/>
    <n v="0.16300000000000001"/>
    <n v="1.2999999999999999E-2"/>
    <n v="1.488"/>
    <n v="1.002261925"/>
    <x v="2"/>
    <x v="3"/>
  </r>
  <r>
    <n v="52.66"/>
    <n v="1.6E-2"/>
    <n v="6.6229999999999896"/>
    <n v="0.48199999999999998"/>
    <n v="22.279"/>
    <s v="19-10-01_YC017"/>
    <x v="25"/>
    <x v="298"/>
    <x v="0"/>
    <x v="0"/>
    <x v="0"/>
    <x v="0"/>
    <x v="0"/>
    <n v="8.4981453999999998E-2"/>
    <n v="0.15375375599999999"/>
    <n v="0.11743293"/>
    <n v="0.148422045"/>
    <n v="0.49265710000000001"/>
    <n v="0.33"/>
    <n v="0.37704990899999902"/>
    <n v="0.3"/>
    <n v="-5.7137284000000003E-2"/>
    <n v="6.3841380000000003E-2"/>
    <n v="1.2452170000000001E-3"/>
    <n v="4.9265709999999997E-2"/>
    <n v="0.443391386"/>
    <n v="0.24632854800000001"/>
    <n v="0.49299999999999999"/>
    <n v="-3.0281820689999899"/>
    <n v="5.4435876170000004"/>
    <n v="-1.064843894"/>
    <n v="1"/>
    <m/>
    <n v="1"/>
    <x v="0"/>
    <n v="31.97"/>
    <n v="0"/>
    <n v="66.563999999999993"/>
    <n v="0"/>
    <n v="8.0000000000000002E-3"/>
    <n v="0.42"/>
    <n v="0.54"/>
    <n v="0.51400000000000001"/>
    <n v="0.26300000000000001"/>
    <n v="2.1999999999999999E-2"/>
    <n v="1.7769999999999999"/>
    <n v="0.22847265"/>
    <x v="2"/>
    <x v="3"/>
  </r>
  <r>
    <n v="18.8"/>
    <n v="4.2999999999999997E-2"/>
    <n v="6.391"/>
    <n v="0.375"/>
    <n v="6.8019999999999996"/>
    <s v="19-10-01_YC017"/>
    <x v="25"/>
    <x v="29"/>
    <x v="0"/>
    <x v="0"/>
    <x v="0"/>
    <x v="0"/>
    <x v="0"/>
    <n v="0.12"/>
    <n v="0.11979300499999999"/>
    <n v="0.12"/>
    <n v="0.12"/>
    <n v="0.86038095000000003"/>
    <n v="0.24"/>
    <n v="0.1"/>
    <n v="0.1"/>
    <n v="5.7123180000000003E-2"/>
    <n v="-0.21497709000000001"/>
    <n v="-4.1449365000000002E-2"/>
    <n v="8.6038094999999995E-2"/>
    <n v="0.77434285299999905"/>
    <n v="0.43019047399999999"/>
    <n v="0.86"/>
    <n v="-7.5150295929999897"/>
    <n v="9.0077023260000004"/>
    <n v="-1.9400441469999901"/>
    <n v="1"/>
    <m/>
    <n v="1"/>
    <x v="0"/>
    <n v="21.02"/>
    <n v="0"/>
    <n v="30.489000000000001"/>
    <n v="0"/>
    <n v="1.2999999999999999E-2"/>
    <n v="0.30199999999999999"/>
    <n v="0.76400000000000001"/>
    <n v="0.39600000000000002"/>
    <n v="0.17599999999999999"/>
    <n v="1.4999999999999999E-2"/>
    <n v="2.2850000000000001"/>
    <n v="5.7884581999999997E-2"/>
    <x v="2"/>
    <x v="3"/>
  </r>
  <r>
    <n v="10.27"/>
    <n v="6.0999999999999999E-2"/>
    <n v="5.0830000000000002"/>
    <n v="0.51700000000000002"/>
    <n v="13.831"/>
    <s v="19-10-01_YC017"/>
    <x v="25"/>
    <x v="31"/>
    <x v="0"/>
    <x v="0"/>
    <x v="0"/>
    <x v="0"/>
    <x v="0"/>
    <n v="3.1686297999999898E-2"/>
    <n v="8.6122938999999996E-2"/>
    <n v="7.0015219000000004E-2"/>
    <n v="9.8064885999999907E-2"/>
    <n v="0.34098899999999999"/>
    <n v="0.2"/>
    <n v="9.0203324000000001E-2"/>
    <n v="0.1"/>
    <n v="-1.7591598E-2"/>
    <n v="-2.58820879999999E-2"/>
    <n v="-6.3999999999999997E-5"/>
    <n v="3.4098899000000002E-2"/>
    <n v="0.306890094"/>
    <n v="0.17049449699999999"/>
    <n v="0.34100000000000003"/>
    <n v="-9.5400967820000009"/>
    <n v="8.8034535030000001"/>
    <n v="-1.2695901140000001"/>
    <n v="2"/>
    <n v="1"/>
    <n v="3"/>
    <x v="1"/>
    <n v="13.26"/>
    <n v="0.03"/>
    <n v="39.497"/>
    <n v="0"/>
    <n v="6.0000000000000001E-3"/>
    <n v="0.40200000000000002"/>
    <n v="1.39699999999999"/>
    <n v="0.58599999999999997"/>
    <n v="0.33899999999999902"/>
    <n v="3.3000000000000002E-2"/>
    <n v="3.9860000000000002"/>
    <n v="-1.615591279"/>
    <x v="4"/>
    <x v="0"/>
  </r>
  <r>
    <n v="6.45"/>
    <n v="0.121"/>
    <n v="6.9429999999999996"/>
    <n v="0.68099999999999905"/>
    <n v="7.1150000000000002"/>
    <s v="19-10-01_YC017"/>
    <x v="25"/>
    <x v="505"/>
    <x v="0"/>
    <x v="0"/>
    <x v="0"/>
    <x v="0"/>
    <x v="0"/>
    <n v="9.3077470999999995E-2"/>
    <n v="0.14591410299999999"/>
    <n v="0.11105279899999999"/>
    <n v="0.16193737699999999"/>
    <n v="0.85477619999999899"/>
    <n v="0.33"/>
    <n v="0.31330550299999999"/>
    <n v="0.3"/>
    <n v="-5.2201999999999998E-2"/>
    <n v="1.6970068000000001E-2"/>
    <n v="3.5255959999999898E-3"/>
    <n v="8.5477620000000004E-2"/>
    <n v="0.76929858299999998"/>
    <n v="0.42738810199999999"/>
    <n v="0.85499999999999998"/>
    <n v="-1.4641738659999901"/>
    <n v="6.8979914669999998"/>
    <n v="-2.12611680599999"/>
    <n v="2"/>
    <n v="1"/>
    <n v="3"/>
    <x v="1"/>
    <n v="28.59"/>
    <n v="0"/>
    <n v="13.071"/>
    <n v="0"/>
    <n v="2.4E-2"/>
    <n v="0.624"/>
    <n v="0.77900000000000003"/>
    <n v="0.77599999999999902"/>
    <n v="0.502"/>
    <n v="4.7E-2"/>
    <n v="1.27"/>
    <n v="0.20060314500000001"/>
    <x v="0"/>
    <x v="0"/>
  </r>
  <r>
    <n v="7.56"/>
    <n v="9.4E-2"/>
    <n v="6.774"/>
    <n v="0.71299999999999997"/>
    <n v="9.3780000000000001"/>
    <s v="19-10-01_YC017"/>
    <x v="25"/>
    <x v="506"/>
    <x v="0"/>
    <x v="0"/>
    <x v="0"/>
    <x v="0"/>
    <x v="0"/>
    <n v="0.105463534"/>
    <n v="0.14909711"/>
    <n v="0.14686797699999901"/>
    <n v="0.199801122"/>
    <n v="0.78526693999999997"/>
    <n v="0.37"/>
    <n v="0.30557288500000002"/>
    <n v="0.26"/>
    <n v="-6.0106285000000002E-2"/>
    <n v="8.4896639999999992E-3"/>
    <n v="6.9379589999999996E-3"/>
    <n v="7.8526693999999994E-2"/>
    <n v="0.70674024199999996"/>
    <n v="0.39263346799999999"/>
    <n v="0.78500000000000003"/>
    <n v="-4.8213280269999998"/>
    <n v="5.7465784170000003"/>
    <n v="-2.0264244740000001"/>
    <n v="2"/>
    <n v="1"/>
    <n v="3"/>
    <x v="1"/>
    <n v="15.72"/>
    <n v="0.05"/>
    <n v="16.628"/>
    <n v="0"/>
    <n v="0.02"/>
    <n v="0.66400000000000003"/>
    <n v="0.88099999999999901"/>
    <n v="0.81699999999999995"/>
    <n v="0.53900000000000003"/>
    <n v="5.0999999999999997E-2"/>
    <n v="1.52199999999999"/>
    <n v="0.19731337199999999"/>
    <x v="0"/>
    <x v="0"/>
  </r>
  <r>
    <n v="11.28"/>
    <n v="7.0000000000000007E-2"/>
    <n v="6.7989999999999897"/>
    <n v="0.60299999999999998"/>
    <n v="8.48"/>
    <s v="19-10-01_YC017"/>
    <x v="25"/>
    <x v="148"/>
    <x v="0"/>
    <x v="0"/>
    <x v="0"/>
    <x v="0"/>
    <x v="0"/>
    <n v="0.111627034"/>
    <n v="0.15007231900000001"/>
    <n v="0.151526613"/>
    <n v="0.19165084699999901"/>
    <n v="0.74941709999999995"/>
    <n v="0.36"/>
    <n v="0.291909268"/>
    <n v="0.23"/>
    <n v="-4.7983035E-2"/>
    <n v="-4.1652313999999899E-2"/>
    <n v="-5.0015839999999999E-2"/>
    <n v="7.4941712999999993E-2"/>
    <n v="0.674475414"/>
    <n v="0.37470856299999999"/>
    <n v="0.749"/>
    <n v="-4.5245012080000002"/>
    <n v="5.5941588979999999"/>
    <n v="-2.1206259219999999"/>
    <n v="2"/>
    <n v="1"/>
    <n v="3"/>
    <x v="1"/>
    <n v="19.71"/>
    <n v="0.03"/>
    <n v="17.855999999999899"/>
    <n v="0"/>
    <n v="2.3E-2"/>
    <n v="0.54799999999999904"/>
    <n v="0.71"/>
    <n v="0.66500000000000004"/>
    <n v="0.39600000000000002"/>
    <n v="3.5000000000000003E-2"/>
    <n v="1.5619999999999901"/>
    <n v="0.17704713599999999"/>
    <x v="0"/>
    <x v="0"/>
  </r>
  <r>
    <n v="9.4600000000000009"/>
    <n v="0.10099999999999899"/>
    <n v="6.9450000000000003"/>
    <n v="0.61399999999999999"/>
    <n v="6.351"/>
    <s v="19-10-01_YC017"/>
    <x v="25"/>
    <x v="150"/>
    <x v="0"/>
    <x v="0"/>
    <x v="0"/>
    <x v="0"/>
    <x v="0"/>
    <n v="0.160583422"/>
    <n v="0.21114119100000001"/>
    <n v="0.172328915"/>
    <n v="0.21294322600000001"/>
    <n v="0.74117909999999998"/>
    <n v="0.47"/>
    <n v="0.33156527899999999"/>
    <n v="0.26"/>
    <n v="-5.9175975999999998E-2"/>
    <n v="-5.5810342999999998E-2"/>
    <n v="2.1622671999999999E-2"/>
    <n v="7.4117910999999995E-2"/>
    <n v="0.66706119799999997"/>
    <n v="0.37058955399999999"/>
    <n v="0.74099999999999999"/>
    <n v="-4.1191552480000002"/>
    <n v="4.2332823570000002"/>
    <n v="-1.731220829"/>
    <n v="2"/>
    <n v="1"/>
    <n v="3"/>
    <x v="1"/>
    <n v="14.02"/>
    <n v="0"/>
    <n v="12.18"/>
    <n v="0"/>
    <n v="3.5000000000000003E-2"/>
    <n v="0.57899999999999996"/>
    <n v="0.59399999999999997"/>
    <n v="0.67500000000000004"/>
    <n v="0.40200000000000002"/>
    <n v="3.5000000000000003E-2"/>
    <n v="0.94"/>
    <n v="0.17656481699999901"/>
    <x v="2"/>
    <x v="0"/>
  </r>
  <r>
    <n v="8.2100000000000009"/>
    <n v="2.5999999999999999E-2"/>
    <n v="4.4349999999999996"/>
    <n v="0.86099999999999999"/>
    <n v="47.556999999999903"/>
    <s v="19-10-01_YC017"/>
    <x v="25"/>
    <x v="36"/>
    <x v="0"/>
    <x v="0"/>
    <x v="0"/>
    <x v="0"/>
    <x v="0"/>
    <n v="3.8702638999999997E-2"/>
    <n v="5.8933297999999898E-2"/>
    <n v="5.442197E-2"/>
    <n v="6.2749455999999995E-2"/>
    <n v="0.66742014999999999"/>
    <n v="0.13"/>
    <n v="7.207094E-2"/>
    <n v="9.5000000000000001E-2"/>
    <n v="-2.0260237E-2"/>
    <n v="-0.12739982999999999"/>
    <n v="1.05028E-3"/>
    <n v="6.6742015000000002E-2"/>
    <n v="0.60067813400000003"/>
    <n v="0.33371007399999902"/>
    <n v="0.66700000000000004"/>
    <n v="-9.7072784500000004"/>
    <n v="15.43611391"/>
    <n v="-2.727046648"/>
    <n v="2"/>
    <n v="3"/>
    <n v="5"/>
    <x v="4"/>
    <n v="14.37"/>
    <n v="0.01"/>
    <n v="82.376000000000005"/>
    <n v="0"/>
    <n v="3.0000000000000001E-3"/>
    <n v="0.81200000000000006"/>
    <n v="2.113"/>
    <n v="1.1000000000000001"/>
    <n v="0.77800000000000002"/>
    <n v="9.0999999999999998E-2"/>
    <n v="3.6519999999999899"/>
    <n v="-2.587964967"/>
    <x v="4"/>
    <x v="4"/>
  </r>
  <r>
    <n v="48.8"/>
    <n v="1.9E-2"/>
    <n v="6.6"/>
    <n v="0.51600000000000001"/>
    <n v="24.298999999999999"/>
    <s v="19-10-01_YC017"/>
    <x v="25"/>
    <x v="39"/>
    <x v="0"/>
    <x v="0"/>
    <x v="0"/>
    <x v="0"/>
    <x v="0"/>
    <n v="0.05"/>
    <n v="4.6250419000000001E-2"/>
    <n v="0.05"/>
    <n v="0.05"/>
    <n v="1.2180635"/>
    <n v="0.1"/>
    <n v="0.06"/>
    <n v="0.06"/>
    <n v="0.15923661"/>
    <n v="-0.18610821999999999"/>
    <n v="0"/>
    <n v="0.121806347"/>
    <n v="1.096257126"/>
    <n v="0.60903173700000002"/>
    <n v="1.218"/>
    <n v="-27.036226399999901"/>
    <n v="7.9392095239999998"/>
    <n v="-1.2628385470000001"/>
    <n v="1"/>
    <m/>
    <n v="1"/>
    <x v="0"/>
    <n v="10.43"/>
    <n v="0"/>
    <n v="61.095999999999997"/>
    <n v="0"/>
    <n v="8.9999999999999993E-3"/>
    <n v="0.44"/>
    <n v="0.60799999999999998"/>
    <n v="0.56100000000000005"/>
    <n v="0.308"/>
    <n v="2.7E-2"/>
    <n v="1.8340000000000001"/>
    <n v="1.242944899"/>
    <x v="2"/>
    <x v="3"/>
  </r>
  <r>
    <n v="34.51"/>
    <n v="1.9E-2"/>
    <n v="5.4229999999999903"/>
    <n v="0.501"/>
    <n v="20.917999999999999"/>
    <s v="19-10-01_YC017"/>
    <x v="25"/>
    <x v="43"/>
    <x v="0"/>
    <x v="0"/>
    <x v="0"/>
    <x v="0"/>
    <x v="0"/>
    <n v="7.2725707000000001E-2"/>
    <n v="0.117127626"/>
    <n v="8.1482893000000001E-2"/>
    <n v="9.3799763999999994E-2"/>
    <n v="0.57308210000000004"/>
    <n v="0.23"/>
    <n v="0.32272563300000001"/>
    <n v="0.14000000000000001"/>
    <n v="-2.7684804E-2"/>
    <n v="7.7207330000000005E-2"/>
    <n v="1.8357966999999999E-2"/>
    <n v="5.7308208999999999E-2"/>
    <n v="0.51577388000000002"/>
    <n v="0.28654104499999999"/>
    <n v="0.57299999999999995"/>
    <n v="-8.0385726010000003"/>
    <n v="8.0264679569999995"/>
    <n v="-1.4317425719999901"/>
    <n v="2"/>
    <n v="4"/>
    <n v="6"/>
    <x v="5"/>
    <n v="33.28"/>
    <n v="0"/>
    <n v="57.713999999999999"/>
    <n v="0"/>
    <n v="8.0000000000000002E-3"/>
    <n v="0.441"/>
    <n v="1.1499999999999999"/>
    <n v="0.53600000000000003"/>
    <n v="0.28000000000000003"/>
    <n v="2.4E-2"/>
    <n v="3.633"/>
    <n v="0.224769775"/>
    <x v="2"/>
    <x v="0"/>
  </r>
  <r>
    <n v="7.96"/>
    <n v="1.6E-2"/>
    <n v="2.839"/>
    <n v="0.84899999999999998"/>
    <n v="67.853999999999999"/>
    <s v="19-10-01_YC017"/>
    <x v="25"/>
    <x v="44"/>
    <x v="0"/>
    <x v="0"/>
    <x v="0"/>
    <x v="0"/>
    <x v="0"/>
    <n v="3.3903445999999997E-2"/>
    <n v="4.2413430000000002E-2"/>
    <n v="9.4054388000000003E-2"/>
    <n v="0.14401054099999999"/>
    <n v="0.42700811999999999"/>
    <n v="0.2"/>
    <n v="9.8863994999999996E-2"/>
    <n v="0.13"/>
    <n v="1.8360029999999999E-3"/>
    <n v="-0.10800255"/>
    <n v="2.3962773999999999E-2"/>
    <n v="4.2700811999999998E-2"/>
    <n v="0.38430731000000001"/>
    <n v="0.21350406099999999"/>
    <n v="0.42699999999999999"/>
    <n v="-8.6144018039999999"/>
    <n v="7.3781031779999999"/>
    <n v="-1.7478237990000001"/>
    <n v="2"/>
    <n v="3"/>
    <n v="5"/>
    <x v="4"/>
    <n v="24.11"/>
    <n v="0"/>
    <n v="111.80500000000001"/>
    <n v="0"/>
    <n v="2E-3"/>
    <n v="0.78500000000000003"/>
    <n v="3.2879999999999998"/>
    <n v="1.095"/>
    <n v="0.76800000000000002"/>
    <n v="9.1999999999999998E-2"/>
    <n v="5.55"/>
    <n v="-1.3136149989999999"/>
    <x v="4"/>
    <x v="4"/>
  </r>
  <r>
    <n v="13.21"/>
    <n v="5.3999999999999999E-2"/>
    <n v="6.1909999999999998"/>
    <n v="0.74199999999999999"/>
    <n v="15.045999999999999"/>
    <s v="19-10-01_YC017"/>
    <x v="25"/>
    <x v="209"/>
    <x v="0"/>
    <x v="0"/>
    <x v="0"/>
    <x v="0"/>
    <x v="0"/>
    <n v="6.5000000000000002E-2"/>
    <n v="4.8508042000000001E-2"/>
    <n v="6.5000000000000002E-2"/>
    <n v="6.5000000000000002E-2"/>
    <n v="0.49453783000000001"/>
    <n v="0.13"/>
    <n v="0.1"/>
    <n v="0.13"/>
    <n v="2.32071079999999E-2"/>
    <n v="-3.0452255000000001E-2"/>
    <n v="-2.7973598999999998E-2"/>
    <n v="4.9453783000000001E-2"/>
    <n v="0.44508404699999998"/>
    <n v="0.24726891500000001"/>
    <n v="0.495"/>
    <n v="-14.12813242"/>
    <n v="9.6660829879999994"/>
    <n v="-1.63884612"/>
    <n v="2"/>
    <n v="1"/>
    <n v="3"/>
    <x v="1"/>
    <n v="12.35"/>
    <n v="0"/>
    <n v="27.623999999999999"/>
    <n v="0"/>
    <n v="1.2E-2"/>
    <n v="0.67599999999999905"/>
    <n v="1.0840000000000001"/>
    <n v="0.875999999999999"/>
    <n v="0.59499999999999997"/>
    <n v="0.06"/>
    <n v="2.0630000000000002"/>
    <n v="3.5963782229999999"/>
    <x v="2"/>
    <x v="0"/>
  </r>
  <r>
    <n v="8.02"/>
    <n v="9.6000000000000002E-2"/>
    <n v="6.9359999999999999"/>
    <n v="0.68"/>
    <n v="8.1920000000000002"/>
    <s v="19-10-01_YC017"/>
    <x v="25"/>
    <x v="45"/>
    <x v="0"/>
    <x v="0"/>
    <x v="0"/>
    <x v="0"/>
    <x v="0"/>
    <n v="9.0193214999999993E-2"/>
    <n v="0.136301906"/>
    <n v="0.101690856"/>
    <n v="0.14405954900000001"/>
    <n v="0.89776014999999998"/>
    <n v="0.3"/>
    <n v="0.299626016"/>
    <n v="0.27"/>
    <n v="-8.2397475999999997E-2"/>
    <n v="-5.1158870000000004E-3"/>
    <n v="-1.5549736999999999E-2"/>
    <n v="8.9776015000000001E-2"/>
    <n v="0.80798413800000002"/>
    <n v="0.44888007600000002"/>
    <n v="0.89800000000000002"/>
    <n v="-2.411797435"/>
    <n v="7.6544035969999999"/>
    <n v="-2.5537248199999998"/>
    <n v="2"/>
    <n v="1"/>
    <n v="3"/>
    <x v="1"/>
    <n v="16.91"/>
    <n v="0.01"/>
    <n v="14.5"/>
    <n v="0"/>
    <n v="2.5000000000000001E-2"/>
    <n v="0.627"/>
    <n v="0.76599999999999902"/>
    <n v="0.76900000000000002"/>
    <n v="0.495"/>
    <n v="4.5999999999999999E-2"/>
    <n v="1.36"/>
    <n v="0.18515124399999999"/>
    <x v="0"/>
    <x v="0"/>
  </r>
  <r>
    <n v="22.97"/>
    <n v="2.8999999999999901E-2"/>
    <n v="5.4050000000000002"/>
    <n v="0.92400000000000004"/>
    <n v="49.438000000000002"/>
    <s v="19-10-01_YC017"/>
    <x v="25"/>
    <x v="482"/>
    <x v="0"/>
    <x v="0"/>
    <x v="0"/>
    <x v="0"/>
    <x v="0"/>
    <n v="6.5000000000000002E-2"/>
    <n v="4.6356922000000002E-2"/>
    <n v="4.6102359000000002E-2"/>
    <n v="7.9211685000000004E-2"/>
    <n v="1.0555947999999999"/>
    <n v="0.13"/>
    <n v="0.13"/>
    <n v="0.13"/>
    <n v="6.3827864999999998E-2"/>
    <n v="-5.6343740000000003E-2"/>
    <n v="2.1032220000000001E-2"/>
    <n v="0.10555948"/>
    <n v="0.95003532199999996"/>
    <n v="0.52779740100000005"/>
    <n v="1.056"/>
    <n v="-20.150022159999999"/>
    <n v="8.7422742670000009"/>
    <n v="-0.61839121500000005"/>
    <n v="2"/>
    <n v="3"/>
    <n v="5"/>
    <x v="4"/>
    <n v="13.39"/>
    <n v="0"/>
    <n v="69.436000000000007"/>
    <n v="0"/>
    <n v="4.0000000000000001E-3"/>
    <n v="0.89800000000000002"/>
    <n v="1.5469999999999999"/>
    <n v="1.202"/>
    <n v="0.875"/>
    <n v="0.104"/>
    <n v="3.2029999999999998"/>
    <n v="5.4394972999999999E-2"/>
    <x v="4"/>
    <x v="4"/>
  </r>
  <r>
    <n v="13.19"/>
    <n v="6.0999999999999999E-2"/>
    <n v="7.0179999999999998"/>
    <n v="0.625"/>
    <n v="10.208"/>
    <s v="19-10-01_YC017"/>
    <x v="25"/>
    <x v="50"/>
    <x v="0"/>
    <x v="0"/>
    <x v="0"/>
    <x v="0"/>
    <x v="0"/>
    <n v="0.108750021"/>
    <n v="0.15845409699999999"/>
    <n v="0.12948685699999901"/>
    <n v="0.18555888600000001"/>
    <n v="0.80198959999999997"/>
    <n v="0.37"/>
    <n v="0.33"/>
    <n v="0.27"/>
    <n v="-7.9439060000000006E-2"/>
    <n v="-5.3059299999999997E-2"/>
    <n v="4.1001360000000001E-2"/>
    <n v="8.0198960999999999E-2"/>
    <n v="0.721790653"/>
    <n v="0.40099480700000001"/>
    <n v="0.80200000000000005"/>
    <n v="-3.4948330439999999"/>
    <n v="5.8918162460000003"/>
    <n v="-1.8870593959999999"/>
    <n v="2"/>
    <n v="1"/>
    <n v="3"/>
    <x v="1"/>
    <n v="13.64"/>
    <n v="0.04"/>
    <n v="20.215999999999902"/>
    <n v="0"/>
    <n v="0.02"/>
    <n v="0.57999999999999996"/>
    <n v="0.65900000000000003"/>
    <n v="0.69"/>
    <n v="0.41699999999999998"/>
    <n v="3.6999999999999998E-2"/>
    <n v="1.246"/>
    <n v="0.188446322"/>
    <x v="0"/>
    <x v="0"/>
  </r>
  <r>
    <n v="22.08"/>
    <n v="4.0999999999999898E-2"/>
    <n v="6.3779999999999903"/>
    <n v="0.49099999999999999"/>
    <n v="11.515999999999901"/>
    <s v="19-10-01_YC017"/>
    <x v="25"/>
    <x v="53"/>
    <x v="0"/>
    <x v="0"/>
    <x v="0"/>
    <x v="0"/>
    <x v="0"/>
    <n v="0.15"/>
    <n v="0.130416272"/>
    <n v="0.106520753"/>
    <n v="0.14560014499999999"/>
    <n v="0.22087970000000001"/>
    <n v="0.3"/>
    <n v="1.8"/>
    <n v="0.2"/>
    <n v="1.1832017E-2"/>
    <n v="1.3055681E-2"/>
    <n v="2.53414779999999E-2"/>
    <n v="2.2087969999999998E-2"/>
    <n v="0.198791733"/>
    <n v="0.11043985199999901"/>
    <n v="0.221"/>
    <n v="-4.3578958070000002"/>
    <n v="3.801906775"/>
    <n v="0"/>
    <n v="1"/>
    <m/>
    <n v="1"/>
    <x v="0"/>
    <n v="13.88"/>
    <n v="0.01"/>
    <n v="30.236000000000001"/>
    <n v="0"/>
    <n v="1.39999999999999E-2"/>
    <n v="0.40299999999999903"/>
    <n v="0.68099999999999905"/>
    <n v="0.53400000000000003"/>
    <n v="0.28899999999999998"/>
    <n v="2.5000000000000001E-2"/>
    <n v="2.2999999999999998"/>
    <n v="0.102407128"/>
    <x v="0"/>
    <x v="0"/>
  </r>
  <r>
    <n v="13.24"/>
    <n v="5.0999999999999997E-2"/>
    <n v="6.5829999999999904"/>
    <n v="0.9"/>
    <n v="30.818000000000001"/>
    <s v="19-10-01_YC017"/>
    <x v="25"/>
    <x v="507"/>
    <x v="0"/>
    <x v="0"/>
    <x v="0"/>
    <x v="0"/>
    <x v="0"/>
    <n v="4.5381049999999999E-2"/>
    <n v="6.4672388999999997E-2"/>
    <n v="9.4450484000000001E-2"/>
    <n v="0.115936603"/>
    <n v="0.2540251"/>
    <n v="0.2"/>
    <n v="0.114984248"/>
    <n v="0.13"/>
    <n v="-1.4268061E-2"/>
    <n v="-8.9584759999999999E-2"/>
    <n v="-3.3970130000000001E-2"/>
    <n v="2.540251E-2"/>
    <n v="0.22862259099999999"/>
    <n v="0.127012551"/>
    <n v="0.254"/>
    <n v="-10.369361769999999"/>
    <n v="7.3605258429999996"/>
    <n v="-1.5795572609999999"/>
    <n v="2"/>
    <n v="3"/>
    <n v="5"/>
    <x v="4"/>
    <n v="11.25"/>
    <n v="0.01"/>
    <n v="46.942999999999998"/>
    <n v="0"/>
    <n v="5.0000000000000001E-3"/>
    <n v="0.875999999999999"/>
    <n v="1.0069999999999999"/>
    <n v="1.1439999999999999"/>
    <n v="0.83199999999999996"/>
    <n v="9.5000000000000001E-2"/>
    <n v="1.6879999999999999"/>
    <n v="-4.4721691720000001"/>
    <x v="3"/>
    <x v="0"/>
  </r>
  <r>
    <n v="13.41"/>
    <n v="0.06"/>
    <n v="7.0250000000000004"/>
    <n v="0.60599999999999998"/>
    <n v="9.49"/>
    <s v="19-10-01_YC017"/>
    <x v="25"/>
    <x v="242"/>
    <x v="0"/>
    <x v="0"/>
    <x v="0"/>
    <x v="0"/>
    <x v="0"/>
    <n v="0.102427907"/>
    <n v="0.19821061700000001"/>
    <n v="0.13843899600000001"/>
    <n v="0.17781023199999901"/>
    <n v="0.70668286000000002"/>
    <n v="0.4"/>
    <n v="0.37191365900000001"/>
    <n v="0.27"/>
    <n v="-9.4827750000000002E-2"/>
    <n v="2.9768079999999999E-2"/>
    <n v="-1.8873210000000001E-2"/>
    <n v="7.0668285999999997E-2"/>
    <n v="0.63601457500000003"/>
    <n v="0.35334143000000001"/>
    <n v="0.70699999999999996"/>
    <n v="-3.496891003"/>
    <n v="5.4148848750000003"/>
    <n v="-1.7341365740000001"/>
    <n v="2"/>
    <n v="1"/>
    <n v="3"/>
    <x v="1"/>
    <n v="17.72"/>
    <n v="0.02"/>
    <n v="19.774999999999999"/>
    <n v="0"/>
    <n v="2.1999999999999999E-2"/>
    <n v="0.55200000000000005"/>
    <n v="0.64500000000000002"/>
    <n v="0.66700000000000004"/>
    <n v="0.4"/>
    <n v="3.5000000000000003E-2"/>
    <n v="1.232"/>
    <n v="0.193921547"/>
    <x v="0"/>
    <x v="0"/>
  </r>
  <r>
    <n v="33.619999999999997"/>
    <n v="1.4999999999999999E-2"/>
    <n v="6.0329999999999897"/>
    <n v="0.89599999999999902"/>
    <n v="93.052999999999997"/>
    <s v="19-10-01_YC017"/>
    <x v="25"/>
    <x v="60"/>
    <x v="0"/>
    <x v="0"/>
    <x v="0"/>
    <x v="0"/>
    <x v="0"/>
    <n v="0.05"/>
    <n v="2.5258677E-2"/>
    <n v="0.15"/>
    <n v="0.15"/>
    <n v="0.2762674"/>
    <n v="0.1"/>
    <n v="0.05"/>
    <n v="0.13"/>
    <n v="1.4188081999999999E-2"/>
    <n v="1.36795339999999E-2"/>
    <n v="0"/>
    <n v="2.7626741E-2"/>
    <n v="0.24864066800000001"/>
    <n v="0.138133705"/>
    <n v="0.27600000000000002"/>
    <n v="-13.76690412"/>
    <n v="6.2645706170000004"/>
    <n v="-0.91402590900000003"/>
    <n v="2"/>
    <n v="3"/>
    <n v="5"/>
    <x v="4"/>
    <n v="16.059999999999999"/>
    <n v="0"/>
    <n v="125.78700000000001"/>
    <n v="0"/>
    <n v="2E-3"/>
    <n v="0.89"/>
    <n v="1.1259999999999999"/>
    <n v="1.1079999999999901"/>
    <n v="0.80900000000000005"/>
    <n v="8.6999999999999994E-2"/>
    <n v="2.419"/>
    <n v="7.0040184000000005E-2"/>
    <x v="4"/>
    <x v="4"/>
  </r>
  <r>
    <n v="5.5"/>
    <n v="9.2999999999999999E-2"/>
    <n v="5.6040000000000001"/>
    <n v="0.92400000000000004"/>
    <n v="16.094000000000001"/>
    <s v="19-10-01_YC017"/>
    <x v="25"/>
    <x v="160"/>
    <x v="0"/>
    <x v="0"/>
    <x v="0"/>
    <x v="0"/>
    <x v="0"/>
    <n v="3.3988554999999997E-2"/>
    <n v="7.0653072999999997E-2"/>
    <n v="6.2463915000000002E-2"/>
    <n v="7.5331227000000001E-2"/>
    <n v="0.35001567"/>
    <n v="0.16"/>
    <n v="0.12503209400000001"/>
    <n v="0.12"/>
    <n v="-1.3672586E-2"/>
    <n v="-0.10207593"/>
    <n v="-2.5925350999999999E-2"/>
    <n v="3.5001566999999997E-2"/>
    <n v="0.31501410299999999"/>
    <n v="0.175007835"/>
    <n v="0.35"/>
    <n v="-9.0644726529999993"/>
    <n v="10.684732840000001"/>
    <n v="-1.3700393559999999"/>
    <n v="2"/>
    <n v="3"/>
    <n v="5"/>
    <x v="4"/>
    <n v="12.91"/>
    <n v="0"/>
    <n v="28.251999999999999"/>
    <n v="0"/>
    <n v="6.9999999999999897E-3"/>
    <n v="0.89800000000000002"/>
    <n v="1.4430000000000001"/>
    <n v="1.208"/>
    <n v="0.879"/>
    <n v="0.106"/>
    <n v="2.5379999999999998"/>
    <n v="-0.60807003199999998"/>
    <x v="4"/>
    <x v="0"/>
  </r>
  <r>
    <n v="8.52"/>
    <n v="9.4E-2"/>
    <n v="7.0079999999999902"/>
    <n v="0.68599999999999905"/>
    <n v="9.0449999999999999"/>
    <s v="19-10-01_YC017"/>
    <x v="25"/>
    <x v="508"/>
    <x v="0"/>
    <x v="0"/>
    <x v="0"/>
    <x v="0"/>
    <x v="0"/>
    <n v="0.1"/>
    <n v="7.7676123E-2"/>
    <n v="5.7615998000000002E-2"/>
    <n v="0.116304273"/>
    <n v="0.76871559999999906"/>
    <n v="0.2"/>
    <n v="0.17"/>
    <n v="0.23"/>
    <n v="4.2353689999999999E-2"/>
    <n v="-0.30202199999999901"/>
    <n v="2.97343739999999E-2"/>
    <n v="7.6871562000000004E-2"/>
    <n v="0.69184405799999904"/>
    <n v="0.38435781000000002"/>
    <n v="0.76900000000000002"/>
    <n v="-11.43783195"/>
    <n v="2.4980376519999998"/>
    <n v="-0.45313524700000002"/>
    <n v="2"/>
    <n v="1"/>
    <n v="3"/>
    <x v="1"/>
    <n v="12.74"/>
    <n v="0.03"/>
    <n v="15.253"/>
    <n v="0"/>
    <n v="2.3E-2"/>
    <n v="0.64400000000000002"/>
    <n v="0.72499999999999998"/>
    <n v="0.77599999999999902"/>
    <n v="0.5"/>
    <n v="4.5999999999999999E-2"/>
    <n v="1.258"/>
    <n v="0.799132115999999"/>
    <x v="0"/>
    <x v="0"/>
  </r>
  <r>
    <n v="23.76"/>
    <n v="3.1E-2"/>
    <n v="6.484"/>
    <n v="0.82199999999999995"/>
    <n v="44.04"/>
    <s v="19-10-01_YC017"/>
    <x v="25"/>
    <x v="509"/>
    <x v="0"/>
    <x v="0"/>
    <x v="0"/>
    <x v="0"/>
    <x v="0"/>
    <n v="3.5000000000000003E-2"/>
    <n v="3.1723187999999999E-2"/>
    <n v="3.5000000000000003E-2"/>
    <n v="3.5000000000000003E-2"/>
    <n v="0.77035843999999998"/>
    <n v="7.0000000000000007E-2"/>
    <n v="0.06"/>
    <n v="0.1"/>
    <n v="3.6621622999999999E-2"/>
    <n v="-0.13458125000000001"/>
    <n v="0"/>
    <n v="7.7035844000000006E-2"/>
    <n v="0.69332259900000004"/>
    <n v="0.38517922199999999"/>
    <n v="0.77"/>
    <n v="-24.28376488"/>
    <n v="11.381185110000001"/>
    <n v="-2.6086301129999998"/>
    <n v="2"/>
    <n v="1"/>
    <n v="3"/>
    <x v="1"/>
    <n v="13.92"/>
    <n v="0.04"/>
    <n v="62.996000000000002"/>
    <n v="0"/>
    <n v="4.0000000000000001E-3"/>
    <n v="0.77200000000000002"/>
    <n v="0.94199999999999995"/>
    <n v="1.0109999999999999"/>
    <n v="0.71299999999999997"/>
    <n v="7.8E-2"/>
    <n v="2.0739999999999998"/>
    <n v="6.1199618339999997"/>
    <x v="4"/>
    <x v="0"/>
  </r>
  <r>
    <n v="15.22"/>
    <n v="3.7999999999999999E-2"/>
    <n v="4.556"/>
    <n v="0.86099999999999999"/>
    <n v="35.619999999999997"/>
    <s v="19-10-01_YC017"/>
    <x v="25"/>
    <x v="510"/>
    <x v="0"/>
    <x v="0"/>
    <x v="0"/>
    <x v="0"/>
    <x v="0"/>
    <n v="0.03"/>
    <n v="2.1471219999999999E-2"/>
    <n v="0.03"/>
    <n v="0.03"/>
    <n v="0.68725765000000005"/>
    <n v="0.06"/>
    <n v="7.0000000000000007E-2"/>
    <n v="0.1"/>
    <n v="3.3226895999999999E-2"/>
    <n v="-0.1585279"/>
    <n v="0"/>
    <n v="6.8725764999999994E-2"/>
    <n v="0.61853188299999995"/>
    <n v="0.343628824"/>
    <n v="0.68700000000000006"/>
    <n v="-32.008319100000001"/>
    <n v="10.00973641"/>
    <n v="-1.8511838519999999"/>
    <n v="2"/>
    <n v="3"/>
    <n v="5"/>
    <x v="4"/>
    <n v="13.88"/>
    <n v="0.03"/>
    <n v="50.303999999999903"/>
    <n v="0"/>
    <n v="6.0000000000000001E-3"/>
    <n v="0.81399999999999995"/>
    <n v="1.958"/>
    <n v="1.0900000000000001"/>
    <n v="0.77599999999999902"/>
    <n v="8.8999999999999996E-2"/>
    <n v="6.585"/>
    <n v="1.1837808089999999"/>
    <x v="4"/>
    <x v="4"/>
  </r>
  <r>
    <n v="12.46"/>
    <n v="4.9000000000000002E-2"/>
    <n v="5.5819999999999999"/>
    <n v="0.75900000000000001"/>
    <n v="20.34"/>
    <s v="19-10-01_YC017"/>
    <x v="25"/>
    <x v="511"/>
    <x v="0"/>
    <x v="0"/>
    <x v="0"/>
    <x v="0"/>
    <x v="0"/>
    <n v="0.05"/>
    <n v="4.1871947E-2"/>
    <n v="8.3333332999999996E-2"/>
    <n v="8.3333332999999996E-2"/>
    <n v="0.62246269999999904"/>
    <n v="0.1"/>
    <n v="7.0000000000000007E-2"/>
    <n v="7.0000000000000007E-2"/>
    <n v="3.6336112999999899E-2"/>
    <n v="-4.9562037000000003E-2"/>
    <n v="0"/>
    <n v="6.2246269E-2"/>
    <n v="0.56021642100000002"/>
    <n v="0.31123134499999999"/>
    <n v="0.622"/>
    <n v="-18.568302889999998"/>
    <n v="10.842844639999999"/>
    <n v="-1.37772858199999"/>
    <n v="2"/>
    <n v="1"/>
    <n v="3"/>
    <x v="1"/>
    <n v="25.93"/>
    <n v="0"/>
    <n v="31.617999999999999"/>
    <n v="0"/>
    <n v="0.01"/>
    <n v="0.70799999999999996"/>
    <n v="1.3109999999999999"/>
    <n v="0.89900000000000002"/>
    <n v="0.61399999999999999"/>
    <n v="6.2E-2"/>
    <n v="3.4809999999999999"/>
    <n v="1.2060778859999901"/>
    <x v="2"/>
    <x v="0"/>
  </r>
  <r>
    <n v="22.2"/>
    <n v="3.1E-2"/>
    <n v="6.141"/>
    <n v="0.72699999999999998"/>
    <n v="28.96"/>
    <s v="19-10-01_YC017"/>
    <x v="25"/>
    <x v="512"/>
    <x v="0"/>
    <x v="0"/>
    <x v="0"/>
    <x v="0"/>
    <x v="0"/>
    <n v="3.0997362000000001E-2"/>
    <n v="4.8298195000000002E-2"/>
    <n v="7.4047663E-2"/>
    <n v="0.101094136"/>
    <n v="0.27663556"/>
    <n v="0.16"/>
    <n v="0.11567388300000001"/>
    <n v="0.1"/>
    <n v="-1.5666459000000001E-2"/>
    <n v="-8.8891490000000004E-2"/>
    <n v="-2.3576900000000001E-2"/>
    <n v="2.7663555999999999E-2"/>
    <n v="0.248972002"/>
    <n v="0.138317779"/>
    <n v="0.27699999999999902"/>
    <n v="-8.0486806820000005"/>
    <n v="9.5774282579999994"/>
    <n v="-1.2156407809999901"/>
    <n v="2"/>
    <n v="1"/>
    <n v="3"/>
    <x v="1"/>
    <n v="11"/>
    <n v="0"/>
    <n v="46.286000000000001"/>
    <n v="0"/>
    <n v="6.9999999999999897E-3"/>
    <n v="0.67400000000000004"/>
    <n v="0.997"/>
    <n v="0.84299999999999997"/>
    <n v="0.56399999999999995"/>
    <n v="5.5E-2"/>
    <n v="2.6339999999999999"/>
    <n v="-1.259957537"/>
    <x v="2"/>
    <x v="0"/>
  </r>
  <r>
    <n v="26.96"/>
    <n v="2.5000000000000001E-2"/>
    <n v="6.0949999999999998"/>
    <n v="0.63500000000000001"/>
    <n v="22.63"/>
    <s v="19-10-01_YC017"/>
    <x v="25"/>
    <x v="513"/>
    <x v="0"/>
    <x v="0"/>
    <x v="0"/>
    <x v="0"/>
    <x v="0"/>
    <n v="0.05"/>
    <n v="2.0268629999999999E-2"/>
    <n v="8.3333332999999996E-2"/>
    <n v="8.3333332999999996E-2"/>
    <n v="0.25212190000000001"/>
    <n v="0.1"/>
    <n v="0.03"/>
    <n v="0.1"/>
    <n v="-8.1418399999999905E-4"/>
    <n v="-2.3206622999999999E-2"/>
    <n v="0"/>
    <n v="2.5212189999999999E-2"/>
    <n v="0.22690970599999999"/>
    <n v="0.12606094800000001"/>
    <n v="0.252"/>
    <n v="-17.122418920000001"/>
    <n v="7.8935321900000002"/>
    <n v="-0.91023939300000001"/>
    <n v="2"/>
    <n v="1"/>
    <n v="3"/>
    <x v="1"/>
    <n v="13.36"/>
    <n v="0"/>
    <n v="48.661999999999999"/>
    <n v="0"/>
    <n v="8.9999999999999993E-3"/>
    <n v="0.58199999999999996"/>
    <n v="0.98699999999999999"/>
    <n v="0.70899999999999996"/>
    <n v="0.437999999999999"/>
    <n v="0.04"/>
    <n v="2.5680000000000001"/>
    <n v="0.233599213999999"/>
    <x v="2"/>
    <x v="0"/>
  </r>
  <r>
    <n v="17.37"/>
    <n v="0.03"/>
    <n v="4.3029999999999999"/>
    <n v="0.72199999999999998"/>
    <n v="22.765999999999998"/>
    <s v="19-10-01_YC017"/>
    <x v="25"/>
    <x v="514"/>
    <x v="0"/>
    <x v="0"/>
    <x v="0"/>
    <x v="0"/>
    <x v="0"/>
    <n v="0.03"/>
    <n v="1.6504791000000001E-2"/>
    <n v="0.09"/>
    <n v="0.09"/>
    <n v="0.19761435999999999"/>
    <n v="0.06"/>
    <n v="0.04"/>
    <n v="0.1"/>
    <n v="-4.8784320000000003E-3"/>
    <n v="-4.1953265999999899E-2"/>
    <n v="0"/>
    <n v="1.9761436E-2"/>
    <n v="0.177852921"/>
    <n v="9.8807177999999996E-2"/>
    <n v="0.19800000000000001"/>
    <n v="-11.97315107"/>
    <n v="7.5496300569999999"/>
    <n v="-0.70758742799999996"/>
    <n v="2"/>
    <n v="3"/>
    <n v="5"/>
    <x v="4"/>
    <n v="13.21"/>
    <n v="0"/>
    <n v="42.336999999999897"/>
    <n v="0"/>
    <n v="0.01"/>
    <n v="0.67400000000000004"/>
    <n v="2.0030000000000001"/>
    <n v="0.84199999999999997"/>
    <n v="0.55600000000000005"/>
    <n v="5.5E-2"/>
    <n v="6.101"/>
    <n v="7.0375718000000004E-2"/>
    <x v="2"/>
    <x v="4"/>
  </r>
  <r>
    <n v="8.01"/>
    <n v="9.6999999999999906E-2"/>
    <n v="6.98"/>
    <n v="0.71699999999999997"/>
    <n v="9.9260000000000002"/>
    <s v="19-10-01_YC017"/>
    <x v="25"/>
    <x v="460"/>
    <x v="0"/>
    <x v="0"/>
    <x v="0"/>
    <x v="0"/>
    <x v="0"/>
    <n v="0.106544496"/>
    <n v="0.17904114899999901"/>
    <n v="0.17042668899999999"/>
    <n v="0.197710686"/>
    <n v="0.66282529999999995"/>
    <n v="0.4"/>
    <n v="0.33556012000000002"/>
    <n v="0.24"/>
    <n v="-4.7863102999999997E-2"/>
    <n v="-5.9986579999999996E-3"/>
    <n v="-1.1717092E-2"/>
    <n v="6.6282529000000007E-2"/>
    <n v="0.59654275800000001"/>
    <n v="0.33141264300000001"/>
    <n v="0.66299999999999903"/>
    <n v="-5.8389734379999902"/>
    <n v="4.9973385219999997"/>
    <n v="-1.7298283640000001"/>
    <n v="2"/>
    <n v="1"/>
    <n v="3"/>
    <x v="1"/>
    <n v="13.18"/>
    <n v="0.03"/>
    <n v="16.391999999999999"/>
    <n v="0"/>
    <n v="1.9E-2"/>
    <n v="0.66400000000000003"/>
    <n v="0.78900000000000003"/>
    <n v="0.82399999999999995"/>
    <n v="0.54799999999999904"/>
    <n v="5.1999999999999998E-2"/>
    <n v="1.2989999999999999"/>
    <n v="0.18679850100000001"/>
    <x v="2"/>
    <x v="0"/>
  </r>
  <r>
    <n v="12.47"/>
    <n v="1.4999999999999999E-2"/>
    <n v="3.972"/>
    <n v="0.8"/>
    <n v="67.679000000000002"/>
    <s v="19-10-01_YC017"/>
    <x v="25"/>
    <x v="515"/>
    <x v="0"/>
    <x v="0"/>
    <x v="0"/>
    <x v="0"/>
    <x v="0"/>
    <n v="3.538819E-2"/>
    <n v="5.0576193999999998E-2"/>
    <n v="5.8666120000000002E-2"/>
    <n v="0.107555475"/>
    <n v="0.40149665000000001"/>
    <n v="0.17"/>
    <n v="6.4547736999999994E-2"/>
    <n v="0.13"/>
    <n v="-1.8449251999999999E-2"/>
    <n v="-4.7580070000000002E-2"/>
    <n v="-3.6368831999999997E-2"/>
    <n v="4.0149665000000001E-2"/>
    <n v="0.36134698399999998"/>
    <n v="0.20074832399999901"/>
    <n v="0.40100000000000002"/>
    <n v="-9.8977698099999998"/>
    <n v="9.4791203480000004"/>
    <n v="-1.579163901"/>
    <n v="2"/>
    <n v="3"/>
    <n v="5"/>
    <x v="4"/>
    <n v="24.3"/>
    <n v="0"/>
    <n v="121.134"/>
    <n v="0"/>
    <n v="2E-3"/>
    <n v="0.73499999999999999"/>
    <n v="2.3769999999999998"/>
    <n v="0.99199999999999999"/>
    <n v="0.68899999999999995"/>
    <n v="7.6999999999999999E-2"/>
    <n v="4.3019999999999996"/>
    <n v="-0.77219295700000001"/>
    <x v="4"/>
    <x v="4"/>
  </r>
  <r>
    <n v="29.74"/>
    <n v="0.03"/>
    <n v="7.06"/>
    <n v="0.44"/>
    <n v="10.622"/>
    <s v="19-10-01_YC017"/>
    <x v="25"/>
    <x v="231"/>
    <x v="0"/>
    <x v="0"/>
    <x v="0"/>
    <x v="0"/>
    <x v="0"/>
    <n v="8.7977355999999896E-2"/>
    <n v="0.14032144999999999"/>
    <n v="0.13651086600000001"/>
    <n v="0.17828956899999901"/>
    <n v="0.44164555999999999"/>
    <n v="0.34"/>
    <n v="0.30421821799999998"/>
    <n v="0.16"/>
    <n v="-5.3878519999999999E-2"/>
    <n v="5.6541969999999997E-2"/>
    <n v="-9.0480690000000006E-3"/>
    <n v="4.4164555999999897E-2"/>
    <n v="0.39748100600000003"/>
    <n v="0.220822781"/>
    <n v="0.442"/>
    <n v="-7.1832664129999904"/>
    <n v="5.1096156779999999"/>
    <n v="-1.045624839"/>
    <n v="1"/>
    <m/>
    <n v="1"/>
    <x v="0"/>
    <n v="16.77"/>
    <n v="0"/>
    <n v="36.455999999999896"/>
    <n v="0"/>
    <n v="1.4999999999999999E-2"/>
    <n v="0.38900000000000001"/>
    <n v="0.47599999999999998"/>
    <n v="0.46200000000000002"/>
    <n v="0.216"/>
    <n v="1.7000000000000001E-2"/>
    <n v="1.155"/>
    <n v="0.21109689399999901"/>
    <x v="2"/>
    <x v="3"/>
  </r>
  <r>
    <n v="28.63"/>
    <n v="2.3E-2"/>
    <n v="5.0839999999999996"/>
    <n v="0.755"/>
    <n v="36.494"/>
    <s v="19-10-01_YC017"/>
    <x v="25"/>
    <x v="516"/>
    <x v="0"/>
    <x v="0"/>
    <x v="0"/>
    <x v="0"/>
    <x v="0"/>
    <n v="0.08"/>
    <n v="7.8696354999999996E-2"/>
    <n v="4.3577575E-2"/>
    <n v="7.4901000999999995E-2"/>
    <n v="0.78201009999999904"/>
    <n v="0.16"/>
    <n v="0.13"/>
    <n v="0.13"/>
    <n v="5.0821661999999997E-2"/>
    <n v="-0.112413555"/>
    <n v="-2.2517315E-2"/>
    <n v="7.8201008000000002E-2"/>
    <n v="0.70380907099999901"/>
    <n v="0.391005039"/>
    <n v="0.78200000000000003"/>
    <n v="-13.266939000000001"/>
    <n v="8.1623684969999992"/>
    <n v="-2.0364753539999998"/>
    <n v="2"/>
    <n v="4"/>
    <n v="6"/>
    <x v="5"/>
    <n v="10.63"/>
    <n v="0"/>
    <n v="57.946999999999903"/>
    <n v="0"/>
    <n v="6.0000000000000001E-3"/>
    <n v="0.73299999999999998"/>
    <n v="1.2290000000000001"/>
    <n v="0.875"/>
    <n v="0.59"/>
    <n v="5.7000000000000002E-2"/>
    <n v="4.2389999999999999"/>
    <n v="5.4460069E-2"/>
    <x v="2"/>
    <x v="4"/>
  </r>
  <r>
    <n v="44.08"/>
    <n v="0.02"/>
    <n v="6.1329999999999902"/>
    <n v="0.70899999999999996"/>
    <n v="42.028999999999897"/>
    <s v="19-10-01_YC017"/>
    <x v="25"/>
    <x v="393"/>
    <x v="0"/>
    <x v="0"/>
    <x v="0"/>
    <x v="0"/>
    <x v="0"/>
    <n v="0.1"/>
    <n v="5.7200695999999898E-2"/>
    <n v="7.2410464999999993E-2"/>
    <n v="0.134750957"/>
    <n v="0.49632759999999998"/>
    <n v="0.2"/>
    <n v="0.13"/>
    <n v="0.17"/>
    <n v="1.0853069999999999E-2"/>
    <n v="-3.0593097E-2"/>
    <n v="7.2328799999999997E-3"/>
    <n v="4.9632760999999997E-2"/>
    <n v="0.44669484799999998"/>
    <n v="0.24816380399999999"/>
    <n v="0.496"/>
    <n v="-9.4684323389999996"/>
    <n v="9.2269418660000007"/>
    <n v="-2.00681265699999"/>
    <n v="2"/>
    <n v="1"/>
    <n v="3"/>
    <x v="1"/>
    <n v="12.61"/>
    <n v="0"/>
    <n v="68.147999999999996"/>
    <n v="0"/>
    <n v="6.0000000000000001E-3"/>
    <n v="0.66400000000000003"/>
    <n v="0.83899999999999997"/>
    <n v="0.80900000000000005"/>
    <n v="0.53200000000000003"/>
    <n v="0.05"/>
    <n v="2.64"/>
    <n v="0.591933131"/>
    <x v="4"/>
    <x v="0"/>
  </r>
  <r>
    <n v="69.47"/>
    <n v="1.2999999999999999E-2"/>
    <n v="7.1269999999999998"/>
    <n v="0.46"/>
    <n v="27.908000000000001"/>
    <s v="19-10-01_YC017"/>
    <x v="25"/>
    <x v="168"/>
    <x v="0"/>
    <x v="0"/>
    <x v="0"/>
    <x v="0"/>
    <x v="0"/>
    <n v="4.7546142999999999E-2"/>
    <n v="8.9071666999999993E-2"/>
    <n v="7.6502182000000002E-2"/>
    <n v="9.6192841000000001E-2"/>
    <n v="0.52627235999999999"/>
    <n v="0.2"/>
    <n v="0.26525892000000001"/>
    <n v="0.14000000000000001"/>
    <n v="-2.4477343999999901E-2"/>
    <n v="4.2019040000000001E-2"/>
    <n v="2.0138339999999999E-3"/>
    <n v="5.2627235999999897E-2"/>
    <n v="0.473645121"/>
    <n v="0.263136178"/>
    <n v="0.52600000000000002"/>
    <n v="-8.835786573"/>
    <n v="9.4405077950000003"/>
    <n v="-1.4401540100000001"/>
    <n v="1"/>
    <m/>
    <n v="1"/>
    <x v="0"/>
    <n v="13.6"/>
    <n v="0"/>
    <n v="84.212999999999994"/>
    <n v="0"/>
    <n v="6.0000000000000001E-3"/>
    <n v="0.40500000000000003"/>
    <n v="0.44400000000000001"/>
    <n v="0.48599999999999999"/>
    <n v="0.23699999999999999"/>
    <n v="1.9E-2"/>
    <n v="1.002"/>
    <n v="0.195506758999999"/>
    <x v="4"/>
    <x v="3"/>
  </r>
  <r>
    <n v="59.53"/>
    <n v="1.4999999999999999E-2"/>
    <n v="7.0019999999999998"/>
    <n v="0.56399999999999995"/>
    <n v="30.995999999999999"/>
    <s v="19-10-01_YC017"/>
    <x v="25"/>
    <x v="127"/>
    <x v="0"/>
    <x v="0"/>
    <x v="0"/>
    <x v="0"/>
    <x v="0"/>
    <n v="5.8089850999999998E-2"/>
    <n v="0.10403475"/>
    <n v="7.5324053000000002E-2"/>
    <n v="0.106287441"/>
    <n v="0.54650043999999998"/>
    <n v="0.23"/>
    <n v="0.24760983"/>
    <n v="0.14000000000000001"/>
    <n v="-2.4844846E-2"/>
    <n v="6.0356419999999999E-3"/>
    <n v="2.4948988999999901E-2"/>
    <n v="5.4650044000000002E-2"/>
    <n v="0.49185039999999902"/>
    <n v="0.27325022199999999"/>
    <n v="0.54700000000000004"/>
    <n v="-9.8527918700000008"/>
    <n v="8.2812212170000006"/>
    <n v="-1.543377623"/>
    <n v="1"/>
    <m/>
    <n v="1"/>
    <x v="0"/>
    <n v="11.1"/>
    <n v="0.01"/>
    <n v="74.03"/>
    <n v="0"/>
    <n v="6.9999999999999897E-3"/>
    <n v="0.51400000000000001"/>
    <n v="0.57599999999999996"/>
    <n v="0.61099999999999999"/>
    <n v="0.34599999999999997"/>
    <n v="2.8999999999999901E-2"/>
    <n v="1.2829999999999999"/>
    <n v="0.173709382"/>
    <x v="4"/>
    <x v="3"/>
  </r>
  <r>
    <n v="79.67"/>
    <n v="1.2E-2"/>
    <n v="7.2029999999999896"/>
    <n v="0.437"/>
    <n v="29.414000000000001"/>
    <s v="19-10-01_YC017"/>
    <x v="25"/>
    <x v="202"/>
    <x v="0"/>
    <x v="0"/>
    <x v="0"/>
    <x v="0"/>
    <x v="0"/>
    <n v="7.8767953000000002E-2"/>
    <n v="0.17356328199999899"/>
    <n v="9.7970880999999996E-2"/>
    <n v="0.14226582599999901"/>
    <n v="0.56636702999999999"/>
    <n v="0.34"/>
    <n v="0.379880039"/>
    <n v="0.2"/>
    <n v="-5.9212121999999999E-2"/>
    <n v="8.3267406000000002E-2"/>
    <n v="2.0929941000000001E-2"/>
    <n v="5.6636702999999997E-2"/>
    <n v="0.50973032699999998"/>
    <n v="0.283183515"/>
    <n v="0.56599999999999995"/>
    <n v="-5.8579207289999999"/>
    <n v="5.9686711319999999"/>
    <n v="-1.213433749"/>
    <n v="1"/>
    <m/>
    <n v="1"/>
    <x v="0"/>
    <n v="16.84"/>
    <n v="0"/>
    <n v="96.009"/>
    <n v="0"/>
    <n v="6.0000000000000001E-3"/>
    <n v="0.38600000000000001"/>
    <n v="0.40500000000000003"/>
    <n v="0.45899999999999902"/>
    <n v="0.214"/>
    <n v="1.7000000000000001E-2"/>
    <n v="0.82"/>
    <n v="0.23366135199999999"/>
    <x v="4"/>
    <x v="3"/>
  </r>
  <r>
    <n v="85.89"/>
    <n v="8.9999999999999993E-3"/>
    <n v="6.8470000000000004"/>
    <n v="0.65200000000000002"/>
    <n v="65.734999999999999"/>
    <s v="19-10-01_YC017"/>
    <x v="25"/>
    <x v="319"/>
    <x v="0"/>
    <x v="0"/>
    <x v="0"/>
    <x v="0"/>
    <x v="0"/>
    <n v="5.2630729000000001E-2"/>
    <n v="0.11177572699999901"/>
    <n v="8.4461623999999999E-2"/>
    <n v="9.9192335999999895E-2"/>
    <n v="0.44067127"/>
    <n v="0.23"/>
    <n v="0.25073786999999997"/>
    <n v="0.14000000000000001"/>
    <n v="-1.6201759E-2"/>
    <n v="1.9505999999999999E-2"/>
    <n v="1.4585733E-2"/>
    <n v="4.4067126999999998E-2"/>
    <n v="0.39660413899999902"/>
    <n v="0.220335633"/>
    <n v="0.441"/>
    <n v="-7.9498901249999996"/>
    <n v="7.7322029849999998"/>
    <n v="-1.2140817209999999"/>
    <n v="1"/>
    <m/>
    <n v="1"/>
    <x v="0"/>
    <n v="12.14"/>
    <n v="0.01"/>
    <n v="126.21799999999899"/>
    <n v="0"/>
    <n v="4.0000000000000001E-3"/>
    <n v="0.61199999999999999"/>
    <n v="0.66799999999999904"/>
    <n v="0.72399999999999998"/>
    <n v="0.44900000000000001"/>
    <n v="0.04"/>
    <n v="1.468"/>
    <n v="0.153783155"/>
    <x v="4"/>
    <x v="3"/>
  </r>
  <r>
    <n v="13.85"/>
    <n v="4.5999999999999999E-2"/>
    <n v="5.7279999999999998"/>
    <n v="0.55799999999999905"/>
    <n v="8.7349999999999994"/>
    <s v="19-10-01_YC017"/>
    <x v="25"/>
    <x v="84"/>
    <x v="0"/>
    <x v="0"/>
    <x v="0"/>
    <x v="0"/>
    <x v="0"/>
    <n v="4.8726277999999998E-2"/>
    <n v="8.6977120999999893E-2"/>
    <n v="8.0727171E-2"/>
    <n v="9.6675246999999895E-2"/>
    <n v="0.44696910000000001"/>
    <n v="0.2"/>
    <n v="0.22931143300000001"/>
    <n v="0.14000000000000001"/>
    <n v="-1.3502013E-2"/>
    <n v="5.7570619999999899E-3"/>
    <n v="6.2692399999999995E-4"/>
    <n v="4.4696909E-2"/>
    <n v="0.40227218299999901"/>
    <n v="0.22348454600000001"/>
    <n v="0.44700000000000001"/>
    <n v="-10.31816534"/>
    <n v="8.7887011459999993"/>
    <n v="-1.4175726129999999"/>
    <n v="2"/>
    <n v="1"/>
    <n v="3"/>
    <x v="1"/>
    <n v="12.16"/>
    <n v="0.01"/>
    <n v="25.222999999999999"/>
    <n v="0"/>
    <n v="1.7000000000000001E-2"/>
    <n v="0.47099999999999997"/>
    <n v="1.0979999999999901"/>
    <n v="0.61799999999999999"/>
    <n v="0.36199999999999999"/>
    <n v="3.3000000000000002E-2"/>
    <n v="2.8969999999999998"/>
    <n v="0.15541157899999999"/>
    <x v="0"/>
    <x v="0"/>
  </r>
  <r>
    <n v="25.56"/>
    <n v="3.5999999999999997E-2"/>
    <n v="6.8779999999999903"/>
    <n v="0.28399999999999997"/>
    <n v="3.9580000000000002"/>
    <s v="19-10-01_YC017"/>
    <x v="25"/>
    <x v="181"/>
    <x v="0"/>
    <x v="0"/>
    <x v="0"/>
    <x v="0"/>
    <x v="0"/>
    <n v="6.5000000000000002E-2"/>
    <n v="4.6929186999999997E-2"/>
    <n v="4.4048814999999998E-2"/>
    <n v="7.8127414000000006E-2"/>
    <n v="0.77710369999999995"/>
    <n v="0.13"/>
    <n v="0.1"/>
    <n v="0.16"/>
    <n v="3.7827800000000002E-2"/>
    <n v="3.195038E-2"/>
    <n v="-5.4990689999999997E-3"/>
    <n v="7.7710372E-2"/>
    <n v="0.69939335000000002"/>
    <n v="0.388551861"/>
    <n v="0.77700000000000002"/>
    <n v="-17.647350039999999"/>
    <n v="4.237932239"/>
    <n v="-0.38136745100000002"/>
    <n v="1"/>
    <m/>
    <n v="1"/>
    <x v="0"/>
    <n v="11.44"/>
    <n v="0.01"/>
    <n v="28.274000000000001"/>
    <n v="0"/>
    <n v="2.3E-2"/>
    <n v="0.24099999999999999"/>
    <n v="0.34499999999999997"/>
    <n v="0.28999999999999998"/>
    <n v="9.5000000000000001E-2"/>
    <n v="6.9999999999999897E-3"/>
    <n v="1.3359999999999901"/>
    <n v="7.8032386999999995E-2"/>
    <x v="0"/>
    <x v="3"/>
  </r>
  <r>
    <n v="59.53"/>
    <n v="1.4999999999999999E-2"/>
    <n v="7.274"/>
    <n v="0.621"/>
    <n v="50.608999999999902"/>
    <s v="19-10-01_YC017"/>
    <x v="25"/>
    <x v="90"/>
    <x v="0"/>
    <x v="0"/>
    <x v="0"/>
    <x v="0"/>
    <x v="0"/>
    <n v="6.5000000000000002E-2"/>
    <n v="3.3021406000000003E-2"/>
    <n v="3.5770087999999998E-2"/>
    <n v="9.2630330999999996E-2"/>
    <n v="0.38565095999999999"/>
    <n v="0.13"/>
    <n v="7.0000000000000007E-2"/>
    <n v="0.17"/>
    <n v="1.9222460000000001E-3"/>
    <n v="4.7520417999999898E-2"/>
    <n v="-5.9983299999999996E-3"/>
    <n v="3.8565096E-2"/>
    <n v="0.34708586600000002"/>
    <n v="0.19282548099999999"/>
    <n v="0.38600000000000001"/>
    <n v="-14.45886161"/>
    <n v="4.3988800799999996"/>
    <n v="-0.41880130100000001"/>
    <n v="1"/>
    <m/>
    <n v="1"/>
    <x v="0"/>
    <n v="15.36"/>
    <n v="0.01"/>
    <n v="89.56"/>
    <n v="0"/>
    <n v="4.0000000000000001E-3"/>
    <n v="0.55500000000000005"/>
    <n v="0.55700000000000005"/>
    <n v="0.69199999999999995"/>
    <n v="0.42499999999999999"/>
    <n v="3.7999999999999999E-2"/>
    <n v="0.73699999999999999"/>
    <n v="7.0794750000000004E-2"/>
    <x v="4"/>
    <x v="3"/>
  </r>
  <r>
    <n v="28.22"/>
    <n v="2.79999999999999E-2"/>
    <n v="6.4960000000000004"/>
    <n v="0.67099999999999904"/>
    <n v="26.552"/>
    <s v="19-10-01_YC017"/>
    <x v="25"/>
    <x v="414"/>
    <x v="0"/>
    <x v="0"/>
    <x v="0"/>
    <x v="0"/>
    <x v="0"/>
    <n v="5.0636245000000003E-2"/>
    <n v="8.8794586999999994E-2"/>
    <n v="8.2854109999999995E-2"/>
    <n v="9.0599183999999999E-2"/>
    <n v="0.19837745000000001"/>
    <n v="0.2"/>
    <n v="0.26057533100000002"/>
    <n v="0.1"/>
    <n v="-1.23296769999999E-2"/>
    <n v="4.6824999999999999E-2"/>
    <n v="1.5445789999999999E-3"/>
    <n v="1.9837745E-2"/>
    <n v="0.178539701"/>
    <n v="9.9188723000000006E-2"/>
    <n v="0.19800000000000001"/>
    <n v="-9.5670561190000001"/>
    <n v="6.9904886060000004"/>
    <n v="-0.50175951100000005"/>
    <n v="2"/>
    <n v="1"/>
    <n v="3"/>
    <x v="1"/>
    <n v="15.1"/>
    <n v="0"/>
    <n v="46.893999999999998"/>
    <n v="0"/>
    <n v="8.0000000000000002E-3"/>
    <n v="0.61799999999999999"/>
    <n v="0.79400000000000004"/>
    <n v="0.76"/>
    <n v="0.48599999999999999"/>
    <n v="4.4999999999999998E-2"/>
    <n v="2.113"/>
    <n v="0.29782937199999998"/>
    <x v="2"/>
    <x v="0"/>
  </r>
  <r>
    <n v="81.61"/>
    <n v="0.01"/>
    <n v="6.6669999999999998"/>
    <n v="0.5"/>
    <n v="29.963999999999999"/>
    <s v="19-10-02_YC019"/>
    <x v="26"/>
    <x v="198"/>
    <x v="0"/>
    <x v="0"/>
    <x v="0"/>
    <x v="0"/>
    <x v="0"/>
    <n v="8.1892280999999997E-2"/>
    <n v="0.13389430099999999"/>
    <n v="0.119425222"/>
    <n v="0.14357683500000001"/>
    <n v="0.54849159999999997"/>
    <n v="0.3"/>
    <n v="0.31227574699999999"/>
    <n v="0.2"/>
    <n v="-4.5462309999999999E-2"/>
    <n v="6.5691990000000006E-2"/>
    <n v="-1.3084301E-2"/>
    <n v="5.4849160000000001E-2"/>
    <n v="0.49364243699999999"/>
    <n v="0.27424579900000001"/>
    <n v="0.54799999999999904"/>
    <n v="-5.0377355939999999"/>
    <n v="6.1757131429999896"/>
    <n v="-1.3406123599999999"/>
    <n v="1"/>
    <m/>
    <n v="1"/>
    <x v="0"/>
    <n v="10.93"/>
    <n v="0.01"/>
    <n v="91.268999999999906"/>
    <n v="0"/>
    <n v="6.9999999999999897E-3"/>
    <n v="0.436"/>
    <n v="0.56399999999999995"/>
    <n v="0.53600000000000003"/>
    <n v="0.28799999999999998"/>
    <n v="2.4E-2"/>
    <n v="1.4690000000000001"/>
    <n v="0.22107613500000001"/>
    <x v="3"/>
    <x v="3"/>
  </r>
  <r>
    <n v="11.77"/>
    <n v="6.9000000000000006E-2"/>
    <n v="6.8159999999999998"/>
    <n v="0.70799999999999996"/>
    <n v="11.888999999999999"/>
    <s v="19-10-02_YC019"/>
    <x v="26"/>
    <x v="114"/>
    <x v="0"/>
    <x v="0"/>
    <x v="0"/>
    <x v="0"/>
    <x v="0"/>
    <n v="5.0554415999999998E-2"/>
    <n v="0.107315097"/>
    <n v="6.9179615999999999E-2"/>
    <n v="0.106199293"/>
    <n v="0.62593799999999999"/>
    <n v="0.23"/>
    <n v="0.27974234399999998"/>
    <n v="0.14000000000000001"/>
    <n v="-2.9607946E-2"/>
    <n v="4.5291475999999997E-2"/>
    <n v="2.27991229999999E-2"/>
    <n v="6.2593800000000005E-2"/>
    <n v="0.56334419800000002"/>
    <n v="0.31296899899999903"/>
    <n v="0.626"/>
    <n v="-6.6278799489999898"/>
    <n v="9.1799992219999993"/>
    <n v="-1.6911306690000001"/>
    <n v="2"/>
    <n v="1"/>
    <n v="3"/>
    <x v="1"/>
    <n v="12.41"/>
    <n v="0.01"/>
    <n v="19.45"/>
    <n v="0"/>
    <n v="0.02"/>
    <n v="0.66500000000000004"/>
    <n v="0.74399999999999999"/>
    <n v="0.80599999999999905"/>
    <n v="0.52800000000000002"/>
    <n v="4.9000000000000002E-2"/>
    <n v="1.4550000000000001"/>
    <n v="0.19290764799999999"/>
    <x v="2"/>
    <x v="0"/>
  </r>
  <r>
    <n v="62.14"/>
    <n v="1.4999999999999999E-2"/>
    <n v="7.0259999999999998"/>
    <n v="0.40200000000000002"/>
    <n v="18.815000000000001"/>
    <s v="19-10-02_YC019"/>
    <x v="26"/>
    <x v="325"/>
    <x v="0"/>
    <x v="0"/>
    <x v="0"/>
    <x v="0"/>
    <x v="0"/>
    <n v="5.1666486999999997E-2"/>
    <n v="0.11216665199999901"/>
    <n v="7.1131279000000006E-2"/>
    <n v="0.101787899999999"/>
    <n v="0.50869640000000005"/>
    <n v="0.23"/>
    <n v="0.30291340899999902"/>
    <n v="0.1"/>
    <n v="1.056867E-3"/>
    <n v="4.0825054E-2"/>
    <n v="-2.019191E-3"/>
    <n v="5.0869637999999898E-2"/>
    <n v="0.45782674000000001"/>
    <n v="0.254348189"/>
    <n v="0.50900000000000001"/>
    <n v="-10.83931042"/>
    <n v="8.3935210960000006"/>
    <n v="-1.308101677"/>
    <n v="1"/>
    <m/>
    <n v="1"/>
    <x v="0"/>
    <n v="14.55"/>
    <n v="0"/>
    <n v="73.426000000000002"/>
    <n v="0"/>
    <n v="8.0000000000000002E-3"/>
    <n v="0.35199999999999998"/>
    <n v="0.42799999999999999"/>
    <n v="0.42"/>
    <n v="0.183"/>
    <n v="1.39999999999999E-2"/>
    <n v="1.1479999999999999"/>
    <n v="0.20439084399999999"/>
    <x v="2"/>
    <x v="3"/>
  </r>
  <r>
    <n v="160.31"/>
    <n v="5.0000000000000001E-3"/>
    <n v="6.8529999999999998"/>
    <n v="0.439"/>
    <n v="50.856999999999999"/>
    <s v="19-10-02_YC019"/>
    <x v="26"/>
    <x v="49"/>
    <x v="0"/>
    <x v="0"/>
    <x v="0"/>
    <x v="0"/>
    <x v="0"/>
    <n v="0.104187352"/>
    <n v="0.21401103899999999"/>
    <n v="0.15740085700000001"/>
    <n v="0.21868469300000001"/>
    <n v="0.47575214999999998"/>
    <n v="0.47"/>
    <n v="0.52520762499999996"/>
    <n v="0.36603306299999999"/>
    <n v="-0.25877178000000001"/>
    <n v="2.5073165000000001E-2"/>
    <n v="1.3991412E-2"/>
    <n v="4.7575214999999997E-2"/>
    <n v="0.42817693099999998"/>
    <n v="0.23787607299999999"/>
    <n v="0.47599999999999998"/>
    <n v="-2.0630757009999998"/>
    <n v="4.3558730329999999"/>
    <n v="-0.70623960599999902"/>
    <n v="1"/>
    <m/>
    <n v="1"/>
    <x v="0"/>
    <n v="10.72"/>
    <n v="0"/>
    <n v="188.84899999999999"/>
    <n v="0"/>
    <n v="3.0000000000000001E-3"/>
    <n v="0.372"/>
    <n v="0.46500000000000002"/>
    <n v="0.46299999999999902"/>
    <n v="0.223"/>
    <n v="1.7999999999999999E-2"/>
    <n v="1.425"/>
    <n v="0.32656648999999999"/>
    <x v="3"/>
    <x v="3"/>
  </r>
  <r>
    <n v="172.02"/>
    <n v="5.0000000000000001E-3"/>
    <n v="7.0429999999999904"/>
    <n v="0.45600000000000002"/>
    <n v="58.063000000000002"/>
    <s v="19-10-02_YC019"/>
    <x v="26"/>
    <x v="54"/>
    <x v="0"/>
    <x v="0"/>
    <x v="0"/>
    <x v="0"/>
    <x v="0"/>
    <n v="7.4255230999999894E-2"/>
    <n v="0.166156836"/>
    <n v="0.113736104"/>
    <n v="0.157672811"/>
    <n v="0.37910894000000001"/>
    <n v="0.36"/>
    <n v="0.48244342299999998"/>
    <n v="0.17"/>
    <n v="-1.7406794999999999E-2"/>
    <n v="0.13282025"/>
    <n v="2.1859851E-2"/>
    <n v="3.7910894000000001E-2"/>
    <n v="0.34119804199999998"/>
    <n v="0.189554468"/>
    <n v="0.379"/>
    <n v="-7.1994422900000004"/>
    <n v="4.7622731399999996"/>
    <n v="-0.57786996400000001"/>
    <n v="1"/>
    <m/>
    <n v="1"/>
    <x v="0"/>
    <n v="16.16"/>
    <n v="0"/>
    <n v="201.119"/>
    <n v="0"/>
    <n v="3.0000000000000001E-3"/>
    <n v="0.41399999999999998"/>
    <n v="0.43"/>
    <n v="0.47899999999999998"/>
    <n v="0.22899999999999901"/>
    <n v="1.7999999999999999E-2"/>
    <n v="1.0569999999999999"/>
    <n v="0.34473831899999902"/>
    <x v="3"/>
    <x v="3"/>
  </r>
  <r>
    <n v="53.01"/>
    <n v="1.6E-2"/>
    <n v="6.9079999999999897"/>
    <n v="0.67099999999999904"/>
    <n v="49.186"/>
    <s v="19-10-02_YC019"/>
    <x v="26"/>
    <x v="177"/>
    <x v="0"/>
    <x v="0"/>
    <x v="0"/>
    <x v="0"/>
    <x v="0"/>
    <n v="0.12337928500000001"/>
    <n v="0.174481736"/>
    <n v="0.25848368599999999"/>
    <n v="0.324758398"/>
    <n v="0.53462553000000002"/>
    <n v="0.53"/>
    <n v="0.35010033200000001"/>
    <n v="0.4"/>
    <n v="-0.15650876999999999"/>
    <n v="2.3373287E-2"/>
    <n v="7.0871450000000004E-3"/>
    <n v="5.3462552999999899E-2"/>
    <n v="0.48116297699999999"/>
    <n v="0.26731276500000001"/>
    <n v="0.53500000000000003"/>
    <n v="-2.3467593249999998"/>
    <n v="3.3370018419999998"/>
    <n v="-1.151810381"/>
    <n v="1"/>
    <m/>
    <n v="1"/>
    <x v="0"/>
    <n v="12.61"/>
    <n v="0.01"/>
    <n v="85.412999999999997"/>
    <n v="0"/>
    <n v="4.0000000000000001E-3"/>
    <n v="0.61499999999999999"/>
    <n v="0.71099999999999997"/>
    <n v="0.76099999999999901"/>
    <n v="0.48699999999999999"/>
    <n v="4.5999999999999999E-2"/>
    <n v="1.4119999999999999"/>
    <n v="0.19766228999999999"/>
    <x v="4"/>
    <x v="3"/>
  </r>
  <r>
    <n v="73"/>
    <n v="1.2E-2"/>
    <n v="6.9850000000000003"/>
    <n v="0.39299999999999902"/>
    <n v="21.434999999999999"/>
    <s v="19-10-02_YC019"/>
    <x v="26"/>
    <x v="246"/>
    <x v="0"/>
    <x v="0"/>
    <x v="0"/>
    <x v="0"/>
    <x v="0"/>
    <n v="6.1090817999999998E-2"/>
    <n v="0.13562729600000001"/>
    <n v="8.0682650999999994E-2"/>
    <n v="0.11164008"/>
    <n v="0.52271056000000005"/>
    <n v="0.27"/>
    <n v="0.295230206"/>
    <n v="0.1"/>
    <n v="-2.4954683999999901E-2"/>
    <n v="3.5794026999999999E-2"/>
    <n v="5.0383903000000001E-2"/>
    <n v="5.2271055999999899E-2"/>
    <n v="0.47043950600000001"/>
    <n v="0.26135528099999999"/>
    <n v="0.52300000000000002"/>
    <n v="-10.752724450000001"/>
    <n v="7.3722212479999998"/>
    <n v="-1.328457389"/>
    <n v="1"/>
    <m/>
    <n v="1"/>
    <x v="0"/>
    <n v="13.08"/>
    <n v="0"/>
    <n v="86.082999999999998"/>
    <n v="0"/>
    <n v="6.0000000000000001E-3"/>
    <n v="0.34399999999999997"/>
    <n v="0.42799999999999999"/>
    <n v="0.40899999999999997"/>
    <n v="0.17499999999999999"/>
    <n v="1.39999999999999E-2"/>
    <n v="1.202"/>
    <n v="0.19641778100000001"/>
    <x v="4"/>
    <x v="3"/>
  </r>
  <r>
    <n v="102.02"/>
    <n v="0.01"/>
    <n v="7.3010000000000002"/>
    <n v="0.17799999999999999"/>
    <n v="6.3129999999999997"/>
    <s v="19-10-02_YC019"/>
    <x v="26"/>
    <x v="390"/>
    <x v="0"/>
    <x v="0"/>
    <x v="0"/>
    <x v="0"/>
    <x v="0"/>
    <n v="5.5354923E-2"/>
    <n v="0.118325479"/>
    <n v="6.2197333E-2"/>
    <n v="9.6860655999999906E-2"/>
    <n v="0.73561379999999998"/>
    <n v="0.23"/>
    <n v="0.27054508399999999"/>
    <n v="0.13"/>
    <n v="-3.7988424E-2"/>
    <n v="3.4163016999999997E-2"/>
    <n v="2.8999220000000001E-3"/>
    <n v="7.3561381999999995E-2"/>
    <n v="0.66205244100000005"/>
    <n v="0.36780691100000001"/>
    <n v="0.73599999999999999"/>
    <n v="-6.8149993389999999"/>
    <n v="9.9099285909999999"/>
    <n v="-2.0255412910000001"/>
    <n v="1"/>
    <m/>
    <n v="1"/>
    <x v="0"/>
    <n v="20.41"/>
    <n v="0"/>
    <n v="106.758"/>
    <n v="0"/>
    <n v="6.0000000000000001E-3"/>
    <n v="0.151"/>
    <n v="0.20499999999999999"/>
    <n v="0.18"/>
    <n v="3.6999999999999998E-2"/>
    <n v="3.0000000000000001E-3"/>
    <n v="0.08"/>
    <n v="0.17841776199999901"/>
    <x v="3"/>
    <x v="3"/>
  </r>
  <r>
    <n v="89.48"/>
    <n v="0.01"/>
    <n v="7.117"/>
    <n v="0.47399999999999998"/>
    <n v="38.503"/>
    <s v="19-10-02_YC019"/>
    <x v="26"/>
    <x v="216"/>
    <x v="0"/>
    <x v="0"/>
    <x v="0"/>
    <x v="0"/>
    <x v="0"/>
    <n v="6.8731640999999996E-2"/>
    <n v="0.140765631"/>
    <n v="9.8051255999999906E-2"/>
    <n v="0.13526671900000001"/>
    <n v="0.52688140000000006"/>
    <n v="0.3"/>
    <n v="0.36785061000000002"/>
    <n v="0.2"/>
    <n v="-4.7118019999999997E-2"/>
    <n v="0.10995827599999999"/>
    <n v="3.5690685999999999E-2"/>
    <n v="5.2688140000000001E-2"/>
    <n v="0.47419325699999998"/>
    <n v="0.26344069799999997"/>
    <n v="0.52700000000000002"/>
    <n v="-5.8933459609999996"/>
    <n v="6.5716067539999896"/>
    <n v="-1.0374818720000001"/>
    <n v="1"/>
    <m/>
    <n v="1"/>
    <x v="0"/>
    <n v="13.34"/>
    <n v="0.05"/>
    <n v="111.205"/>
    <n v="0"/>
    <n v="4.0000000000000001E-3"/>
    <n v="0.42099999999999999"/>
    <n v="0.47099999999999997"/>
    <n v="0.503"/>
    <n v="0.251"/>
    <n v="0.02"/>
    <n v="1.0349999999999999"/>
    <n v="0.27442602500000002"/>
    <x v="4"/>
    <x v="3"/>
  </r>
  <r>
    <n v="60.56"/>
    <n v="1.4999999999999999E-2"/>
    <n v="7.2450000000000001"/>
    <n v="0.38400000000000001"/>
    <n v="16.980999999999899"/>
    <s v="19-10-02_YC019"/>
    <x v="26"/>
    <x v="517"/>
    <x v="0"/>
    <x v="0"/>
    <x v="0"/>
    <x v="0"/>
    <x v="0"/>
    <n v="5.3094654999999998E-2"/>
    <n v="0.100915191999999"/>
    <n v="7.4856537000000001E-2"/>
    <n v="0.115497659"/>
    <n v="0.627633199999999"/>
    <n v="0.23"/>
    <n v="0.26919067099999999"/>
    <n v="0.17"/>
    <n v="-4.3030172999999998E-2"/>
    <n v="6.5580815000000001E-2"/>
    <n v="-6.8687699999999997E-3"/>
    <n v="6.2763320999999997E-2"/>
    <n v="0.56486989300000001"/>
    <n v="0.31381660699999903"/>
    <n v="0.628"/>
    <n v="-6.2942115269999999"/>
    <n v="9.0496969969999999"/>
    <n v="-1.5898484900000001"/>
    <n v="1"/>
    <m/>
    <n v="1"/>
    <x v="0"/>
    <n v="16.25"/>
    <n v="0"/>
    <n v="69.662999999999997"/>
    <n v="0"/>
    <n v="8.0000000000000002E-3"/>
    <n v="0.33700000000000002"/>
    <n v="0.372"/>
    <n v="0.39899999999999902"/>
    <n v="0.16600000000000001"/>
    <n v="1.2999999999999999E-2"/>
    <n v="0.72899999999999998"/>
    <n v="0.21038225299999999"/>
    <x v="2"/>
    <x v="3"/>
  </r>
  <r>
    <n v="68.37"/>
    <n v="1.2E-2"/>
    <n v="7.0369999999999999"/>
    <n v="0.64200000000000002"/>
    <n v="51.847999999999999"/>
    <s v="19-10-02_YC019"/>
    <x v="26"/>
    <x v="122"/>
    <x v="0"/>
    <x v="0"/>
    <x v="0"/>
    <x v="0"/>
    <x v="0"/>
    <n v="6.8209915999999995E-2"/>
    <n v="0.12994032799999999"/>
    <n v="7.6582768999999995E-2"/>
    <n v="0.11374895"/>
    <n v="0.78759133999999997"/>
    <n v="0.26"/>
    <n v="0.29660497499999999"/>
    <n v="0.13"/>
    <n v="-6.2018077999999997E-2"/>
    <n v="1.7912824000000001E-2"/>
    <n v="1.419715E-2"/>
    <n v="7.8759133999999995E-2"/>
    <n v="0.70883220400000002"/>
    <n v="0.39379566899999902"/>
    <n v="0.78799999999999903"/>
    <n v="-6.0130493390000002"/>
    <n v="8.7605308229999999"/>
    <n v="-1.9111632140000001"/>
    <n v="1"/>
    <m/>
    <n v="1"/>
    <x v="0"/>
    <n v="9.14"/>
    <n v="0.01"/>
    <n v="98.167000000000002"/>
    <n v="0"/>
    <n v="4.0000000000000001E-3"/>
    <n v="0.59699999999999998"/>
    <n v="0.61599999999999999"/>
    <n v="0.71099999999999997"/>
    <n v="0.437"/>
    <n v="3.9E-2"/>
    <n v="1.208"/>
    <n v="0.18958418099999999"/>
    <x v="4"/>
    <x v="3"/>
  </r>
  <r>
    <n v="43.44"/>
    <n v="2.1000000000000001E-2"/>
    <n v="7.1429999999999998"/>
    <n v="0.42899999999999999"/>
    <n v="17.818999999999999"/>
    <s v="19-10-02_YC019"/>
    <x v="26"/>
    <x v="413"/>
    <x v="0"/>
    <x v="0"/>
    <x v="0"/>
    <x v="0"/>
    <x v="0"/>
    <n v="5.4130045000000002E-2"/>
    <n v="0.113293513"/>
    <n v="0.107635545"/>
    <n v="0.12586678800000001"/>
    <n v="0.24811113000000001"/>
    <n v="0.27"/>
    <n v="0.32467556199999997"/>
    <n v="0.14000000000000001"/>
    <n v="-9.8645490000000002E-3"/>
    <n v="4.5319702000000003E-2"/>
    <n v="-3.030512E-3"/>
    <n v="2.4811112999999999E-2"/>
    <n v="0.22330001599999999"/>
    <n v="0.12405556399999999"/>
    <n v="0.248"/>
    <n v="-9.6035656570000008"/>
    <n v="5.6853107279999904"/>
    <n v="-0.60978039799999995"/>
    <n v="1"/>
    <m/>
    <n v="1"/>
    <x v="0"/>
    <n v="12.21"/>
    <n v="0.02"/>
    <n v="58.613999999999997"/>
    <n v="0"/>
    <n v="8.0000000000000002E-3"/>
    <n v="0.36799999999999999"/>
    <n v="0.53600000000000003"/>
    <n v="0.45299999999999901"/>
    <n v="0.21299999999999999"/>
    <n v="1.7000000000000001E-2"/>
    <n v="0.997"/>
    <n v="0.25399180100000002"/>
    <x v="2"/>
    <x v="3"/>
  </r>
  <r>
    <n v="89.27"/>
    <n v="1.0999999999999999E-2"/>
    <n v="7.2409999999999997"/>
    <n v="0.36099999999999999"/>
    <n v="21.044"/>
    <s v="19-10-02_YC019"/>
    <x v="26"/>
    <x v="318"/>
    <x v="0"/>
    <x v="0"/>
    <x v="0"/>
    <x v="0"/>
    <x v="0"/>
    <n v="4.0749729999999998E-2"/>
    <n v="0.107653654"/>
    <n v="9.6790284000000004E-2"/>
    <n v="0.129347609"/>
    <n v="0.26631825999999997"/>
    <n v="0.26"/>
    <n v="0.36023476999999998"/>
    <n v="0.17"/>
    <n v="-1.3754416E-2"/>
    <n v="6.2114229999999999E-2"/>
    <n v="1.00690019999999E-2"/>
    <n v="2.6631826000000001E-2"/>
    <n v="0.239686435"/>
    <n v="0.13315913099999999"/>
    <n v="0.26600000000000001"/>
    <n v="-8.0449295860000003"/>
    <n v="6.1867753109999999"/>
    <n v="-0.52873399399999998"/>
    <n v="1"/>
    <m/>
    <n v="1"/>
    <x v="0"/>
    <n v="14.26"/>
    <n v="0.01"/>
    <n v="98.722999999999999"/>
    <n v="0"/>
    <n v="6.0000000000000001E-3"/>
    <n v="0.32"/>
    <n v="0.32100000000000001"/>
    <n v="0.373"/>
    <n v="0.14499999999999999"/>
    <n v="1.0999999999999999E-2"/>
    <n v="0.67500000000000004"/>
    <n v="0.282480334"/>
    <x v="4"/>
    <x v="3"/>
  </r>
  <r>
    <n v="27.93"/>
    <n v="2.79999999999999E-2"/>
    <n v="6.9269999999999996"/>
    <n v="0.65"/>
    <n v="21.61"/>
    <s v="19-10-02_YC019"/>
    <x v="26"/>
    <x v="233"/>
    <x v="0"/>
    <x v="0"/>
    <x v="0"/>
    <x v="0"/>
    <x v="0"/>
    <n v="3.8574712999999997E-2"/>
    <n v="5.6489995000000001E-2"/>
    <n v="6.3413522999999999E-2"/>
    <n v="9.2732205999999998E-2"/>
    <n v="0.4286779"/>
    <n v="0.16"/>
    <n v="0.22070641199999999"/>
    <n v="0.13"/>
    <n v="-3.2771862999999998E-2"/>
    <n v="5.0717662999999899E-2"/>
    <n v="-2.5882579999999999E-2"/>
    <n v="4.2867789000000003E-2"/>
    <n v="0.38581009799999999"/>
    <n v="0.214338943"/>
    <n v="0.42899999999999999"/>
    <n v="-6.5619402149999999"/>
    <n v="10.627691370000001"/>
    <n v="-1.089438584"/>
    <n v="2"/>
    <n v="1"/>
    <n v="3"/>
    <x v="1"/>
    <n v="14.01"/>
    <n v="0"/>
    <n v="41.985999999999997"/>
    <n v="0"/>
    <n v="0.01"/>
    <n v="0.60399999999999998"/>
    <n v="0.68599999999999905"/>
    <n v="0.72299999999999998"/>
    <n v="0.45"/>
    <n v="0.04"/>
    <n v="1.353"/>
    <n v="0.21306304199999901"/>
    <x v="2"/>
    <x v="0"/>
  </r>
  <r>
    <n v="117.65"/>
    <n v="8.0000000000000002E-3"/>
    <n v="7.3129999999999997"/>
    <n v="0.19800000000000001"/>
    <n v="8.9439999999999902"/>
    <s v="19-10-02_YC019"/>
    <x v="26"/>
    <x v="204"/>
    <x v="0"/>
    <x v="0"/>
    <x v="0"/>
    <x v="0"/>
    <x v="0"/>
    <n v="5.2321634999999998E-2"/>
    <n v="8.7302548999999993E-2"/>
    <n v="6.6969248999999995E-2"/>
    <n v="0.10139893699999999"/>
    <n v="0.69668799999999997"/>
    <n v="0.2"/>
    <n v="0.276362891"/>
    <n v="0.13"/>
    <n v="-3.2462530000000003E-2"/>
    <n v="7.6131519999999994E-2"/>
    <n v="-2.0285055E-2"/>
    <n v="6.9668800000000003E-2"/>
    <n v="0.62701919699999997"/>
    <n v="0.34834399799999999"/>
    <n v="0.69699999999999995"/>
    <n v="-6.5991599760000001"/>
    <n v="10.69501754"/>
    <n v="-1.879262564"/>
    <n v="1"/>
    <m/>
    <n v="1"/>
    <x v="0"/>
    <n v="11.08"/>
    <n v="0"/>
    <n v="124.14100000000001"/>
    <n v="0"/>
    <n v="5.0000000000000001E-3"/>
    <n v="0.16800000000000001"/>
    <n v="0.22600000000000001"/>
    <n v="0.2"/>
    <n v="4.5999999999999999E-2"/>
    <n v="3.0000000000000001E-3"/>
    <n v="0.23699999999999999"/>
    <n v="0.21389624800000001"/>
    <x v="3"/>
    <x v="3"/>
  </r>
  <r>
    <n v="141.82"/>
    <n v="6.9999999999999897E-3"/>
    <n v="7.0609999999999999"/>
    <n v="0.27"/>
    <n v="18.516999999999999"/>
    <s v="19-10-02_YC019"/>
    <x v="26"/>
    <x v="91"/>
    <x v="0"/>
    <x v="0"/>
    <x v="0"/>
    <x v="0"/>
    <x v="0"/>
    <n v="2.2063147999999901E-2"/>
    <n v="6.1955271999999999E-2"/>
    <n v="0.10643995199999901"/>
    <n v="0.16069475799999999"/>
    <n v="0.10959596000000001"/>
    <n v="0.24"/>
    <n v="0.605649349"/>
    <n v="0.16"/>
    <n v="-0.20238774000000001"/>
    <n v="9.2424350000000002E-3"/>
    <n v="-2.2116642999999998E-2"/>
    <n v="1.0959596E-2"/>
    <n v="9.8636366000000003E-2"/>
    <n v="5.4797980999999898E-2"/>
    <n v="0.11"/>
    <n v="-7.4578632909999998"/>
    <n v="5.9263861640000002"/>
    <n v="-0.18495874699999901"/>
    <n v="1"/>
    <m/>
    <n v="1"/>
    <x v="0"/>
    <n v="14.96"/>
    <n v="0"/>
    <n v="152.982"/>
    <n v="0"/>
    <n v="4.0000000000000001E-3"/>
    <n v="0.22500000000000001"/>
    <n v="0.29299999999999998"/>
    <n v="0.27500000000000002"/>
    <n v="8.5999999999999993E-2"/>
    <n v="6.9999999999999897E-3"/>
    <n v="1.0209999999999999"/>
    <n v="0.41609976999999998"/>
    <x v="3"/>
    <x v="3"/>
  </r>
  <r>
    <n v="29.71"/>
    <n v="2.1999999999999999E-2"/>
    <n v="5.9089999999999998"/>
    <n v="0.66400000000000003"/>
    <n v="29.3"/>
    <s v="19-10-02_YC020"/>
    <x v="27"/>
    <x v="107"/>
    <x v="0"/>
    <x v="0"/>
    <x v="0"/>
    <x v="0"/>
    <x v="0"/>
    <n v="6.3992545999999997E-2"/>
    <n v="0.160575834"/>
    <n v="9.2715778999999998E-2"/>
    <n v="0.114786068"/>
    <n v="0.35282363999999999"/>
    <n v="0.3"/>
    <n v="0.38090529299999998"/>
    <n v="0.13"/>
    <n v="-1.351636E-3"/>
    <n v="6.6531359999999998E-2"/>
    <n v="4.0502669999999998E-2"/>
    <n v="3.5282363999999997E-2"/>
    <n v="0.31754127999999998"/>
    <n v="0.176411822"/>
    <n v="0.35299999999999998"/>
    <n v="-8.6236231219999997"/>
    <n v="5.6313411699999998"/>
    <n v="-0.68781788899999996"/>
    <n v="2"/>
    <n v="1"/>
    <n v="3"/>
    <x v="1"/>
    <n v="14.62"/>
    <n v="0.01"/>
    <n v="61.241"/>
    <n v="0"/>
    <n v="6.0000000000000001E-3"/>
    <n v="0.59899999999999998"/>
    <n v="1.18"/>
    <n v="0.75599999999999901"/>
    <n v="0.48299999999999998"/>
    <n v="4.5999999999999999E-2"/>
    <n v="2.7549999999999999"/>
    <n v="0.26369569100000001"/>
    <x v="4"/>
    <x v="0"/>
  </r>
  <r>
    <n v="74.86"/>
    <n v="1.2999999999999999E-2"/>
    <n v="7.2029999999999896"/>
    <n v="0.35699999999999998"/>
    <n v="18.196999999999999"/>
    <s v="19-10-02_YC020"/>
    <x v="27"/>
    <x v="198"/>
    <x v="0"/>
    <x v="0"/>
    <x v="0"/>
    <x v="0"/>
    <x v="0"/>
    <n v="4.9410782E-2"/>
    <n v="0.105738570999999"/>
    <n v="7.0474489000000001E-2"/>
    <n v="8.1812600999999999E-2"/>
    <n v="0.58970606000000003"/>
    <n v="0.2"/>
    <n v="0.277174684"/>
    <n v="0.14000000000000001"/>
    <n v="-2.91735999999999E-2"/>
    <n v="4.1813462999999898E-2"/>
    <n v="-4.3929340000000002E-3"/>
    <n v="5.8970605999999898E-2"/>
    <n v="0.53073545700000002"/>
    <n v="0.29485303200000001"/>
    <n v="0.59"/>
    <n v="-8.3930705769999996"/>
    <n v="10.053612319999999"/>
    <n v="-1.5840885250000001"/>
    <n v="1"/>
    <m/>
    <n v="1"/>
    <x v="0"/>
    <n v="14.34"/>
    <n v="0"/>
    <n v="85.242000000000004"/>
    <n v="0"/>
    <n v="6.0000000000000001E-3"/>
    <n v="0.30599999999999999"/>
    <n v="0.39700000000000002"/>
    <n v="0.36899999999999999"/>
    <n v="0.14599999999999999"/>
    <n v="1.0999999999999999E-2"/>
    <n v="0.82"/>
    <n v="0.18984925499999999"/>
    <x v="4"/>
    <x v="3"/>
  </r>
  <r>
    <n v="75.69"/>
    <n v="1.0999999999999999E-2"/>
    <n v="6.83"/>
    <n v="0.64400000000000002"/>
    <n v="68.430000000000007"/>
    <s v="19-10-02_YC020"/>
    <x v="27"/>
    <x v="325"/>
    <x v="0"/>
    <x v="0"/>
    <x v="0"/>
    <x v="0"/>
    <x v="0"/>
    <n v="8.0947775999999999E-2"/>
    <n v="0.15549991099999999"/>
    <n v="0.108027788"/>
    <n v="0.150227844"/>
    <n v="0.65910709999999995"/>
    <n v="0.33"/>
    <n v="0.35370774100000002"/>
    <n v="0.24"/>
    <n v="-6.5156870000000006E-2"/>
    <n v="8.1943184000000002E-2"/>
    <n v="3.2618067000000001E-2"/>
    <n v="6.5910708999999998E-2"/>
    <n v="0.59319637999999997"/>
    <n v="0.329553545"/>
    <n v="0.65900000000000003"/>
    <n v="-3.598909286"/>
    <n v="6.3758842099999997"/>
    <n v="-1.530429813"/>
    <n v="1"/>
    <m/>
    <n v="1"/>
    <x v="0"/>
    <n v="14.19"/>
    <n v="0.01"/>
    <n v="122.07899999999999"/>
    <n v="0"/>
    <n v="3.0000000000000001E-3"/>
    <n v="0.58699999999999997"/>
    <n v="0.69599999999999995"/>
    <n v="0.72099999999999997"/>
    <n v="0.45"/>
    <n v="4.0999999999999898E-2"/>
    <n v="1.496"/>
    <n v="0.230267048"/>
    <x v="4"/>
    <x v="3"/>
  </r>
  <r>
    <n v="41.18"/>
    <n v="2.1000000000000001E-2"/>
    <n v="6.1420000000000003"/>
    <n v="0.32200000000000001"/>
    <n v="7.97"/>
    <s v="19-10-02_YC020"/>
    <x v="27"/>
    <x v="280"/>
    <x v="0"/>
    <x v="0"/>
    <x v="0"/>
    <x v="0"/>
    <x v="0"/>
    <n v="0.05"/>
    <n v="4.0461176000000001E-2"/>
    <n v="0.05"/>
    <n v="0.05"/>
    <n v="0.46313626000000002"/>
    <n v="0.1"/>
    <n v="0.1"/>
    <n v="0.1"/>
    <n v="2.0652230000000001E-2"/>
    <n v="-1.7101046000000002E-2"/>
    <n v="0"/>
    <n v="4.6313625999999997E-2"/>
    <n v="0.41682263000000003"/>
    <n v="0.23156812800000001"/>
    <n v="0.46299999999999902"/>
    <n v="-13.01299227"/>
    <n v="8.0847119040000006"/>
    <n v="-1.175623879"/>
    <n v="1"/>
    <m/>
    <n v="1"/>
    <x v="0"/>
    <n v="12.12"/>
    <n v="0"/>
    <n v="48.188000000000002"/>
    <n v="0"/>
    <n v="1.2999999999999999E-2"/>
    <n v="0.246"/>
    <n v="0.55399999999999905"/>
    <n v="0.33600000000000002"/>
    <n v="0.13699999999999901"/>
    <n v="1.0999999999999999E-2"/>
    <n v="2.7709999999999999"/>
    <n v="5.8620634999999997E-2"/>
    <x v="2"/>
    <x v="3"/>
  </r>
  <r>
    <n v="57.79"/>
    <n v="1.6E-2"/>
    <n v="6.8940000000000001"/>
    <n v="0.40600000000000003"/>
    <n v="22.073"/>
    <s v="19-10-02_YC020"/>
    <x v="27"/>
    <x v="281"/>
    <x v="0"/>
    <x v="0"/>
    <x v="0"/>
    <x v="0"/>
    <x v="0"/>
    <n v="4.3012532999999999E-2"/>
    <n v="8.1129850000000003E-2"/>
    <n v="7.0275392999999894E-2"/>
    <n v="0.107061314"/>
    <n v="0.49377109999999902"/>
    <n v="0.2"/>
    <n v="0.167111378"/>
    <n v="0.14000000000000001"/>
    <n v="-6.4505300000000003E-3"/>
    <n v="-9.6400100000000002E-2"/>
    <n v="-2.0411743E-2"/>
    <n v="4.9377110999999897E-2"/>
    <n v="0.44439399499999999"/>
    <n v="0.24688555300000001"/>
    <n v="0.49399999999999999"/>
    <n v="-9.6120813409999997"/>
    <n v="9.6862037739999902"/>
    <n v="-2.1560328879999999"/>
    <n v="1"/>
    <m/>
    <n v="1"/>
    <x v="0"/>
    <n v="13.22"/>
    <n v="0.04"/>
    <n v="77.256"/>
    <n v="0"/>
    <n v="6.0000000000000001E-3"/>
    <n v="0.33100000000000002"/>
    <n v="0.53500000000000003"/>
    <n v="0.42899999999999999"/>
    <n v="0.20100000000000001"/>
    <n v="1.7000000000000001E-2"/>
    <n v="1.3149999999999999"/>
    <n v="9.2353213000000003E-2"/>
    <x v="4"/>
    <x v="3"/>
  </r>
  <r>
    <n v="37.08"/>
    <n v="2.4E-2"/>
    <n v="6.9859999999999998"/>
    <n v="0.39200000000000002"/>
    <n v="10.146000000000001"/>
    <s v="19-10-02_YC020"/>
    <x v="27"/>
    <x v="173"/>
    <x v="0"/>
    <x v="0"/>
    <x v="0"/>
    <x v="0"/>
    <x v="0"/>
    <n v="7.9186233999999994E-2"/>
    <n v="0.15252750300000001"/>
    <n v="0.10415113400000001"/>
    <n v="0.16168218199999901"/>
    <n v="0.56335455000000001"/>
    <n v="0.34"/>
    <n v="0.28992694499999999"/>
    <n v="0.3"/>
    <n v="-2.8867027E-2"/>
    <n v="-8.7165099999999995E-2"/>
    <n v="2.3520526E-2"/>
    <n v="5.6335455E-2"/>
    <n v="0.50701909700000003"/>
    <n v="0.28167727599999998"/>
    <n v="0.56299999999999994"/>
    <n v="-2.4316188950000002"/>
    <n v="5.2825719119999999"/>
    <n v="-1.4171119649999999"/>
    <n v="1"/>
    <m/>
    <n v="1"/>
    <x v="0"/>
    <n v="28.89"/>
    <n v="0"/>
    <n v="43.32"/>
    <n v="0"/>
    <n v="1.39999999999999E-2"/>
    <n v="0.33799999999999902"/>
    <n v="0.42699999999999999"/>
    <n v="0.40799999999999997"/>
    <n v="0.17499999999999999"/>
    <n v="1.39999999999999E-2"/>
    <n v="1.256"/>
    <n v="0.17192643699999999"/>
    <x v="2"/>
    <x v="3"/>
  </r>
  <r>
    <n v="9.98"/>
    <n v="0.09"/>
    <n v="6.7189999999999896"/>
    <n v="0.27"/>
    <n v="1.401"/>
    <s v="19-10-03_YC019"/>
    <x v="28"/>
    <x v="291"/>
    <x v="0"/>
    <x v="0"/>
    <x v="0"/>
    <x v="0"/>
    <x v="0"/>
    <n v="0.08"/>
    <n v="6.5036500999999997E-2"/>
    <n v="0.16"/>
    <n v="0.16"/>
    <n v="0.83613735"/>
    <n v="0.16"/>
    <n v="7.0000000000000007E-2"/>
    <n v="0.16"/>
    <n v="5.7738982000000001E-2"/>
    <n v="9.3137859999999992E-3"/>
    <n v="-4.0083095999999999E-2"/>
    <n v="8.3613734999999995E-2"/>
    <n v="0.75252361899999998"/>
    <n v="0.418068677"/>
    <n v="0.83599999999999997"/>
    <n v="-14.17889124"/>
    <n v="5.8759198489999998"/>
    <n v="-0.35322681"/>
    <n v="1"/>
    <m/>
    <n v="1"/>
    <x v="0"/>
    <n v="18.489999999999998"/>
    <n v="0"/>
    <n v="11.186999999999999"/>
    <n v="0"/>
    <n v="5.7999999999999899E-2"/>
    <n v="0.22"/>
    <n v="0.39700000000000002"/>
    <n v="0.27600000000000002"/>
    <n v="8.8999999999999996E-2"/>
    <n v="6.9999999999999897E-3"/>
    <n v="1.6080000000000001"/>
    <n v="8.3301036999999994E-2"/>
    <x v="1"/>
    <x v="0"/>
  </r>
  <r>
    <n v="215.09"/>
    <n v="4.0000000000000001E-3"/>
    <n v="6.6840000000000002"/>
    <n v="0.192"/>
    <n v="15.207000000000001"/>
    <s v="19-10-03_YC019"/>
    <x v="28"/>
    <x v="97"/>
    <x v="0"/>
    <x v="0"/>
    <x v="0"/>
    <x v="0"/>
    <x v="0"/>
    <n v="4.8225890999999903E-2"/>
    <n v="0.138503453"/>
    <n v="0.115284998"/>
    <n v="0.155994616"/>
    <n v="0.22903427000000001"/>
    <n v="0.33"/>
    <n v="0.41969519500000002"/>
    <n v="0.17"/>
    <n v="-2.1209676E-2"/>
    <n v="6.4004876000000002E-2"/>
    <n v="1.27520569999999E-2"/>
    <n v="2.2903427000000001E-2"/>
    <n v="0.20613084700000001"/>
    <n v="0.11451713699999901"/>
    <n v="0.22899999999999901"/>
    <n v="-6.9020862529999896"/>
    <n v="4.7292771179999997"/>
    <n v="-0.43198769599999998"/>
    <n v="1"/>
    <m/>
    <n v="1"/>
    <x v="0"/>
    <n v="14.48"/>
    <n v="0"/>
    <n v="224.55699999999999"/>
    <n v="0"/>
    <n v="3.0000000000000001E-3"/>
    <n v="0.14199999999999999"/>
    <n v="0.23499999999999999"/>
    <n v="0.19500000000000001"/>
    <n v="0.05"/>
    <n v="4.0000000000000001E-3"/>
    <n v="1.79199999999999"/>
    <n v="0.31373381099999997"/>
    <x v="3"/>
    <x v="3"/>
  </r>
  <r>
    <n v="139.27000000000001"/>
    <n v="6.0000000000000001E-3"/>
    <n v="6.4160000000000004"/>
    <n v="0.377"/>
    <n v="34.567999999999998"/>
    <s v="19-10-03_YC019"/>
    <x v="28"/>
    <x v="185"/>
    <x v="0"/>
    <x v="0"/>
    <x v="0"/>
    <x v="0"/>
    <x v="0"/>
    <n v="8.5000000000000006E-2"/>
    <n v="4.4060070999999999E-2"/>
    <n v="7.3100206000000001E-2"/>
    <n v="0.116397625999999"/>
    <n v="0.16728319"/>
    <n v="0.17"/>
    <n v="0.1"/>
    <n v="0.14000000000000001"/>
    <n v="-4.8064045999999999E-2"/>
    <n v="1.43426689999999E-2"/>
    <n v="-1.3617896000000001E-2"/>
    <n v="1.6728318999999998E-2"/>
    <n v="0.15055487300000001"/>
    <n v="8.3641595999999999E-2"/>
    <n v="0.16699999999999901"/>
    <n v="-8.5392164289999997"/>
    <n v="3.8361861660000001"/>
    <n v="-0.180130968"/>
    <n v="1"/>
    <m/>
    <n v="1"/>
    <x v="0"/>
    <n v="13.22"/>
    <n v="0.01"/>
    <n v="164.19"/>
    <n v="0"/>
    <n v="4.0000000000000001E-3"/>
    <n v="0.26"/>
    <n v="0.52100000000000002"/>
    <n v="0.39700000000000002"/>
    <n v="0.188"/>
    <n v="1.4999999999999999E-2"/>
    <n v="1.893"/>
    <n v="7.5607493999999997E-2"/>
    <x v="3"/>
    <x v="3"/>
  </r>
  <r>
    <n v="16.97"/>
    <n v="4.2999999999999997E-2"/>
    <n v="6.5549999999999997"/>
    <n v="0.89300000000000002"/>
    <n v="32.148000000000003"/>
    <s v="19-10-03_YC019"/>
    <x v="28"/>
    <x v="134"/>
    <x v="0"/>
    <x v="0"/>
    <x v="0"/>
    <x v="0"/>
    <x v="0"/>
    <n v="0.13500000000000001"/>
    <n v="7.6544589999999996E-2"/>
    <n v="0.11582864399999999"/>
    <n v="0.177366365"/>
    <n v="0.20371895000000001"/>
    <n v="0.27"/>
    <n v="0.14000000000000001"/>
    <n v="0.27"/>
    <n v="-3.0359659999999902E-3"/>
    <n v="-2.3658530000000001E-2"/>
    <n v="4.1163270000000004E-3"/>
    <n v="2.0371895000000001E-2"/>
    <n v="0.18334705100000001"/>
    <n v="0.10185947300000001"/>
    <n v="0.20399999999999999"/>
    <n v="-5.6663027339999896"/>
    <n v="2.6542827889999998"/>
    <n v="-0.21379419699999999"/>
    <n v="2"/>
    <n v="3"/>
    <n v="5"/>
    <x v="4"/>
    <n v="15.54"/>
    <n v="0.04"/>
    <n v="43.878"/>
    <n v="0"/>
    <n v="5.0000000000000001E-3"/>
    <n v="0.875999999999999"/>
    <n v="0.94399999999999995"/>
    <n v="1.1120000000000001"/>
    <n v="0.81200000000000006"/>
    <n v="8.8999999999999996E-2"/>
    <n v="1.6950000000000001"/>
    <n v="0.20850639699999901"/>
    <x v="3"/>
    <x v="0"/>
  </r>
  <r>
    <n v="144.22"/>
    <n v="5.0000000000000001E-3"/>
    <n v="4.3330000000000002"/>
    <n v="0.33"/>
    <n v="29.975999999999999"/>
    <s v="19-10-03_YC019"/>
    <x v="28"/>
    <x v="2"/>
    <x v="0"/>
    <x v="0"/>
    <x v="0"/>
    <x v="0"/>
    <x v="0"/>
    <n v="4.5840734000000001E-2"/>
    <n v="0.11529152099999999"/>
    <n v="0.11890746199999901"/>
    <n v="0.15217783099999899"/>
    <n v="0.20023506999999999"/>
    <n v="0.3"/>
    <n v="0.39458396099999998"/>
    <n v="0.2"/>
    <n v="-9.3866260000000003E-3"/>
    <n v="5.5968850000000001E-2"/>
    <n v="-8.7918800000000004E-4"/>
    <n v="2.0023506999999999E-2"/>
    <n v="0.18021156199999999"/>
    <n v="0.10011753399999999"/>
    <n v="0.2"/>
    <n v="-6.4735789239999999"/>
    <n v="5.0644036379999999"/>
    <n v="-0.38380815899999998"/>
    <n v="2"/>
    <n v="4"/>
    <n v="6"/>
    <x v="5"/>
    <n v="14.43"/>
    <n v="0.03"/>
    <n v="195.029"/>
    <n v="0"/>
    <n v="4.0000000000000001E-3"/>
    <n v="0.193"/>
    <n v="1.1079999999999901"/>
    <n v="0.35499999999999998"/>
    <n v="0.17199999999999999"/>
    <n v="1.4999999999999999E-2"/>
    <n v="5.23"/>
    <n v="0.30518175800000003"/>
    <x v="3"/>
    <x v="5"/>
  </r>
  <r>
    <n v="138.72"/>
    <n v="5.0000000000000001E-3"/>
    <n v="6.2989999999999897"/>
    <n v="0.42399999999999999"/>
    <n v="42.668999999999997"/>
    <s v="19-10-03_YC019"/>
    <x v="28"/>
    <x v="238"/>
    <x v="0"/>
    <x v="0"/>
    <x v="0"/>
    <x v="0"/>
    <x v="0"/>
    <n v="5.1210602000000001E-2"/>
    <n v="0.11264052199999899"/>
    <n v="0.13023358400000001"/>
    <n v="0.16193189399999999"/>
    <n v="0.22735308000000001"/>
    <n v="0.3"/>
    <n v="0.349317507999999"/>
    <n v="0.2"/>
    <n v="-2.4253768999999901E-2"/>
    <n v="3.9012199999999997E-2"/>
    <n v="-1.5188873E-2"/>
    <n v="2.2735307999999999E-2"/>
    <n v="0.204617773"/>
    <n v="0.11367654099999901"/>
    <n v="0.22699999999999901"/>
    <n v="-5.8750983449999996"/>
    <n v="5.0064551249999996"/>
    <n v="-0.49957022099999998"/>
    <n v="1"/>
    <m/>
    <n v="1"/>
    <x v="0"/>
    <n v="13.33"/>
    <n v="0"/>
    <n v="170.56899999999999"/>
    <n v="0"/>
    <n v="4.0000000000000001E-3"/>
    <n v="0.30599999999999999"/>
    <n v="0.57099999999999995"/>
    <n v="0.45200000000000001"/>
    <n v="0.23300000000000001"/>
    <n v="1.9E-2"/>
    <n v="1.9350000000000001"/>
    <n v="0.249174222"/>
    <x v="3"/>
    <x v="3"/>
  </r>
  <r>
    <n v="33.44"/>
    <n v="1.7999999999999999E-2"/>
    <n v="6.0869999999999997"/>
    <n v="0.76700000000000002"/>
    <n v="43.383000000000003"/>
    <s v="19-10-03_YC019"/>
    <x v="28"/>
    <x v="137"/>
    <x v="0"/>
    <x v="0"/>
    <x v="0"/>
    <x v="0"/>
    <x v="0"/>
    <n v="3.5300322000000002E-2"/>
    <n v="9.6197011999999998E-2"/>
    <n v="0.111375324"/>
    <n v="0.151924538"/>
    <n v="0.18578539999999999"/>
    <n v="0.27"/>
    <n v="0.35915351000000001"/>
    <n v="0.2"/>
    <n v="-5.4502040000000002E-3"/>
    <n v="5.1081452999999999E-2"/>
    <n v="-3.5975209999999998E-3"/>
    <n v="1.8578540000000001E-2"/>
    <n v="0.16720685800000001"/>
    <n v="9.2892698999999995E-2"/>
    <n v="0.186"/>
    <n v="-6.102479787"/>
    <n v="5.5647508820000002"/>
    <n v="-0.35785118799999999"/>
    <n v="2"/>
    <n v="1"/>
    <n v="3"/>
    <x v="1"/>
    <n v="15.9"/>
    <n v="0.01"/>
    <n v="81.878999999999905"/>
    <n v="0"/>
    <n v="5.0000000000000001E-3"/>
    <n v="0.72699999999999998"/>
    <n v="1.1220000000000001"/>
    <n v="0.91"/>
    <n v="0.63600000000000001"/>
    <n v="6.4000000000000001E-2"/>
    <n v="2.0419999999999998"/>
    <n v="0.307268969"/>
    <x v="3"/>
    <x v="0"/>
  </r>
  <r>
    <n v="77.099999999999994"/>
    <n v="1.2E-2"/>
    <n v="6.89"/>
    <n v="0.34899999999999998"/>
    <n v="16.844000000000001"/>
    <s v="19-10-03_YC019"/>
    <x v="28"/>
    <x v="384"/>
    <x v="0"/>
    <x v="0"/>
    <x v="0"/>
    <x v="0"/>
    <x v="0"/>
    <n v="3.1474398000000001E-2"/>
    <n v="7.6433666999999997E-2"/>
    <n v="8.7855125999999895E-2"/>
    <n v="0.13056690699999901"/>
    <n v="0.20634938999999999"/>
    <n v="0.23"/>
    <n v="0.24060099099999999"/>
    <n v="0.17"/>
    <n v="-9.2804714999999996E-2"/>
    <n v="9.0895100000000003E-3"/>
    <n v="-2.7095645000000002E-2"/>
    <n v="2.0634938999999901E-2"/>
    <n v="0.185714448999999"/>
    <n v="0.103174694"/>
    <n v="0.20599999999999999"/>
    <n v="-9.028713647"/>
    <n v="7.2236945939999897"/>
    <n v="-0.53502893100000004"/>
    <n v="1"/>
    <m/>
    <n v="1"/>
    <x v="0"/>
    <n v="13.75"/>
    <n v="0"/>
    <n v="87.896000000000001"/>
    <n v="0"/>
    <n v="6.9999999999999897E-3"/>
    <n v="0.28199999999999997"/>
    <n v="0.39200000000000002"/>
    <n v="0.36199999999999999"/>
    <n v="0.14699999999999999"/>
    <n v="1.2E-2"/>
    <n v="1.4850000000000001"/>
    <n v="0.59115799899999999"/>
    <x v="3"/>
    <x v="3"/>
  </r>
  <r>
    <n v="12.24"/>
    <n v="6.4000000000000001E-2"/>
    <n v="6.7210000000000001"/>
    <n v="0.36099999999999999"/>
    <n v="3.8"/>
    <s v="19-10-03_YC019"/>
    <x v="28"/>
    <x v="239"/>
    <x v="0"/>
    <x v="0"/>
    <x v="0"/>
    <x v="0"/>
    <x v="0"/>
    <n v="8.5761331999999996E-2"/>
    <n v="0.17153317500000001"/>
    <n v="0.112506383"/>
    <n v="0.12770050799999999"/>
    <n v="0.41952532999999997"/>
    <n v="0.33"/>
    <n v="0.37098183699999998"/>
    <n v="0.17"/>
    <n v="-2.1522165999999999E-2"/>
    <n v="4.6591899999999999E-2"/>
    <n v="1.2957348999999899E-2"/>
    <n v="4.1952533E-2"/>
    <n v="0.37757279299999902"/>
    <n v="0.20976266299999999"/>
    <n v="0.42"/>
    <n v="-6.8126906570000001"/>
    <n v="4.9752644500000001"/>
    <n v="-0.92666532899999998"/>
    <n v="1"/>
    <m/>
    <n v="1"/>
    <x v="0"/>
    <n v="13.61"/>
    <n v="0"/>
    <n v="17.945999999999898"/>
    <n v="0"/>
    <n v="2.7E-2"/>
    <n v="0.29799999999999999"/>
    <n v="0.59299999999999997"/>
    <n v="0.376"/>
    <n v="0.157"/>
    <n v="1.2E-2"/>
    <n v="1.661"/>
    <n v="0.22632139600000001"/>
    <x v="0"/>
    <x v="3"/>
  </r>
  <r>
    <n v="182.66"/>
    <n v="4.0000000000000001E-3"/>
    <n v="6.2579999999999902"/>
    <n v="0.36899999999999999"/>
    <n v="45.484999999999999"/>
    <s v="19-10-03_YC019"/>
    <x v="28"/>
    <x v="102"/>
    <x v="0"/>
    <x v="0"/>
    <x v="0"/>
    <x v="0"/>
    <x v="0"/>
    <n v="4.4861572000000002E-2"/>
    <n v="0.122312953"/>
    <n v="0.115881815"/>
    <n v="0.14755581400000001"/>
    <n v="0.20206586000000001"/>
    <n v="0.3"/>
    <n v="0.30210052300000001"/>
    <n v="0.2"/>
    <n v="-0.12516978000000001"/>
    <n v="-2.096143E-3"/>
    <n v="-4.2863090000000003E-3"/>
    <n v="2.0206585999999999E-2"/>
    <n v="0.18185926999999999"/>
    <n v="0.10103292799999999"/>
    <n v="0.20199999999999901"/>
    <n v="-5.8826342550000001"/>
    <n v="4.9644517219999997"/>
    <n v="-0.45918555"/>
    <n v="1"/>
    <m/>
    <n v="1"/>
    <x v="0"/>
    <n v="13.21"/>
    <n v="0"/>
    <n v="217.18799999999999"/>
    <n v="0"/>
    <n v="3.0000000000000001E-3"/>
    <n v="0.215"/>
    <n v="0.51900000000000002"/>
    <n v="0.39"/>
    <n v="0.19"/>
    <n v="1.4999999999999999E-2"/>
    <n v="1.984"/>
    <n v="-0.36123582900000001"/>
    <x v="3"/>
    <x v="3"/>
  </r>
  <r>
    <n v="139.53"/>
    <n v="6.9999999999999897E-3"/>
    <n v="6.9329999999999998"/>
    <n v="0.255"/>
    <n v="16.885999999999999"/>
    <s v="19-10-03_YC019"/>
    <x v="28"/>
    <x v="518"/>
    <x v="0"/>
    <x v="0"/>
    <x v="0"/>
    <x v="0"/>
    <x v="0"/>
    <n v="4.3231133999999997E-2"/>
    <n v="0.104095249"/>
    <n v="0.10155589900000001"/>
    <n v="0.12997495100000001"/>
    <n v="0.22297041000000001"/>
    <n v="0.26"/>
    <n v="0.41211796000000001"/>
    <n v="0.16"/>
    <n v="-0.17814669999999999"/>
    <n v="7.9073840000000006E-2"/>
    <n v="4.4680700000000002E-3"/>
    <n v="2.2297041E-2"/>
    <n v="0.20067336999999999"/>
    <n v="0.111485205999999"/>
    <n v="0.223"/>
    <n v="-4.795935236"/>
    <n v="5.7878789279999996"/>
    <n v="-0.51994091899999995"/>
    <n v="1"/>
    <m/>
    <n v="1"/>
    <x v="0"/>
    <n v="14.61"/>
    <n v="0.02"/>
    <n v="150.52500000000001"/>
    <n v="0"/>
    <n v="5.0000000000000001E-3"/>
    <n v="0.20499999999999999"/>
    <n v="0.29399999999999998"/>
    <n v="0.26"/>
    <n v="0.08"/>
    <n v="6.0000000000000001E-3"/>
    <n v="1.157"/>
    <n v="0.44145986100000001"/>
    <x v="3"/>
    <x v="3"/>
  </r>
  <r>
    <n v="200.59"/>
    <n v="4.0000000000000001E-3"/>
    <n v="6.2789999999999999"/>
    <n v="0.218"/>
    <n v="18.988"/>
    <s v="19-10-03_YC019"/>
    <x v="28"/>
    <x v="15"/>
    <x v="0"/>
    <x v="0"/>
    <x v="0"/>
    <x v="0"/>
    <x v="0"/>
    <n v="5.5173953999999997E-2"/>
    <n v="0.136199875"/>
    <n v="0.14622402199999901"/>
    <n v="0.19280766599999999"/>
    <n v="0.21775306999999999"/>
    <n v="0.36"/>
    <n v="0.60286893899999905"/>
    <n v="0.27489097600000001"/>
    <n v="-0.23752117"/>
    <n v="7.1818689999999996E-3"/>
    <n v="-5.9459669999999999E-3"/>
    <n v="2.1775307000000001E-2"/>
    <n v="0.195977761"/>
    <n v="0.108876534"/>
    <n v="0.218"/>
    <n v="-3.6812706569999998"/>
    <n v="4.8536774859999996"/>
    <n v="-0.28027838700000002"/>
    <n v="1"/>
    <m/>
    <n v="1"/>
    <x v="0"/>
    <n v="14.74"/>
    <n v="0"/>
    <n v="218.73699999999999"/>
    <n v="0"/>
    <n v="3.0000000000000001E-3"/>
    <n v="0.13800000000000001"/>
    <n v="0.36099999999999999"/>
    <n v="0.22399999999999901"/>
    <n v="7.3999999999999996E-2"/>
    <n v="6.0000000000000001E-3"/>
    <n v="2.375"/>
    <n v="0.46804567899999999"/>
    <x v="3"/>
    <x v="3"/>
  </r>
  <r>
    <n v="100.32"/>
    <n v="8.9999999999999993E-3"/>
    <n v="7.109"/>
    <n v="0.32600000000000001"/>
    <n v="19.277999999999999"/>
    <s v="19-10-03_YC019"/>
    <x v="28"/>
    <x v="329"/>
    <x v="0"/>
    <x v="0"/>
    <x v="0"/>
    <x v="0"/>
    <x v="0"/>
    <n v="2.7963075E-2"/>
    <n v="6.9916310999999995E-2"/>
    <n v="0.100449750999999"/>
    <n v="0.13820497100000001"/>
    <n v="0.14852098999999999"/>
    <n v="0.23"/>
    <n v="0.26484555500000001"/>
    <n v="0.17"/>
    <n v="-0.16405312999999999"/>
    <n v="1.8601951999999901E-2"/>
    <n v="-3.5714792999999898E-2"/>
    <n v="1.48520989999999E-2"/>
    <n v="0.13366889199999901"/>
    <n v="7.4260495999999995E-2"/>
    <n v="0.14899999999999999"/>
    <n v="-6.3611605279999903"/>
    <n v="6.2658097609999999"/>
    <n v="-0.43521640299999997"/>
    <n v="1"/>
    <m/>
    <n v="1"/>
    <x v="0"/>
    <n v="19.16"/>
    <n v="0.01"/>
    <n v="111.83499999999999"/>
    <n v="0"/>
    <n v="6.0000000000000001E-3"/>
    <n v="0.27699999999999902"/>
    <n v="0.34299999999999897"/>
    <n v="0.33600000000000002"/>
    <n v="0.124"/>
    <n v="0.01"/>
    <n v="1.0069999999999999"/>
    <n v="0.23141884800000001"/>
    <x v="3"/>
    <x v="3"/>
  </r>
  <r>
    <n v="93.54"/>
    <n v="8.9999999999999993E-3"/>
    <n v="6.7249999999999996"/>
    <n v="0.40200000000000002"/>
    <n v="26.277999999999999"/>
    <s v="19-10-03_YC019"/>
    <x v="28"/>
    <x v="140"/>
    <x v="0"/>
    <x v="0"/>
    <x v="0"/>
    <x v="0"/>
    <x v="0"/>
    <n v="2.465904E-2"/>
    <n v="7.2725320999999996E-2"/>
    <n v="0.11148646"/>
    <n v="0.128723273"/>
    <n v="0.10029405"/>
    <n v="0.23"/>
    <n v="0.17499999999999999"/>
    <n v="0.17"/>
    <n v="-0.14129365999999999"/>
    <n v="1.8408739999999999E-3"/>
    <n v="-2.1803046999999999E-2"/>
    <n v="1.0029405E-2"/>
    <n v="9.0264648000000003E-2"/>
    <n v="5.0147026999999997E-2"/>
    <n v="0.1"/>
    <n v="-5.4644143950000004"/>
    <n v="5.8230771450000001"/>
    <n v="-0.31393626399999902"/>
    <n v="1"/>
    <m/>
    <n v="1"/>
    <x v="0"/>
    <n v="15.02"/>
    <n v="0.01"/>
    <n v="116.318"/>
    <n v="0"/>
    <n v="5.0000000000000001E-3"/>
    <n v="0.32600000000000001"/>
    <n v="0.54299999999999904"/>
    <n v="0.42299999999999999"/>
    <n v="0.19600000000000001"/>
    <n v="1.6E-2"/>
    <n v="1.631"/>
    <n v="-0.24279733100000001"/>
    <x v="4"/>
    <x v="3"/>
  </r>
  <r>
    <n v="76.489999999999995"/>
    <n v="1.0999999999999999E-2"/>
    <n v="6.8259999999999996"/>
    <n v="0.50600000000000001"/>
    <n v="33.225000000000001"/>
    <s v="19-10-03_YC019"/>
    <x v="28"/>
    <x v="330"/>
    <x v="0"/>
    <x v="0"/>
    <x v="0"/>
    <x v="0"/>
    <x v="0"/>
    <n v="3.3944287999999899E-2"/>
    <n v="0.104811636"/>
    <n v="0.10085126899999999"/>
    <n v="0.14380843900000001"/>
    <n v="0.20273958"/>
    <n v="0.27"/>
    <n v="0.24522133500000001"/>
    <n v="0.16"/>
    <n v="-0.10998396000000001"/>
    <n v="4.4303250000000002E-2"/>
    <n v="-1.1857421E-2"/>
    <n v="2.0273958000000002E-2"/>
    <n v="0.18246562299999999"/>
    <n v="0.101369791"/>
    <n v="0.20300000000000001"/>
    <n v="-6.1541083009999999"/>
    <n v="5.7665235319999999"/>
    <n v="-0.51512581999999996"/>
    <n v="1"/>
    <m/>
    <n v="1"/>
    <x v="0"/>
    <n v="11.36"/>
    <n v="0.01"/>
    <n v="99.376999999999995"/>
    <n v="0"/>
    <n v="5.0000000000000001E-3"/>
    <n v="0.441"/>
    <n v="0.58599999999999997"/>
    <n v="0.54200000000000004"/>
    <n v="0.28999999999999998"/>
    <n v="2.4E-2"/>
    <n v="1.514"/>
    <n v="0.492294022"/>
    <x v="4"/>
    <x v="3"/>
  </r>
  <r>
    <n v="153.97"/>
    <n v="5.0000000000000001E-3"/>
    <n v="5.6529999999999996"/>
    <n v="0.33299999999999902"/>
    <n v="33.295000000000002"/>
    <s v="19-10-03_YC019"/>
    <x v="28"/>
    <x v="111"/>
    <x v="0"/>
    <x v="0"/>
    <x v="0"/>
    <x v="0"/>
    <x v="0"/>
    <n v="4.7906127999999999E-2"/>
    <n v="0.11061585"/>
    <n v="0.147280311"/>
    <n v="0.19020134899999999"/>
    <n v="0.17589015999999999"/>
    <n v="0.33"/>
    <n v="0.922366138"/>
    <n v="0.28431408000000002"/>
    <n v="-0.26678896000000002"/>
    <n v="1.1433627999999999E-2"/>
    <n v="-7.7509110000000001E-3"/>
    <n v="1.7589015999999999E-2"/>
    <n v="0.158301146"/>
    <n v="8.7945080999999994E-2"/>
    <n v="0.17599999999999999"/>
    <n v="-1.621594864"/>
    <n v="4.9823875260000001"/>
    <n v="-0.14605807099999901"/>
    <n v="1"/>
    <m/>
    <n v="1"/>
    <x v="0"/>
    <n v="13.14"/>
    <n v="0.03"/>
    <n v="206.398"/>
    <n v="0"/>
    <n v="3.0000000000000001E-3"/>
    <n v="0.20100000000000001"/>
    <n v="0.76800000000000002"/>
    <n v="0.35699999999999998"/>
    <n v="0.17199999999999999"/>
    <n v="1.4999999999999999E-2"/>
    <n v="3.4580000000000002"/>
    <n v="0.61963698899999997"/>
    <x v="4"/>
    <x v="3"/>
  </r>
  <r>
    <n v="72.16"/>
    <n v="1.0999999999999999E-2"/>
    <n v="6.85"/>
    <n v="0.53799999999999903"/>
    <n v="35.736999999999902"/>
    <s v="19-10-03_YC019"/>
    <x v="28"/>
    <x v="519"/>
    <x v="0"/>
    <x v="0"/>
    <x v="0"/>
    <x v="0"/>
    <x v="0"/>
    <n v="6.7644124999999999E-2"/>
    <n v="0.101227778"/>
    <n v="0.132490259"/>
    <n v="0.17812673100000001"/>
    <n v="0.31024550000000001"/>
    <n v="0.3"/>
    <n v="0.393660911"/>
    <n v="0.2"/>
    <n v="-0.115155175"/>
    <n v="0.12159057"/>
    <n v="-2.3444662000000002E-2"/>
    <n v="3.1024551000000001E-2"/>
    <n v="0.27922096299999999"/>
    <n v="0.155122757"/>
    <n v="0.31"/>
    <n v="-5.0557034029999999"/>
    <n v="5.2350963549999996"/>
    <n v="-0.66931571999999995"/>
    <n v="1"/>
    <m/>
    <n v="1"/>
    <x v="0"/>
    <n v="12.86"/>
    <n v="0.01"/>
    <n v="96.532999999999902"/>
    <n v="0"/>
    <n v="5.0000000000000001E-3"/>
    <n v="0.47799999999999998"/>
    <n v="0.60799999999999998"/>
    <n v="0.58099999999999996"/>
    <n v="0.32299999999999901"/>
    <n v="2.7E-2"/>
    <n v="1.4690000000000001"/>
    <n v="0.47203821499999998"/>
    <x v="4"/>
    <x v="3"/>
  </r>
  <r>
    <n v="10.52"/>
    <n v="7.0999999999999994E-2"/>
    <n v="6.0250000000000004"/>
    <n v="0.58099999999999996"/>
    <n v="6.77"/>
    <s v="19-10-03_YC019"/>
    <x v="28"/>
    <x v="21"/>
    <x v="0"/>
    <x v="0"/>
    <x v="0"/>
    <x v="0"/>
    <x v="0"/>
    <n v="0.117770603"/>
    <n v="0.16800066599999999"/>
    <n v="0.14605511500000001"/>
    <n v="0.17103822499999999"/>
    <n v="0.54731409999999903"/>
    <n v="0.37"/>
    <n v="0.33759341199999998"/>
    <n v="0.23"/>
    <n v="-5.3183210000000002E-2"/>
    <n v="6.5037849999999994E-2"/>
    <n v="-6.5720800000000001E-3"/>
    <n v="5.4731410999999897E-2"/>
    <n v="0.49258269700000001"/>
    <n v="0.27365705400000001"/>
    <n v="0.54700000000000004"/>
    <n v="-4.0312828600000001"/>
    <n v="4.8371065010000001"/>
    <n v="-1.2003524400000001"/>
    <n v="2"/>
    <n v="1"/>
    <n v="3"/>
    <x v="1"/>
    <n v="21.57"/>
    <n v="0.02"/>
    <n v="15.675999999999901"/>
    <n v="0"/>
    <n v="0.03"/>
    <n v="0.51400000000000001"/>
    <n v="0.80599999999999905"/>
    <n v="0.64"/>
    <n v="0.376"/>
    <n v="3.3000000000000002E-2"/>
    <n v="2.722"/>
    <n v="0.23696299399999901"/>
    <x v="0"/>
    <x v="0"/>
  </r>
  <r>
    <n v="21.3"/>
    <n v="2.1999999999999999E-2"/>
    <n v="5.7519999999999998"/>
    <n v="0.54100000000000004"/>
    <n v="31.638000000000002"/>
    <s v="19-10-03_YC019"/>
    <x v="28"/>
    <x v="23"/>
    <x v="0"/>
    <x v="0"/>
    <x v="0"/>
    <x v="0"/>
    <x v="0"/>
    <n v="4.3413078000000001E-2"/>
    <n v="8.2826148000000002E-2"/>
    <n v="4.9811502000000001E-2"/>
    <n v="6.3424245999999906E-2"/>
    <n v="0.74370619999999998"/>
    <n v="0.16"/>
    <n v="0.15777986599999999"/>
    <n v="0.16"/>
    <n v="-8.5244910000000004E-3"/>
    <n v="-0.18904312000000001"/>
    <n v="1.6505974999999999E-2"/>
    <n v="7.4370622999999997E-2"/>
    <n v="0.66933560400000003"/>
    <n v="0.37185311299999901"/>
    <n v="0.74399999999999999"/>
    <n v="-11.88715118"/>
    <n v="14.043302880000001"/>
    <n v="-2.8844538800000001"/>
    <n v="2"/>
    <n v="1"/>
    <n v="3"/>
    <x v="1"/>
    <n v="12.79"/>
    <n v="0.01"/>
    <n v="66.951999999999998"/>
    <n v="0"/>
    <n v="4.0000000000000001E-3"/>
    <n v="0.45799999999999902"/>
    <n v="1.3159999999999901"/>
    <n v="0.61899999999999999"/>
    <n v="0.38200000000000001"/>
    <n v="3.6999999999999998E-2"/>
    <n v="2.6779999999999999"/>
    <n v="-1.424029904"/>
    <x v="4"/>
    <x v="0"/>
  </r>
  <r>
    <n v="46.97"/>
    <n v="2.1000000000000001E-2"/>
    <n v="7.1920000000000002"/>
    <n v="0.28599999999999998"/>
    <n v="8.2590000000000003"/>
    <s v="19-10-03_YC019"/>
    <x v="28"/>
    <x v="284"/>
    <x v="0"/>
    <x v="0"/>
    <x v="0"/>
    <x v="0"/>
    <x v="0"/>
    <n v="5.8521140999999999E-2"/>
    <n v="0.100844249"/>
    <n v="7.3720324000000004E-2"/>
    <n v="8.5786334000000006E-2"/>
    <n v="0.68603899999999995"/>
    <n v="0.2"/>
    <n v="0.25457171899999997"/>
    <n v="0.14000000000000001"/>
    <n v="-4.0608357999999997E-2"/>
    <n v="1.5291707E-2"/>
    <n v="-2.279821E-3"/>
    <n v="6.8603896999999997E-2"/>
    <n v="0.61743507399999997"/>
    <n v="0.34301948500000001"/>
    <n v="0.68599999999999905"/>
    <n v="-7.9733261149999999"/>
    <n v="10.23101737"/>
    <n v="-1.9441160930000001"/>
    <n v="1"/>
    <m/>
    <n v="1"/>
    <x v="0"/>
    <n v="12.73"/>
    <n v="0.02"/>
    <n v="54.000999999999998"/>
    <n v="0"/>
    <n v="0.01"/>
    <n v="0.222"/>
    <n v="0.36199999999999999"/>
    <n v="0.29399999999999998"/>
    <n v="0.104"/>
    <n v="8.0000000000000002E-3"/>
    <n v="0.68599999999999905"/>
    <n v="0.177814482"/>
    <x v="2"/>
    <x v="3"/>
  </r>
  <r>
    <n v="10.43"/>
    <n v="6.8000000000000005E-2"/>
    <n v="6.6139999999999999"/>
    <n v="0.66099999999999903"/>
    <n v="11.817"/>
    <s v="19-10-03_YC019"/>
    <x v="28"/>
    <x v="28"/>
    <x v="0"/>
    <x v="0"/>
    <x v="0"/>
    <x v="0"/>
    <x v="0"/>
    <n v="9.6981950999999997E-2"/>
    <n v="0.15014358799999999"/>
    <n v="0.116887964"/>
    <n v="0.150117325"/>
    <n v="0.57799226000000004"/>
    <n v="0.33"/>
    <n v="0.28412309999999902"/>
    <n v="0.17"/>
    <n v="-2.8012422999999901E-2"/>
    <n v="-3.3583436000000001E-2"/>
    <n v="2.3966043999999999E-2"/>
    <n v="5.7799225999999898E-2"/>
    <n v="0.52019303399999905"/>
    <n v="0.28899613000000002"/>
    <n v="0.57799999999999996"/>
    <n v="-7.5580475690000002"/>
    <n v="5.6825292420000002"/>
    <n v="-1.683940971"/>
    <n v="2"/>
    <n v="1"/>
    <n v="3"/>
    <x v="1"/>
    <n v="20.11"/>
    <n v="0.03"/>
    <n v="24.893999999999998"/>
    <n v="0"/>
    <n v="1.2E-2"/>
    <n v="0.60499999999999998"/>
    <n v="0.91799999999999904"/>
    <n v="0.747"/>
    <n v="0.47399999999999998"/>
    <n v="4.3999999999999997E-2"/>
    <n v="1.645"/>
    <n v="0.166812658"/>
    <x v="2"/>
    <x v="0"/>
  </r>
  <r>
    <n v="10.08"/>
    <n v="7.3999999999999996E-2"/>
    <n v="6.6479999999999997"/>
    <n v="0.66799999999999904"/>
    <n v="8.7219999999999995"/>
    <s v="19-10-03_YC019"/>
    <x v="28"/>
    <x v="146"/>
    <x v="0"/>
    <x v="0"/>
    <x v="0"/>
    <x v="0"/>
    <x v="0"/>
    <n v="0.10728286099999999"/>
    <n v="0.141170778"/>
    <n v="0.21145317799999999"/>
    <n v="0.27253264300000002"/>
    <n v="0.61260439999999905"/>
    <n v="0.44"/>
    <n v="0.35412934799999901"/>
    <n v="0.3"/>
    <n v="-8.1109083999999998E-2"/>
    <n v="0.10397822399999999"/>
    <n v="3.0492326E-2"/>
    <n v="6.1260438E-2"/>
    <n v="0.55134394200000003"/>
    <n v="0.30630218999999997"/>
    <n v="0.61299999999999999"/>
    <n v="-6.0734753529999903"/>
    <n v="4.149458353"/>
    <n v="-1.3241278859999901"/>
    <n v="2"/>
    <n v="1"/>
    <n v="3"/>
    <x v="1"/>
    <n v="29.59"/>
    <n v="0"/>
    <n v="16.762999999999899"/>
    <n v="0"/>
    <n v="2.5000000000000001E-2"/>
    <n v="0.61699999999999999"/>
    <n v="0.77900000000000003"/>
    <n v="0.75"/>
    <n v="0.47699999999999998"/>
    <n v="4.3999999999999997E-2"/>
    <n v="1.655"/>
    <n v="0.22764341199999999"/>
    <x v="0"/>
    <x v="0"/>
  </r>
  <r>
    <n v="64.319999999999993"/>
    <n v="1.39999999999999E-2"/>
    <n v="7.0170000000000003"/>
    <n v="0.55000000000000004"/>
    <n v="36.93"/>
    <s v="19-10-03_YC019"/>
    <x v="28"/>
    <x v="177"/>
    <x v="0"/>
    <x v="0"/>
    <x v="0"/>
    <x v="0"/>
    <x v="0"/>
    <n v="5.5574788E-2"/>
    <n v="0.110556398"/>
    <n v="8.0512919000000002E-2"/>
    <n v="0.11172757799999999"/>
    <n v="0.57402559999999903"/>
    <n v="0.24"/>
    <n v="0.29794647399999902"/>
    <n v="0.17"/>
    <n v="-4.3773720000000002E-2"/>
    <n v="7.1692389999999995E-2"/>
    <n v="-2.9360159999999901E-3"/>
    <n v="5.7402557E-2"/>
    <n v="0.51662301399999999"/>
    <n v="0.28701278600000002"/>
    <n v="0.57399999999999995"/>
    <n v="-5.6191934439999898"/>
    <n v="8.5729242459999995"/>
    <n v="-1.458080788"/>
    <n v="1"/>
    <m/>
    <n v="1"/>
    <x v="0"/>
    <n v="12.98"/>
    <n v="0.01"/>
    <n v="84.3"/>
    <n v="0"/>
    <n v="5.0000000000000001E-3"/>
    <n v="0.49299999999999999"/>
    <n v="0.55799999999999905"/>
    <n v="0.59499999999999997"/>
    <n v="0.33200000000000002"/>
    <n v="2.79999999999999E-2"/>
    <n v="1.1859999999999999"/>
    <n v="0.22225662399999899"/>
    <x v="4"/>
    <x v="3"/>
  </r>
  <r>
    <n v="32.24"/>
    <n v="3.1E-2"/>
    <n v="7.3339999999999996"/>
    <n v="0.17699999999999999"/>
    <n v="1.9869999999999901"/>
    <s v="19-10-03_YC019"/>
    <x v="28"/>
    <x v="390"/>
    <x v="0"/>
    <x v="0"/>
    <x v="0"/>
    <x v="0"/>
    <x v="0"/>
    <n v="6.5493340999999997E-2"/>
    <n v="0.124251879"/>
    <n v="7.6645756999999995E-2"/>
    <n v="9.0195503999999996E-2"/>
    <n v="0.72902109999999998"/>
    <n v="0.23"/>
    <n v="0.28853015199999998"/>
    <n v="0.2"/>
    <n v="-2.82774529999999E-2"/>
    <n v="4.5816063999999997E-2"/>
    <n v="1.9343769E-2"/>
    <n v="7.2902106999999994E-2"/>
    <n v="0.656118965"/>
    <n v="0.364510536"/>
    <n v="0.72899999999999998"/>
    <n v="-4.0236616200000004"/>
    <n v="9.267880023"/>
    <n v="-1.9637835880000001"/>
    <n v="1"/>
    <m/>
    <n v="1"/>
    <x v="0"/>
    <n v="15.69"/>
    <n v="0.01"/>
    <n v="33.641999999999904"/>
    <n v="0"/>
    <n v="2.1000000000000001E-2"/>
    <n v="0.151"/>
    <n v="0.20300000000000001"/>
    <n v="0.17899999999999999"/>
    <n v="3.6999999999999998E-2"/>
    <n v="3.0000000000000001E-3"/>
    <n v="0.27100000000000002"/>
    <n v="0.19093262"/>
    <x v="0"/>
    <x v="3"/>
  </r>
  <r>
    <n v="10.81"/>
    <n v="7.3999999999999996E-2"/>
    <n v="6.819"/>
    <n v="0.41199999999999998"/>
    <n v="3.8889999999999998"/>
    <s v="19-10-03_YC019"/>
    <x v="28"/>
    <x v="64"/>
    <x v="0"/>
    <x v="0"/>
    <x v="0"/>
    <x v="0"/>
    <x v="0"/>
    <n v="7.4869262000000006E-2"/>
    <n v="0.14755626599999999"/>
    <n v="8.5936745999999994E-2"/>
    <n v="9.9501510000000001E-2"/>
    <n v="0.52102170000000003"/>
    <n v="0.27"/>
    <n v="0.32162006399999998"/>
    <n v="0.14000000000000001"/>
    <n v="-8.9977000000000008E-3"/>
    <n v="1.1806838E-2"/>
    <n v="3.5816079000000001E-2"/>
    <n v="5.2102172000000002E-2"/>
    <n v="0.46891955099999999"/>
    <n v="0.26051086200000001"/>
    <n v="0.52100000000000002"/>
    <n v="-8.2797114119999993"/>
    <n v="6.9423766159999998"/>
    <n v="-1.4894440259999999"/>
    <n v="1"/>
    <m/>
    <n v="1"/>
    <x v="0"/>
    <n v="13.24"/>
    <n v="0"/>
    <n v="15.36"/>
    <n v="0"/>
    <n v="3.1E-2"/>
    <n v="0.34699999999999998"/>
    <n v="0.59"/>
    <n v="0.432"/>
    <n v="0.19800000000000001"/>
    <n v="1.6E-2"/>
    <n v="1.5449999999999999"/>
    <n v="0.17413113199999999"/>
    <x v="0"/>
    <x v="3"/>
  </r>
  <r>
    <n v="164.96"/>
    <n v="5.0000000000000001E-3"/>
    <n v="6.7350000000000003"/>
    <n v="0.29299999999999998"/>
    <n v="25.521000000000001"/>
    <s v="19-10-03_YC019"/>
    <x v="28"/>
    <x v="220"/>
    <x v="0"/>
    <x v="0"/>
    <x v="0"/>
    <x v="0"/>
    <x v="0"/>
    <n v="4.5832127E-2"/>
    <n v="0.114330364"/>
    <n v="0.151038169"/>
    <n v="0.18688707199999999"/>
    <n v="0.16552214000000001"/>
    <n v="0.33"/>
    <n v="0.88042047299999904"/>
    <n v="0.28741136499999997"/>
    <n v="-0.18425385999999999"/>
    <n v="8.5961200000000005E-3"/>
    <n v="-5.0822799999999998E-3"/>
    <n v="1.6552213999999999E-2"/>
    <n v="0.148969929"/>
    <n v="8.2761072000000005E-2"/>
    <n v="0.16600000000000001"/>
    <n v="-2.83126678"/>
    <n v="4.9667385199999998"/>
    <n v="-0.18103461899999901"/>
    <n v="1"/>
    <m/>
    <n v="1"/>
    <x v="0"/>
    <n v="15.73"/>
    <n v="0"/>
    <n v="181.959"/>
    <n v="0"/>
    <n v="4.0000000000000001E-3"/>
    <n v="0.21299999999999999"/>
    <n v="0.36699999999999999"/>
    <n v="0.30199999999999999"/>
    <n v="0.113"/>
    <n v="8.9999999999999993E-3"/>
    <n v="1.6759999999999999"/>
    <n v="0.57906047399999905"/>
    <x v="3"/>
    <x v="3"/>
  </r>
  <r>
    <n v="85.94"/>
    <n v="0.01"/>
    <n v="6.9729999999999999"/>
    <n v="0.57699999999999996"/>
    <n v="51.923000000000002"/>
    <s v="19-10-03_YC019"/>
    <x v="28"/>
    <x v="299"/>
    <x v="0"/>
    <x v="0"/>
    <x v="0"/>
    <x v="0"/>
    <x v="0"/>
    <n v="7.4664849000000005E-2"/>
    <n v="0.168670388"/>
    <n v="0.11514959399999999"/>
    <n v="0.17224423799999999"/>
    <n v="0.47350134999999999"/>
    <n v="0.37"/>
    <n v="0.40068842500000001"/>
    <n v="0.24"/>
    <n v="-7.0875350000000004E-2"/>
    <n v="0.11253029000000001"/>
    <n v="4.4585814000000001E-2"/>
    <n v="4.7350135000000002E-2"/>
    <n v="0.42615121899999903"/>
    <n v="0.23675067699999999"/>
    <n v="0.47399999999999998"/>
    <n v="-5.0962677310000002"/>
    <n v="5.154386036"/>
    <n v="-0.91026094899999999"/>
    <n v="1"/>
    <m/>
    <n v="1"/>
    <x v="0"/>
    <n v="12.77"/>
    <n v="0"/>
    <n v="115.747999999999"/>
    <n v="0"/>
    <n v="4.0000000000000001E-3"/>
    <n v="0.53100000000000003"/>
    <n v="0.58399999999999996"/>
    <n v="0.627"/>
    <n v="0.35899999999999999"/>
    <n v="3.1E-2"/>
    <n v="1.33"/>
    <n v="0.272778356"/>
    <x v="4"/>
    <x v="3"/>
  </r>
  <r>
    <n v="144.38999999999999"/>
    <n v="5.0000000000000001E-3"/>
    <n v="6.3819999999999997"/>
    <n v="0.53400000000000003"/>
    <n v="65.025999999999996"/>
    <s v="19-10-03_YC019"/>
    <x v="28"/>
    <x v="119"/>
    <x v="0"/>
    <x v="0"/>
    <x v="0"/>
    <x v="0"/>
    <x v="0"/>
    <n v="0.15"/>
    <n v="0.16667414"/>
    <n v="8.6824416999999904E-2"/>
    <n v="0.12197801"/>
    <n v="0.73138577000000005"/>
    <n v="0.3"/>
    <n v="0.23"/>
    <n v="0.24"/>
    <n v="4.1015929999999999E-2"/>
    <n v="-1.661464E-2"/>
    <n v="6.6253817000000007E-2"/>
    <n v="7.3138576999999996E-2"/>
    <n v="0.65824719099999995"/>
    <n v="0.365692884"/>
    <n v="0.73099999999999998"/>
    <n v="-6.427918676"/>
    <n v="3.2704334450000001"/>
    <n v="0"/>
    <n v="1"/>
    <m/>
    <n v="1"/>
    <x v="0"/>
    <n v="13.49"/>
    <n v="0.03"/>
    <n v="181.96099999999899"/>
    <n v="0"/>
    <n v="3.0000000000000001E-3"/>
    <n v="0.52400000000000002"/>
    <n v="0.65799999999999903"/>
    <n v="0.58199999999999996"/>
    <n v="0.34299999999999897"/>
    <n v="2.8999999999999901E-2"/>
    <n v="1.5859999999999901"/>
    <n v="0.31189335099999999"/>
    <x v="3"/>
    <x v="3"/>
  </r>
  <r>
    <n v="90.9"/>
    <n v="8.9999999999999993E-3"/>
    <n v="6.9129999999999896"/>
    <n v="0.435"/>
    <n v="28.795999999999999"/>
    <s v="19-10-03_YC019"/>
    <x v="28"/>
    <x v="332"/>
    <x v="0"/>
    <x v="0"/>
    <x v="0"/>
    <x v="0"/>
    <x v="0"/>
    <n v="0.43575265499999999"/>
    <n v="0.51013096700000005"/>
    <n v="0.17936412299999999"/>
    <n v="0.21365330199999999"/>
    <n v="0.19442439"/>
    <n v="0.8"/>
    <n v="1.044632306"/>
    <n v="0.3"/>
    <n v="-0.26342462999999999"/>
    <n v="7.5044860000000005E-2"/>
    <n v="2.3969015999999999E-2"/>
    <n v="1.9442438999999999E-2"/>
    <n v="0.174981952"/>
    <n v="9.7212195000000001E-2"/>
    <n v="0.19399999999999901"/>
    <n v="-1.9359640169999901"/>
    <n v="3.8154270769999998"/>
    <n v="-0.10900198799999999"/>
    <n v="1"/>
    <m/>
    <n v="1"/>
    <x v="0"/>
    <n v="11.39"/>
    <n v="0.01"/>
    <n v="107.935"/>
    <n v="0"/>
    <n v="6.0000000000000001E-3"/>
    <n v="0.36899999999999999"/>
    <n v="0.47699999999999998"/>
    <n v="0.45899999999999902"/>
    <n v="0.218999999999999"/>
    <n v="1.7999999999999999E-2"/>
    <n v="1.4119999999999999"/>
    <n v="0.524068647"/>
    <x v="3"/>
    <x v="3"/>
  </r>
  <r>
    <n v="119"/>
    <n v="8.0000000000000002E-3"/>
    <n v="7.2160000000000002"/>
    <n v="0.52800000000000002"/>
    <n v="63.152000000000001"/>
    <s v="19-10-03_YC019"/>
    <x v="28"/>
    <x v="123"/>
    <x v="0"/>
    <x v="0"/>
    <x v="0"/>
    <x v="0"/>
    <x v="0"/>
    <n v="6.4330660999999997E-2"/>
    <n v="0.136135168"/>
    <n v="9.1208518000000002E-2"/>
    <n v="0.138420084"/>
    <n v="0.51312756999999998"/>
    <n v="0.3"/>
    <n v="0.35813682200000002"/>
    <n v="0.17"/>
    <n v="-2.91254629999999E-2"/>
    <n v="8.7718420000000005E-2"/>
    <n v="1.6584682999999999E-2"/>
    <n v="5.1312757000000001E-2"/>
    <n v="0.46181480899999999"/>
    <n v="0.25656378299999999"/>
    <n v="0.51300000000000001"/>
    <n v="-7.1799955229999997"/>
    <n v="6.4810812100000001"/>
    <n v="-1.0436381770000001"/>
    <n v="1"/>
    <m/>
    <n v="1"/>
    <x v="0"/>
    <n v="14.09"/>
    <n v="0"/>
    <n v="151.31799999999899"/>
    <n v="0"/>
    <n v="3.0000000000000001E-3"/>
    <n v="0.47899999999999998"/>
    <n v="0.48299999999999998"/>
    <n v="0.56499999999999995"/>
    <n v="0.30299999999999999"/>
    <n v="2.5000000000000001E-2"/>
    <n v="0.82399999999999995"/>
    <n v="0.25028009499999998"/>
    <x v="4"/>
    <x v="3"/>
  </r>
  <r>
    <n v="71.78"/>
    <n v="1.2E-2"/>
    <n v="7.0359999999999996"/>
    <n v="0.51400000000000001"/>
    <n v="34.280999999999999"/>
    <s v="19-10-03_YC019"/>
    <x v="28"/>
    <x v="124"/>
    <x v="0"/>
    <x v="0"/>
    <x v="0"/>
    <x v="0"/>
    <x v="0"/>
    <n v="6.9362944999999995E-2"/>
    <n v="0.15791865299999999"/>
    <n v="8.2763050999999893E-2"/>
    <n v="0.116376033"/>
    <n v="0.44513056000000001"/>
    <n v="0.3"/>
    <n v="0.44030224000000001"/>
    <n v="0.13"/>
    <n v="-3.5582683999999899E-2"/>
    <n v="0.11593255"/>
    <n v="5.3275295999999903E-2"/>
    <n v="4.4513055999999898E-2"/>
    <n v="0.40061750099999999"/>
    <n v="0.22256527800000001"/>
    <n v="0.44500000000000001"/>
    <n v="-7.8728379049999999"/>
    <n v="6.1566906529999903"/>
    <n v="-0.73702046200000004"/>
    <n v="1"/>
    <m/>
    <n v="1"/>
    <x v="0"/>
    <n v="11.07"/>
    <n v="0.01"/>
    <n v="91.908999999999907"/>
    <n v="0"/>
    <n v="6.0000000000000001E-3"/>
    <n v="0.45899999999999902"/>
    <n v="0.52200000000000002"/>
    <n v="0.54899999999999904"/>
    <n v="0.29099999999999998"/>
    <n v="2.4E-2"/>
    <n v="1.2529999999999999"/>
    <n v="0.28365347499999999"/>
    <x v="4"/>
    <x v="3"/>
  </r>
  <r>
    <n v="22.34"/>
    <n v="3.9E-2"/>
    <n v="7.0709999999999997"/>
    <n v="0.51200000000000001"/>
    <n v="12.446999999999999"/>
    <s v="19-10-03_YC019"/>
    <x v="28"/>
    <x v="82"/>
    <x v="0"/>
    <x v="0"/>
    <x v="0"/>
    <x v="0"/>
    <x v="0"/>
    <n v="7.6620015999999999E-2"/>
    <n v="0.13604611599999999"/>
    <n v="9.1649967999999998E-2"/>
    <n v="0.109810293"/>
    <n v="0.55675702999999999"/>
    <n v="0.27"/>
    <n v="0.32301688499999998"/>
    <n v="0.17"/>
    <n v="-4.860337E-2"/>
    <n v="6.5330050000000001E-2"/>
    <n v="4.6970430999999903E-2"/>
    <n v="5.5675703E-2"/>
    <n v="0.50108132999999999"/>
    <n v="0.27837851600000002"/>
    <n v="0.55700000000000005"/>
    <n v="-7.4993849289999996"/>
    <n v="7.1037865519999999"/>
    <n v="-1.4081708799999999"/>
    <n v="1"/>
    <m/>
    <n v="1"/>
    <x v="0"/>
    <n v="21.62"/>
    <n v="0.02"/>
    <n v="32.891999999999904"/>
    <n v="0"/>
    <n v="1.2E-2"/>
    <n v="0.45899999999999902"/>
    <n v="0.59499999999999997"/>
    <n v="0.55000000000000004"/>
    <n v="0.29299999999999998"/>
    <n v="2.5000000000000001E-2"/>
    <n v="1.1020000000000001"/>
    <n v="0.22189608"/>
    <x v="2"/>
    <x v="0"/>
  </r>
  <r>
    <n v="5.67"/>
    <n v="0.157"/>
    <n v="6.6719999999999997"/>
    <n v="0.314"/>
    <n v="1.1179999999999899"/>
    <s v="19-10-03_YC019"/>
    <x v="28"/>
    <x v="318"/>
    <x v="0"/>
    <x v="0"/>
    <x v="0"/>
    <x v="0"/>
    <x v="0"/>
    <n v="7.3833724000000003E-2"/>
    <n v="0.146466189"/>
    <n v="8.8881684000000002E-2"/>
    <n v="0.10219969399999999"/>
    <n v="0.55491400000000002"/>
    <n v="0.27"/>
    <n v="0.27929194099999999"/>
    <n v="0.14000000000000001"/>
    <n v="-2.6922047000000001E-2"/>
    <n v="1.6555443E-2"/>
    <n v="2.9938675000000001E-2"/>
    <n v="5.5491399999999899E-2"/>
    <n v="0.499422598"/>
    <n v="0.27745699899999998"/>
    <n v="0.55500000000000005"/>
    <n v="-7.2050010159999998"/>
    <n v="7.1485587079999897"/>
    <n v="-1.5297438719999901"/>
    <n v="1"/>
    <m/>
    <n v="1"/>
    <x v="0"/>
    <n v="22.68"/>
    <n v="0"/>
    <n v="6.4429999999999996"/>
    <n v="1"/>
    <n v="0.1"/>
    <n v="0.25600000000000001"/>
    <n v="0.41499999999999998"/>
    <n v="0.32299999999999901"/>
    <n v="0.11799999999999999"/>
    <n v="8.9999999999999993E-3"/>
    <n v="1.7929999999999999"/>
    <n v="0.18009423299999999"/>
    <x v="1"/>
    <x v="0"/>
  </r>
  <r>
    <n v="188.04"/>
    <n v="5.0000000000000001E-3"/>
    <n v="6.3439999999999896"/>
    <n v="0.23300000000000001"/>
    <n v="19.065000000000001"/>
    <s v="19-10-03_YC019"/>
    <x v="28"/>
    <x v="191"/>
    <x v="0"/>
    <x v="0"/>
    <x v="0"/>
    <x v="0"/>
    <x v="0"/>
    <n v="3.6242702000000002E-2"/>
    <n v="0.13425044699999999"/>
    <n v="0.14116527400000001"/>
    <n v="0.195051221"/>
    <n v="0.1305075"/>
    <n v="0.37"/>
    <n v="0.44029473000000002"/>
    <n v="0.24"/>
    <n v="-0.18877621"/>
    <n v="5.0263969999999998E-2"/>
    <n v="-6.4155559999999898E-3"/>
    <n v="1.305075E-2"/>
    <n v="0.117456749"/>
    <n v="6.5253749E-2"/>
    <n v="0.13100000000000001"/>
    <n v="-4.526649044"/>
    <n v="3.8948489660000001"/>
    <n v="-0.26472200299999998"/>
    <n v="1"/>
    <m/>
    <n v="1"/>
    <x v="0"/>
    <n v="15.41"/>
    <n v="0"/>
    <n v="204.21599999999901"/>
    <n v="0"/>
    <n v="4.0000000000000001E-3"/>
    <n v="0.16399999999999901"/>
    <n v="0.35"/>
    <n v="0.23899999999999999"/>
    <n v="7.6999999999999999E-2"/>
    <n v="6.0000000000000001E-3"/>
    <n v="2.2650000000000001"/>
    <n v="0.30206930599999998"/>
    <x v="3"/>
    <x v="3"/>
  </r>
  <r>
    <n v="114.27"/>
    <n v="6.9999999999999897E-3"/>
    <n v="6.8869999999999996"/>
    <n v="0.442"/>
    <n v="37.597999999999999"/>
    <s v="19-10-03_YC019"/>
    <x v="28"/>
    <x v="84"/>
    <x v="0"/>
    <x v="0"/>
    <x v="0"/>
    <x v="0"/>
    <x v="0"/>
    <n v="0.41812093500000003"/>
    <n v="0.46563398099999997"/>
    <n v="0.12723949600000001"/>
    <n v="0.16789226199999999"/>
    <n v="0.24285804"/>
    <n v="0.7"/>
    <n v="0.81768433200000001"/>
    <n v="0.23"/>
    <n v="-0.13962469999999999"/>
    <n v="3.1141957000000001E-2"/>
    <n v="7.8030365999999907E-2"/>
    <n v="2.42858039999999E-2"/>
    <n v="0.218572233999999"/>
    <n v="0.121429019"/>
    <n v="0.24299999999999999"/>
    <n v="-2.5113135579999999"/>
    <n v="5.168038138"/>
    <n v="-0.26135271999999998"/>
    <n v="1"/>
    <m/>
    <n v="1"/>
    <x v="0"/>
    <n v="12.02"/>
    <n v="0.03"/>
    <n v="137.01900000000001"/>
    <n v="0"/>
    <n v="4.0000000000000001E-3"/>
    <n v="0.377"/>
    <n v="0.48299999999999998"/>
    <n v="0.46600000000000003"/>
    <n v="0.22399999999999901"/>
    <n v="1.7999999999999999E-2"/>
    <n v="1.4179999999999999"/>
    <n v="0.390754359"/>
    <x v="3"/>
    <x v="3"/>
  </r>
  <r>
    <n v="8.07"/>
    <n v="9.9000000000000005E-2"/>
    <n v="6.6689999999999996"/>
    <n v="0.48"/>
    <n v="4.1419999999999897"/>
    <s v="19-10-03_YC019"/>
    <x v="28"/>
    <x v="233"/>
    <x v="0"/>
    <x v="0"/>
    <x v="0"/>
    <x v="0"/>
    <x v="0"/>
    <n v="6.7240193000000004E-2"/>
    <n v="0.126626351"/>
    <n v="0.102193172"/>
    <n v="0.119409749"/>
    <n v="0.42708426999999999"/>
    <n v="0.27"/>
    <n v="0.29058258599999998"/>
    <n v="0.14000000000000001"/>
    <n v="-2.9867930000000001E-2"/>
    <n v="1.1966508000000001E-2"/>
    <n v="1.8308606000000002E-2"/>
    <n v="4.2708427E-2"/>
    <n v="0.38437584000000002"/>
    <n v="0.21354213399999999"/>
    <n v="0.42699999999999999"/>
    <n v="-7.47055705"/>
    <n v="6.5212687059999999"/>
    <n v="-1.1088956599999999"/>
    <n v="1"/>
    <m/>
    <n v="1"/>
    <x v="0"/>
    <n v="20.61"/>
    <n v="0"/>
    <n v="12.540999999999899"/>
    <n v="0"/>
    <n v="3.1E-2"/>
    <n v="0.41599999999999998"/>
    <n v="0.70699999999999996"/>
    <n v="0.51400000000000001"/>
    <n v="0.26500000000000001"/>
    <n v="2.1999999999999999E-2"/>
    <n v="1.79"/>
    <n v="0.18525344599999999"/>
    <x v="0"/>
    <x v="0"/>
  </r>
  <r>
    <n v="81.010000000000005"/>
    <n v="0.01"/>
    <n v="6.9669999999999996"/>
    <n v="0.46700000000000003"/>
    <n v="30.318000000000001"/>
    <s v="19-10-03_YC019"/>
    <x v="28"/>
    <x v="86"/>
    <x v="0"/>
    <x v="0"/>
    <x v="0"/>
    <x v="0"/>
    <x v="0"/>
    <n v="6.3606065000000003E-2"/>
    <n v="0.21822219600000001"/>
    <n v="0.14345102199999901"/>
    <n v="0.194237776"/>
    <n v="0.16630864000000001"/>
    <n v="0.47"/>
    <n v="0.97749044599999901"/>
    <n v="0.2"/>
    <n v="-0.22659414"/>
    <n v="2.4352921E-2"/>
    <n v="2.79861179999999E-2"/>
    <n v="1.6630863999999999E-2"/>
    <n v="0.14967777699999901"/>
    <n v="8.3154320999999906E-2"/>
    <n v="0.16600000000000001"/>
    <n v="-5.5483480289999996"/>
    <n v="3.5302099560000002"/>
    <n v="-4.6164678000000001E-2"/>
    <n v="1"/>
    <m/>
    <n v="1"/>
    <x v="0"/>
    <n v="11.79"/>
    <n v="0.03"/>
    <n v="98.923999999999893"/>
    <n v="0"/>
    <n v="6.0000000000000001E-3"/>
    <n v="0.40799999999999997"/>
    <n v="0.497"/>
    <n v="0.495"/>
    <n v="0.247"/>
    <n v="0.02"/>
    <n v="1.3580000000000001"/>
    <n v="0.60602514500000004"/>
    <x v="4"/>
    <x v="3"/>
  </r>
  <r>
    <n v="144.24"/>
    <n v="6.0000000000000001E-3"/>
    <n v="6.5519999999999996"/>
    <n v="0.36299999999999999"/>
    <n v="32.97"/>
    <s v="19-10-03_YC019"/>
    <x v="28"/>
    <x v="128"/>
    <x v="0"/>
    <x v="0"/>
    <x v="0"/>
    <x v="0"/>
    <x v="0"/>
    <n v="7.7016356999999994E-2"/>
    <n v="0.15132201200000001"/>
    <n v="0.128357366"/>
    <n v="0.17851138"/>
    <n v="0.39240202000000002"/>
    <n v="0.36"/>
    <n v="0.51846004499999998"/>
    <n v="0.27"/>
    <n v="-0.11570211499999999"/>
    <n v="0.15715629"/>
    <n v="-1.5489799999999999E-3"/>
    <n v="3.9240202000000002E-2"/>
    <n v="0.35316182099999999"/>
    <n v="0.19620101199999901"/>
    <n v="0.39200000000000002"/>
    <n v="-4.2493692760000004"/>
    <n v="4.8011098329999999"/>
    <n v="-0.60414389299999904"/>
    <n v="1"/>
    <m/>
    <n v="1"/>
    <x v="0"/>
    <n v="13.14"/>
    <n v="0.01"/>
    <n v="165.60900000000001"/>
    <n v="0"/>
    <n v="4.0000000000000001E-3"/>
    <n v="0.26300000000000001"/>
    <n v="0.44799999999999901"/>
    <n v="0.38"/>
    <n v="0.16899999999999901"/>
    <n v="1.2999999999999999E-2"/>
    <n v="1.7509999999999999"/>
    <n v="0.40787702399999998"/>
    <x v="3"/>
    <x v="3"/>
  </r>
  <r>
    <n v="135.47"/>
    <n v="6.9999999999999897E-3"/>
    <n v="7.056"/>
    <n v="0.29899999999999999"/>
    <n v="21.411999999999999"/>
    <s v="19-10-03_YC019"/>
    <x v="28"/>
    <x v="180"/>
    <x v="0"/>
    <x v="0"/>
    <x v="0"/>
    <x v="0"/>
    <x v="0"/>
    <n v="0.118994185"/>
    <n v="0.486021377999999"/>
    <n v="0.17404222999999999"/>
    <n v="0.22523822299999999"/>
    <n v="0.10333784"/>
    <n v="0.8"/>
    <n v="0.99036865599999901"/>
    <n v="0.16"/>
    <n v="-9.1806860000000004E-3"/>
    <n v="3.9897963000000002E-2"/>
    <n v="-1.387765E-3"/>
    <n v="1.0333784E-2"/>
    <n v="9.3004055000000002E-2"/>
    <n v="5.166892E-2"/>
    <n v="0.10299999999999999"/>
    <n v="-6.9233208890000002"/>
    <n v="4.0570333879999998"/>
    <n v="-4.1372542999999998E-2"/>
    <n v="1"/>
    <m/>
    <n v="1"/>
    <x v="0"/>
    <n v="15.99"/>
    <n v="0.01"/>
    <n v="148.38499999999999"/>
    <n v="0"/>
    <n v="4.0000000000000001E-3"/>
    <n v="0.25"/>
    <n v="0.32299999999999901"/>
    <n v="0.307"/>
    <n v="0.106"/>
    <n v="8.0000000000000002E-3"/>
    <n v="1.0920000000000001"/>
    <n v="0.552027567"/>
    <x v="3"/>
    <x v="3"/>
  </r>
  <r>
    <n v="80.69"/>
    <n v="1.2E-2"/>
    <n v="7.22"/>
    <n v="0.36"/>
    <n v="18.766999999999999"/>
    <s v="19-10-03_YC019"/>
    <x v="28"/>
    <x v="171"/>
    <x v="0"/>
    <x v="0"/>
    <x v="0"/>
    <x v="0"/>
    <x v="0"/>
    <n v="6.5000000000000002E-2"/>
    <n v="2.5955197999999999E-2"/>
    <n v="9.7500000000000003E-2"/>
    <n v="9.7500000000000003E-2"/>
    <n v="0.108787835"/>
    <n v="0.13"/>
    <n v="0.04"/>
    <n v="0.14000000000000001"/>
    <n v="1.7488549999999999E-3"/>
    <n v="5.4942199999999896E-4"/>
    <n v="-2.0404588000000001E-2"/>
    <n v="1.0878783E-2"/>
    <n v="9.7909050999999997E-2"/>
    <n v="5.4393917E-2"/>
    <n v="0.109"/>
    <n v="-10.10525262"/>
    <n v="7.6899422800000004"/>
    <n v="-0.226446223"/>
    <n v="1"/>
    <m/>
    <n v="1"/>
    <x v="0"/>
    <n v="22.24"/>
    <n v="0"/>
    <n v="90.311999999999998"/>
    <n v="0"/>
    <n v="6.9999999999999897E-3"/>
    <n v="0.314"/>
    <n v="0.34399999999999997"/>
    <n v="0.372"/>
    <n v="0.14699999999999999"/>
    <n v="1.0999999999999999E-2"/>
    <n v="0.82399999999999995"/>
    <n v="6.4859990000000006E-2"/>
    <x v="4"/>
    <x v="3"/>
  </r>
  <r>
    <n v="54.48"/>
    <n v="1.4999999999999999E-2"/>
    <n v="6.9470000000000001"/>
    <n v="0.57899999999999996"/>
    <n v="30.739000000000001"/>
    <s v="19-10-03_YC019"/>
    <x v="28"/>
    <x v="91"/>
    <x v="0"/>
    <x v="0"/>
    <x v="0"/>
    <x v="0"/>
    <x v="0"/>
    <n v="6.5000000000000002E-2"/>
    <n v="6.593984E-2"/>
    <n v="6.5000000000000002E-2"/>
    <n v="6.5000000000000002E-2"/>
    <n v="0.79183829999999999"/>
    <n v="0.13"/>
    <n v="0.06"/>
    <n v="0.1"/>
    <n v="0.16383218999999999"/>
    <n v="3.59938599999999E-3"/>
    <n v="-1.4798973999999999E-2"/>
    <n v="7.9183828999999997E-2"/>
    <n v="0.71265445900000002"/>
    <n v="0.395919144"/>
    <n v="0.79200000000000004"/>
    <n v="-15.703259920000001"/>
    <n v="5.5661608429999996"/>
    <n v="-7.0486714000000006E-2"/>
    <n v="1"/>
    <m/>
    <n v="1"/>
    <x v="0"/>
    <n v="10.67"/>
    <n v="0.01"/>
    <n v="72.923000000000002"/>
    <n v="0"/>
    <n v="6.9999999999999897E-3"/>
    <n v="0.52800000000000002"/>
    <n v="0.61"/>
    <n v="0.63"/>
    <n v="0.36499999999999999"/>
    <n v="3.1E-2"/>
    <n v="1.3259999999999901"/>
    <n v="0.23859651500000001"/>
    <x v="4"/>
    <x v="3"/>
  </r>
  <r>
    <n v="88.13"/>
    <n v="1.0999999999999999E-2"/>
    <n v="7.1840000000000002"/>
    <n v="0.30599999999999999"/>
    <n v="15.019"/>
    <s v="19-10-03_YC019"/>
    <x v="28"/>
    <x v="92"/>
    <x v="0"/>
    <x v="0"/>
    <x v="0"/>
    <x v="0"/>
    <x v="0"/>
    <n v="6.5000000000000002E-2"/>
    <n v="3.3855538999999997E-2"/>
    <n v="0.19500000000000001"/>
    <n v="0.19500000000000001"/>
    <n v="0.27318984000000002"/>
    <n v="0.13"/>
    <n v="0.06"/>
    <n v="0.16"/>
    <n v="4.5981699999999903E-2"/>
    <n v="1.623716E-2"/>
    <n v="-7.24305E-3"/>
    <n v="2.73189839999999E-2"/>
    <n v="0.245870858"/>
    <n v="0.13659492100000001"/>
    <n v="0.27300000000000002"/>
    <n v="-11.645807619999999"/>
    <n v="5.579180579"/>
    <n v="-9.6584895000000004E-2"/>
    <n v="1"/>
    <m/>
    <n v="1"/>
    <x v="0"/>
    <n v="19.079999999999998"/>
    <n v="0"/>
    <n v="96.702999999999903"/>
    <n v="0"/>
    <n v="6.9999999999999897E-3"/>
    <n v="0.26400000000000001"/>
    <n v="0.309"/>
    <n v="0.313"/>
    <n v="0.108"/>
    <n v="8.0000000000000002E-3"/>
    <n v="0.81699999999999995"/>
    <n v="9.9616329000000003E-2"/>
    <x v="2"/>
    <x v="3"/>
  </r>
  <r>
    <n v="93.99"/>
    <n v="8.0000000000000002E-3"/>
    <n v="6.7359999999999998"/>
    <n v="0.498"/>
    <n v="39.279000000000003"/>
    <s v="19-10-03_YC019"/>
    <x v="28"/>
    <x v="173"/>
    <x v="0"/>
    <x v="0"/>
    <x v="0"/>
    <x v="0"/>
    <x v="0"/>
    <n v="0.08"/>
    <n v="5.7868758999999999E-2"/>
    <n v="0.16"/>
    <n v="0.16"/>
    <n v="0.30034462000000001"/>
    <n v="0.16"/>
    <n v="0.1"/>
    <n v="0.16"/>
    <n v="3.1456829999999998E-3"/>
    <n v="-1.8543029999999999E-2"/>
    <n v="-1.2312460000000001E-2"/>
    <n v="3.0034462000000001E-2"/>
    <n v="0.270310155"/>
    <n v="0.150172308"/>
    <n v="0.3"/>
    <n v="-9.457042242"/>
    <n v="5.8804578179999902"/>
    <n v="-7.9490935999999998E-2"/>
    <n v="1"/>
    <m/>
    <n v="1"/>
    <x v="0"/>
    <n v="13.27"/>
    <n v="0.01"/>
    <n v="122.965"/>
    <n v="0"/>
    <n v="5.0000000000000001E-3"/>
    <n v="0.43"/>
    <n v="0.60199999999999998"/>
    <n v="0.53400000000000003"/>
    <n v="0.28799999999999998"/>
    <n v="2.4E-2"/>
    <n v="1.5329999999999999"/>
    <n v="0.11099477199999901"/>
    <x v="3"/>
    <x v="3"/>
  </r>
  <r>
    <n v="157.08000000000001"/>
    <n v="5.0000000000000001E-3"/>
    <n v="6.34"/>
    <n v="0.29699999999999999"/>
    <n v="25.7"/>
    <s v="19-10-03_YC020"/>
    <x v="29"/>
    <x v="196"/>
    <x v="0"/>
    <x v="0"/>
    <x v="0"/>
    <x v="0"/>
    <x v="0"/>
    <n v="3.7020421999999997E-2"/>
    <n v="9.2652703000000003E-2"/>
    <n v="0.117446813"/>
    <n v="0.155824253"/>
    <n v="0.20157441000000001"/>
    <n v="0.27"/>
    <n v="0.27"/>
    <n v="0.13193349199999899"/>
    <n v="8.3360120000000003E-3"/>
    <n v="1.3910943E-2"/>
    <n v="-1.9725184E-2"/>
    <n v="2.0157441000000002E-2"/>
    <n v="0.18141697300000001"/>
    <n v="0.100787206999999"/>
    <n v="0.20199999999999901"/>
    <n v="-7.2363466020000002"/>
    <n v="5.7578139269999999"/>
    <n v="-1.6874488559999901"/>
    <n v="1"/>
    <m/>
    <n v="1"/>
    <x v="0"/>
    <n v="18.86"/>
    <n v="0.04"/>
    <n v="179.834"/>
    <n v="0"/>
    <n v="4.0000000000000001E-3"/>
    <n v="0.19699999999999901"/>
    <n v="0.44700000000000001"/>
    <n v="0.309"/>
    <n v="0.125"/>
    <n v="0.01"/>
    <n v="2.1829999999999998"/>
    <n v="-0.16328752599999999"/>
    <x v="3"/>
    <x v="3"/>
  </r>
  <r>
    <n v="78.430000000000007"/>
    <n v="1.0999999999999999E-2"/>
    <n v="7.0479999999999903"/>
    <n v="0.55399999999999905"/>
    <n v="47.716999999999999"/>
    <s v="19-10-03_YC020"/>
    <x v="29"/>
    <x v="206"/>
    <x v="0"/>
    <x v="0"/>
    <x v="0"/>
    <x v="0"/>
    <x v="0"/>
    <n v="5.3795669999999997E-2"/>
    <n v="9.6771952999999994E-2"/>
    <n v="8.1985467000000006E-2"/>
    <n v="0.118986385"/>
    <n v="0.55767489999999997"/>
    <n v="0.23"/>
    <n v="0.31187163299999998"/>
    <n v="0.17"/>
    <n v="-3.0853822999999999E-2"/>
    <n v="9.6768590000000002E-2"/>
    <n v="-2.6574809999999902E-3"/>
    <n v="5.5767487999999997E-2"/>
    <n v="0.50190739600000001"/>
    <n v="0.27883744199999999"/>
    <n v="0.55799999999999905"/>
    <n v="-6.162070817"/>
    <n v="8.4662173500000009"/>
    <n v="-1.2498549919999999"/>
    <n v="1"/>
    <m/>
    <n v="1"/>
    <x v="0"/>
    <n v="13.31"/>
    <n v="0"/>
    <n v="106.17"/>
    <n v="0"/>
    <n v="4.0000000000000001E-3"/>
    <n v="0.496"/>
    <n v="0.55000000000000004"/>
    <n v="0.6"/>
    <n v="0.33799999999999902"/>
    <n v="2.8999999999999901E-2"/>
    <n v="1.1399999999999999"/>
    <n v="0.25918946100000001"/>
    <x v="4"/>
    <x v="3"/>
  </r>
  <r>
    <n v="5.63"/>
    <n v="3.7999999999999999E-2"/>
    <n v="3.2569999999999899"/>
    <n v="0.94599999999999995"/>
    <n v="37.488"/>
    <s v="19-10-03_YC020"/>
    <x v="29"/>
    <x v="520"/>
    <x v="0"/>
    <x v="0"/>
    <x v="0"/>
    <x v="0"/>
    <x v="0"/>
    <n v="5.4711019999999999E-2"/>
    <n v="0.110109971"/>
    <n v="0.131069623"/>
    <n v="0.168117921"/>
    <n v="0.27745628"/>
    <n v="0.3"/>
    <n v="0.77728772899999998"/>
    <n v="0.21668250999999999"/>
    <n v="-0.11738572"/>
    <n v="5.84263199999999E-3"/>
    <n v="-1.6259335E-2"/>
    <n v="2.7745627999999901E-2"/>
    <n v="0.249710655"/>
    <n v="0.138728142"/>
    <n v="0.27699999999999902"/>
    <n v="-2.797417947"/>
    <n v="5.7019916229999996"/>
    <n v="-7.1576389000000004E-2"/>
    <n v="2"/>
    <n v="3"/>
    <n v="5"/>
    <x v="4"/>
    <n v="24.59"/>
    <n v="0"/>
    <n v="54.244999999999997"/>
    <n v="0"/>
    <n v="5.0000000000000001E-3"/>
    <n v="0.93599999999999905"/>
    <n v="2.8119999999999998"/>
    <n v="1.2370000000000001"/>
    <n v="0.91299999999999903"/>
    <n v="0.109"/>
    <n v="6.0570000000000004"/>
    <n v="0.58898857699999996"/>
    <x v="3"/>
    <x v="4"/>
  </r>
  <r>
    <n v="61.04"/>
    <n v="1.39999999999999E-2"/>
    <n v="6.9370000000000003"/>
    <n v="0.57299999999999995"/>
    <n v="35.231999999999999"/>
    <s v="19-10-03_YC020"/>
    <x v="29"/>
    <x v="99"/>
    <x v="0"/>
    <x v="0"/>
    <x v="0"/>
    <x v="0"/>
    <x v="0"/>
    <n v="7.6448716999999999E-2"/>
    <n v="0.132757505"/>
    <n v="0.10657433400000001"/>
    <n v="0.14708573599999999"/>
    <n v="0.66322150000000002"/>
    <n v="0.3"/>
    <n v="0.31665754299999999"/>
    <n v="0.2"/>
    <n v="-3.2157164000000002E-2"/>
    <n v="0.10614481000000001"/>
    <n v="2.6892830999999999E-2"/>
    <n v="6.6322147999999997E-2"/>
    <n v="0.59689933100000003"/>
    <n v="0.33161073899999999"/>
    <n v="0.66299999999999903"/>
    <n v="-5.8610728200000004"/>
    <n v="7.0152873209999997"/>
    <n v="-1.6044047829999999"/>
    <n v="1"/>
    <m/>
    <n v="1"/>
    <x v="0"/>
    <n v="12.33"/>
    <n v="0.01"/>
    <n v="80.322000000000003"/>
    <n v="0"/>
    <n v="6.0000000000000001E-3"/>
    <n v="0.51900000000000002"/>
    <n v="0.61599999999999999"/>
    <n v="0.623"/>
    <n v="0.35699999999999998"/>
    <n v="3.1E-2"/>
    <n v="1.4059999999999999"/>
    <n v="0.24342728299999999"/>
    <x v="4"/>
    <x v="3"/>
  </r>
  <r>
    <n v="101.93"/>
    <n v="8.9999999999999993E-3"/>
    <n v="6.8639999999999999"/>
    <n v="0.32600000000000001"/>
    <n v="18.838000000000001"/>
    <s v="19-10-03_YC020"/>
    <x v="29"/>
    <x v="185"/>
    <x v="0"/>
    <x v="0"/>
    <x v="0"/>
    <x v="0"/>
    <x v="0"/>
    <n v="4.0450316E-2"/>
    <n v="0.104538089"/>
    <n v="9.3449862999999994E-2"/>
    <n v="0.13256507200000001"/>
    <n v="0.27539091999999998"/>
    <n v="0.26"/>
    <n v="0.422835244"/>
    <n v="0.17"/>
    <n v="-4.6381909999999998E-2"/>
    <n v="0.10459056"/>
    <n v="8.0920409999999995E-3"/>
    <n v="2.7539092000000001E-2"/>
    <n v="0.24785183099999999"/>
    <n v="0.13769546199999999"/>
    <n v="0.27500000000000002"/>
    <n v="-7.1833497169999996"/>
    <n v="6.3129384529999903"/>
    <n v="-0.57060885799999905"/>
    <n v="1"/>
    <m/>
    <n v="1"/>
    <x v="0"/>
    <n v="12.25"/>
    <n v="0"/>
    <n v="112.73699999999999"/>
    <n v="0"/>
    <n v="6.0000000000000001E-3"/>
    <n v="0.25700000000000001"/>
    <n v="0.36399999999999999"/>
    <n v="0.33700000000000002"/>
    <n v="0.13"/>
    <n v="0.01"/>
    <n v="1.548"/>
    <n v="0.475894926"/>
    <x v="3"/>
    <x v="3"/>
  </r>
  <r>
    <n v="5.87"/>
    <n v="8.9999999999999993E-3"/>
    <n v="2.274"/>
    <n v="0.879"/>
    <n v="27.103000000000002"/>
    <s v="19-10-03_YC020"/>
    <x v="29"/>
    <x v="134"/>
    <x v="0"/>
    <x v="0"/>
    <x v="0"/>
    <x v="0"/>
    <x v="0"/>
    <n v="6.0427654999999997E-2"/>
    <n v="0.13385219100000001"/>
    <n v="0.14068826300000001"/>
    <n v="0.20101677699999901"/>
    <n v="0.24589976999999999"/>
    <n v="0.37"/>
    <n v="0.51346743100000003"/>
    <n v="0.27439028599999998"/>
    <n v="-1.9005405E-2"/>
    <n v="9.0667560000000005E-3"/>
    <n v="1.1554363E-2"/>
    <n v="2.4589976999999999E-2"/>
    <n v="0.22130979000000001"/>
    <n v="0.122949883"/>
    <n v="0.246"/>
    <n v="-2.8732013059999999"/>
    <n v="4.6984074910000002"/>
    <n v="-0.31199881600000001"/>
    <n v="2"/>
    <n v="3"/>
    <n v="5"/>
    <x v="4"/>
    <n v="34.86"/>
    <n v="0"/>
    <n v="99.652000000000001"/>
    <n v="0"/>
    <n v="5.0000000000000001E-3"/>
    <n v="0.63100000000000001"/>
    <n v="2.93"/>
    <n v="1.5959999999999901"/>
    <n v="0.97"/>
    <n v="0.20199999999999901"/>
    <n v="3.9670000000000001"/>
    <n v="0.34941632700000003"/>
    <x v="3"/>
    <x v="4"/>
  </r>
  <r>
    <n v="89.95"/>
    <n v="0.01"/>
    <n v="7.0620000000000003"/>
    <n v="0.47599999999999998"/>
    <n v="38.345999999999997"/>
    <s v="19-10-03_YC020"/>
    <x v="29"/>
    <x v="237"/>
    <x v="0"/>
    <x v="0"/>
    <x v="0"/>
    <x v="0"/>
    <x v="0"/>
    <n v="7.1552326999999999E-2"/>
    <n v="0.14687610500000001"/>
    <n v="9.0152895999999996E-2"/>
    <n v="0.129396595"/>
    <n v="0.58806590000000003"/>
    <n v="0.3"/>
    <n v="0.34701623100000001"/>
    <n v="0.17"/>
    <n v="-3.3241033999999899E-2"/>
    <n v="0.1045257"/>
    <n v="3.2515929999999998E-2"/>
    <n v="5.8806591999999998E-2"/>
    <n v="0.52925933000000003"/>
    <n v="0.29403296099999998"/>
    <n v="0.58799999999999997"/>
    <n v="-6.4267554799999997"/>
    <n v="6.8926811240000001"/>
    <n v="-1.2623882070000001"/>
    <n v="1"/>
    <m/>
    <n v="1"/>
    <x v="0"/>
    <n v="12.21"/>
    <n v="0.01"/>
    <n v="111.782"/>
    <n v="0"/>
    <n v="4.0000000000000001E-3"/>
    <n v="0.42399999999999999"/>
    <n v="0.48299999999999998"/>
    <n v="0.504"/>
    <n v="0.251"/>
    <n v="0.02"/>
    <n v="1.141"/>
    <n v="0.25413439799999998"/>
    <x v="4"/>
    <x v="3"/>
  </r>
  <r>
    <n v="84.4"/>
    <n v="1.0999999999999999E-2"/>
    <n v="6.468"/>
    <n v="0.32799999999999901"/>
    <n v="17.713000000000001"/>
    <s v="19-10-03_YC020"/>
    <x v="29"/>
    <x v="103"/>
    <x v="0"/>
    <x v="0"/>
    <x v="0"/>
    <x v="0"/>
    <x v="0"/>
    <n v="4.1676244000000001E-2"/>
    <n v="9.0111191999999896E-2"/>
    <n v="0.104980672"/>
    <n v="0.12849329700000001"/>
    <n v="0.22598454000000001"/>
    <n v="0.24"/>
    <n v="0.33997667399999998"/>
    <n v="0.17"/>
    <n v="-2.1714117000000002E-2"/>
    <n v="5.9517602999999898E-2"/>
    <n v="-2.2509922000000002E-2"/>
    <n v="2.2598454E-2"/>
    <n v="0.20338608899999999"/>
    <n v="0.11299227199999901"/>
    <n v="0.22600000000000001"/>
    <n v="-6.5997822079999997"/>
    <n v="6.4452269050000002"/>
    <n v="-0.49238335799999999"/>
    <n v="1"/>
    <m/>
    <n v="1"/>
    <x v="0"/>
    <n v="24.34"/>
    <n v="0"/>
    <n v="101.10899999999999"/>
    <n v="0"/>
    <n v="5.0000000000000001E-3"/>
    <n v="0.23899999999999999"/>
    <n v="0.47899999999999998"/>
    <n v="0.34200000000000003"/>
    <n v="0.14299999999999999"/>
    <n v="1.0999999999999999E-2"/>
    <n v="1.881"/>
    <n v="0.29946585599999997"/>
    <x v="4"/>
    <x v="3"/>
  </r>
  <r>
    <n v="74.77"/>
    <n v="8.0000000000000002E-3"/>
    <n v="3.9670000000000001"/>
    <n v="0.34899999999999998"/>
    <n v="21.341999999999999"/>
    <s v="19-10-03_YC020"/>
    <x v="29"/>
    <x v="504"/>
    <x v="0"/>
    <x v="0"/>
    <x v="0"/>
    <x v="0"/>
    <x v="0"/>
    <n v="4.7776606999999999E-2"/>
    <n v="0.142107012"/>
    <n v="0.128488571"/>
    <n v="0.19120084899999901"/>
    <n v="0.21202563999999999"/>
    <n v="0.37"/>
    <n v="0.52899200700000004"/>
    <n v="0.27"/>
    <n v="-0.14641622000000001"/>
    <n v="8.488308E-2"/>
    <n v="5.6568800000000004E-3"/>
    <n v="2.1202564E-2"/>
    <n v="0.19082307800000001"/>
    <n v="0.10601282099999999"/>
    <n v="0.21199999999999999"/>
    <n v="-4.2707221960000004"/>
    <n v="4.2514818449999998"/>
    <n v="-0.28593993499999998"/>
    <n v="2"/>
    <n v="4"/>
    <n v="6"/>
    <x v="5"/>
    <n v="25.65"/>
    <n v="0"/>
    <n v="125.827"/>
    <n v="0"/>
    <n v="5.0000000000000001E-3"/>
    <n v="0.17699999999999999"/>
    <n v="1.7130000000000001"/>
    <n v="0.38200000000000001"/>
    <n v="0.19699999999999901"/>
    <n v="1.7999999999999999E-2"/>
    <n v="5.6120000000000001"/>
    <n v="0.33827105799999901"/>
    <x v="3"/>
    <x v="5"/>
  </r>
  <r>
    <n v="27.41"/>
    <n v="1.39999999999999E-2"/>
    <n v="3.2810000000000001"/>
    <n v="0.48799999999999999"/>
    <n v="17.34"/>
    <s v="19-10-03_YC020"/>
    <x v="29"/>
    <x v="282"/>
    <x v="0"/>
    <x v="0"/>
    <x v="0"/>
    <x v="0"/>
    <x v="0"/>
    <n v="4.1065166E-2"/>
    <n v="0.15672640400000001"/>
    <n v="0.116142969"/>
    <n v="0.17482389600000001"/>
    <n v="0.18284225000000001"/>
    <n v="0.37"/>
    <n v="0.60120914199999997"/>
    <n v="0.17"/>
    <n v="-0.14363196"/>
    <n v="7.3627789999999999E-2"/>
    <n v="2.7850627999999999E-2"/>
    <n v="1.8284225000000001E-2"/>
    <n v="0.16455802899999999"/>
    <n v="9.1421126999999894E-2"/>
    <n v="0.183"/>
    <n v="-5.2872183010000002"/>
    <n v="4.2372586209999996"/>
    <n v="-0.204825585"/>
    <n v="2"/>
    <n v="4"/>
    <n v="6"/>
    <x v="5"/>
    <n v="29.73"/>
    <n v="0"/>
    <n v="71.753999999999905"/>
    <n v="0"/>
    <n v="8.0000000000000002E-3"/>
    <n v="0.316"/>
    <n v="2.5299999999999998"/>
    <n v="0.61099999999999999"/>
    <n v="0.372"/>
    <n v="4.5999999999999999E-2"/>
    <n v="5.5620000000000003"/>
    <n v="0.41725615500000002"/>
    <x v="3"/>
    <x v="5"/>
  </r>
  <r>
    <n v="7.44"/>
    <n v="2.1000000000000001E-2"/>
    <n v="4.8949999999999996"/>
    <n v="1.04"/>
    <n v="31.881999999999898"/>
    <s v="19-10-03_YC020"/>
    <x v="29"/>
    <x v="138"/>
    <x v="0"/>
    <x v="0"/>
    <x v="0"/>
    <x v="0"/>
    <x v="0"/>
    <n v="7.8084475E-2"/>
    <n v="0.124498496999999"/>
    <n v="0.12177667"/>
    <n v="0.14907859300000001"/>
    <n v="0.34559506000000001"/>
    <n v="0.3"/>
    <n v="0.54417149399999998"/>
    <n v="0.23"/>
    <n v="-0.1859007"/>
    <n v="1.3072873E-2"/>
    <n v="-3.6405500000000001E-4"/>
    <n v="3.4559505999999997E-2"/>
    <n v="0.31103555599999999"/>
    <n v="0.172797531"/>
    <n v="0.34599999999999997"/>
    <n v="-2.7750939130000001"/>
    <n v="6.1404145320000003"/>
    <n v="-0.43228930999999998"/>
    <n v="2"/>
    <n v="3"/>
    <n v="5"/>
    <x v="4"/>
    <n v="18.059999999999999"/>
    <n v="0.02"/>
    <n v="80.137"/>
    <n v="0"/>
    <n v="4.0000000000000001E-3"/>
    <n v="1.0309999999999999"/>
    <n v="1.7090000000000001"/>
    <n v="1.7250000000000001"/>
    <n v="1.173"/>
    <n v="0.20499999999999999"/>
    <n v="2.1930000000000001"/>
    <n v="0.34385920199999997"/>
    <x v="3"/>
    <x v="4"/>
  </r>
  <r>
    <n v="102.17"/>
    <n v="8.0000000000000002E-3"/>
    <n v="6.1909999999999998"/>
    <n v="0.35"/>
    <n v="22.366999999999901"/>
    <s v="19-10-03_YC020"/>
    <x v="29"/>
    <x v="106"/>
    <x v="0"/>
    <x v="0"/>
    <x v="0"/>
    <x v="0"/>
    <x v="0"/>
    <n v="2.4064820000000001E-2"/>
    <n v="5.4260098999999999E-2"/>
    <n v="0.107263051"/>
    <n v="0.12715410199999999"/>
    <n v="0.10040542500000001"/>
    <n v="0.2"/>
    <n v="0.12521096300000001"/>
    <n v="0.129335168"/>
    <n v="-1.4207381999999999E-2"/>
    <n v="5.9150289999999996E-3"/>
    <n v="-3.4300861000000002E-2"/>
    <n v="1.0040542E-2"/>
    <n v="9.0364881999999994E-2"/>
    <n v="5.0202711999999997E-2"/>
    <n v="0.1"/>
    <n v="-4.2205800609999997"/>
    <n v="7.7585352270000003"/>
    <n v="-0.43938559599999999"/>
    <n v="1"/>
    <m/>
    <n v="1"/>
    <x v="0"/>
    <n v="19.13"/>
    <n v="0.05"/>
    <n v="120.807999999999"/>
    <n v="0"/>
    <n v="6.0000000000000001E-3"/>
    <n v="0.25"/>
    <n v="0.54"/>
    <n v="0.36799999999999999"/>
    <n v="0.16399999999999901"/>
    <n v="1.2999999999999999E-2"/>
    <n v="2.4769999999999999"/>
    <n v="-0.30610706500000001"/>
    <x v="3"/>
    <x v="3"/>
  </r>
  <r>
    <n v="67.34"/>
    <n v="8.9999999999999993E-3"/>
    <n v="5.234"/>
    <n v="0.55100000000000005"/>
    <n v="36.588000000000001"/>
    <s v="19-10-03_YC020"/>
    <x v="29"/>
    <x v="13"/>
    <x v="0"/>
    <x v="0"/>
    <x v="0"/>
    <x v="0"/>
    <x v="0"/>
    <n v="2.87911E-2"/>
    <n v="8.5240787999999998E-2"/>
    <n v="0.105319608"/>
    <n v="0.122378738"/>
    <n v="0.13712393"/>
    <n v="0.23"/>
    <n v="0.33899521700000002"/>
    <n v="0.16"/>
    <n v="-3.5055785999999999E-2"/>
    <n v="3.7115103999999899E-2"/>
    <n v="-5.2541740000000003E-3"/>
    <n v="1.3712393E-2"/>
    <n v="0.123411535"/>
    <n v="6.8561964000000003E-2"/>
    <n v="0.13699999999999901"/>
    <n v="-6.2854764279999999"/>
    <n v="6.1222932910000001"/>
    <n v="-0.26966555199999998"/>
    <n v="2"/>
    <n v="4"/>
    <n v="6"/>
    <x v="5"/>
    <n v="16.7"/>
    <n v="0.02"/>
    <n v="106.771"/>
    <n v="0"/>
    <n v="5.0000000000000001E-3"/>
    <n v="0.46600000000000003"/>
    <n v="1.038"/>
    <n v="0.61"/>
    <n v="0.36499999999999999"/>
    <n v="3.3000000000000002E-2"/>
    <n v="3.5129999999999999"/>
    <n v="0.33850175999999998"/>
    <x v="3"/>
    <x v="5"/>
  </r>
  <r>
    <n v="118.09"/>
    <n v="8.0000000000000002E-3"/>
    <n v="7.17"/>
    <n v="0.51900000000000002"/>
    <n v="59.63"/>
    <s v="19-10-03_YC020"/>
    <x v="29"/>
    <x v="107"/>
    <x v="0"/>
    <x v="0"/>
    <x v="0"/>
    <x v="0"/>
    <x v="0"/>
    <n v="5.6733970000000002E-2"/>
    <n v="9.9424330999999894E-2"/>
    <n v="7.5211477999999998E-2"/>
    <n v="8.6261376000000001E-2"/>
    <n v="0.56310439999999995"/>
    <n v="0.2"/>
    <n v="0.27173213000000002"/>
    <n v="0.14000000000000001"/>
    <n v="-2.0988435999999999E-2"/>
    <n v="3.1298957999999898E-2"/>
    <n v="8.8930899999999904E-4"/>
    <n v="5.6310438999999997E-2"/>
    <n v="0.50679395199999999"/>
    <n v="0.28155219599999998"/>
    <n v="0.56299999999999994"/>
    <n v="-7.9776321960000001"/>
    <n v="9.4483706279999993"/>
    <n v="-1.4989545959999999"/>
    <n v="1"/>
    <m/>
    <n v="1"/>
    <x v="0"/>
    <n v="14.28"/>
    <n v="0"/>
    <n v="148.227"/>
    <n v="0"/>
    <n v="3.0000000000000001E-3"/>
    <n v="0.47099999999999997"/>
    <n v="0.47699999999999998"/>
    <n v="0.55500000000000005"/>
    <n v="0.29399999999999998"/>
    <n v="2.4E-2"/>
    <n v="0.88700000000000001"/>
    <n v="0.19365829899999901"/>
    <x v="4"/>
    <x v="3"/>
  </r>
  <r>
    <n v="173.8"/>
    <n v="5.0000000000000001E-3"/>
    <n v="6.351"/>
    <n v="0.44799999999999901"/>
    <n v="49.426000000000002"/>
    <s v="19-10-03_YC020"/>
    <x v="29"/>
    <x v="108"/>
    <x v="0"/>
    <x v="0"/>
    <x v="0"/>
    <x v="0"/>
    <x v="0"/>
    <n v="4.3569855999999997E-2"/>
    <n v="0.11653512000000001"/>
    <n v="0.14044462899999999"/>
    <n v="0.18973236899999901"/>
    <n v="0.16494155999999999"/>
    <n v="0.34"/>
    <n v="0.30905411700000002"/>
    <n v="0.22539832800000001"/>
    <n v="-0.17486525999999999"/>
    <n v="9.2130159999999992E-3"/>
    <n v="-7.81283199999999E-3"/>
    <n v="1.6494155999999999E-2"/>
    <n v="0.148447408"/>
    <n v="8.2470782000000006E-2"/>
    <n v="0.16500000000000001"/>
    <n v="-3.5853753489999902"/>
    <n v="4.9175422470000001"/>
    <n v="-0.462456266"/>
    <n v="1"/>
    <m/>
    <n v="1"/>
    <x v="0"/>
    <n v="10.79"/>
    <n v="0.03"/>
    <n v="177.69099999999901"/>
    <n v="0"/>
    <n v="4.0000000000000001E-3"/>
    <n v="0.34200000000000003"/>
    <n v="0.59499999999999997"/>
    <n v="0.48"/>
    <n v="0.26"/>
    <n v="2.1999999999999999E-2"/>
    <n v="1.7589999999999999"/>
    <n v="0.24853318699999999"/>
    <x v="3"/>
    <x v="3"/>
  </r>
  <r>
    <n v="13.95"/>
    <n v="4.8000000000000001E-2"/>
    <n v="6.5620000000000003"/>
    <n v="0.86199999999999999"/>
    <n v="23.824999999999999"/>
    <s v="19-10-03_YC020"/>
    <x v="29"/>
    <x v="415"/>
    <x v="0"/>
    <x v="0"/>
    <x v="0"/>
    <x v="0"/>
    <x v="0"/>
    <n v="0.14373470399999999"/>
    <n v="0.260252439"/>
    <n v="0.22379168199999999"/>
    <n v="0.31083248699999999"/>
    <n v="0.63512975000000005"/>
    <n v="0.6"/>
    <n v="0.71939103999999998"/>
    <n v="0.56488593899999995"/>
    <n v="-0.36008888"/>
    <n v="2.084107E-2"/>
    <n v="-9.9622080000000002E-3"/>
    <n v="6.3512974999999999E-2"/>
    <n v="0.57161677499999997"/>
    <n v="0.31756487500000002"/>
    <n v="0.63500000000000001"/>
    <n v="-0.51133270200000003"/>
    <n v="3.605793325"/>
    <n v="-0.77448054099999997"/>
    <n v="2"/>
    <n v="1"/>
    <n v="3"/>
    <x v="1"/>
    <n v="13.39"/>
    <n v="0.03"/>
    <n v="33.481999999999999"/>
    <n v="0"/>
    <n v="8.9999999999999993E-3"/>
    <n v="0.84699999999999998"/>
    <n v="0.95"/>
    <n v="1.0489999999999999"/>
    <n v="0.75700000000000001"/>
    <n v="7.9000000000000001E-2"/>
    <n v="1.6909999999999901"/>
    <n v="0.48087624200000001"/>
    <x v="3"/>
    <x v="0"/>
  </r>
  <r>
    <n v="13.74"/>
    <n v="4.8000000000000001E-2"/>
    <n v="6.6319999999999997"/>
    <n v="0.84599999999999997"/>
    <n v="23.628"/>
    <s v="19-10-03_YC020"/>
    <x v="29"/>
    <x v="329"/>
    <x v="0"/>
    <x v="0"/>
    <x v="0"/>
    <x v="0"/>
    <x v="0"/>
    <n v="9.7209059E-2"/>
    <n v="0.23733475699999901"/>
    <n v="0.175913455"/>
    <n v="0.22590925100000001"/>
    <n v="0.41822508000000003"/>
    <n v="0.5"/>
    <n v="0.66568881000000002"/>
    <n v="0.51017775700000001"/>
    <n v="-0.40263136999999999"/>
    <n v="2.89821329999999E-2"/>
    <n v="3.7023177999999997E-2"/>
    <n v="4.1822508000000001E-2"/>
    <n v="0.37640257199999999"/>
    <n v="0.20911254000000001"/>
    <n v="0.41799999999999998"/>
    <n v="-1.420978928"/>
    <n v="4.0375686339999897"/>
    <n v="-0.47827270500000002"/>
    <n v="2"/>
    <n v="1"/>
    <n v="3"/>
    <x v="1"/>
    <n v="13.43"/>
    <n v="0.02"/>
    <n v="33.104999999999997"/>
    <n v="0"/>
    <n v="8.9999999999999993E-3"/>
    <n v="0.82899999999999996"/>
    <n v="0.89500000000000002"/>
    <n v="1.018"/>
    <n v="0.73099999999999998"/>
    <n v="7.4999999999999997E-2"/>
    <n v="1.595"/>
    <n v="0.54166096600000002"/>
    <x v="3"/>
    <x v="0"/>
  </r>
  <r>
    <n v="111.92"/>
    <n v="8.0000000000000002E-3"/>
    <n v="6.7439999999999998"/>
    <n v="0.28699999999999998"/>
    <n v="16.823"/>
    <s v="19-10-03_YC020"/>
    <x v="29"/>
    <x v="111"/>
    <x v="0"/>
    <x v="0"/>
    <x v="0"/>
    <x v="0"/>
    <x v="0"/>
    <n v="0.51228749900000004"/>
    <n v="0.57650670199999998"/>
    <n v="0.21175414300000001"/>
    <n v="0.265400739"/>
    <n v="0.18626232000000001"/>
    <n v="0.97"/>
    <n v="0.84391541999999997"/>
    <n v="0.34"/>
    <n v="-0.33100557000000003"/>
    <n v="6.9060739999999999E-3"/>
    <n v="1.3663366999999999E-2"/>
    <n v="1.8626232E-2"/>
    <n v="0.16763609199999999"/>
    <n v="9.3131161999999906E-2"/>
    <n v="0.186"/>
    <n v="-2.033188939"/>
    <n v="3.1051250709999998"/>
    <n v="-8.4673159999999997E-2"/>
    <n v="1"/>
    <m/>
    <n v="1"/>
    <x v="0"/>
    <n v="14.76"/>
    <n v="0.01"/>
    <n v="122.92700000000001"/>
    <n v="0"/>
    <n v="6.0000000000000001E-3"/>
    <n v="0.215"/>
    <n v="0.35299999999999998"/>
    <n v="0.29499999999999998"/>
    <n v="0.106"/>
    <n v="8.0000000000000002E-3"/>
    <n v="1.702"/>
    <n v="0.49818058900000001"/>
    <x v="3"/>
    <x v="3"/>
  </r>
  <r>
    <n v="65.2"/>
    <n v="1.39999999999999E-2"/>
    <n v="6.8329999999999904"/>
    <n v="0.65200000000000002"/>
    <n v="43.908000000000001"/>
    <s v="19-10-03_YC020"/>
    <x v="29"/>
    <x v="198"/>
    <x v="0"/>
    <x v="0"/>
    <x v="0"/>
    <x v="0"/>
    <x v="0"/>
    <n v="6.0940053000000001E-2"/>
    <n v="0.10852490400000001"/>
    <n v="8.6568063000000001E-2"/>
    <n v="0.101447866"/>
    <n v="0.48300009999999999"/>
    <n v="0.23"/>
    <n v="0.33042479000000002"/>
    <n v="0.17"/>
    <n v="-7.2071549999999998E-2"/>
    <n v="4.9149770000000002E-2"/>
    <n v="1.8403408999999999E-2"/>
    <n v="4.8300009999999997E-2"/>
    <n v="0.43470008999999998"/>
    <n v="0.24150004999999999"/>
    <n v="0.48299999999999998"/>
    <n v="-6.5703322979999896"/>
    <n v="7.7460465079999903"/>
    <n v="-1.1538958619999999"/>
    <n v="1"/>
    <m/>
    <n v="1"/>
    <x v="0"/>
    <n v="12.05"/>
    <n v="0.04"/>
    <n v="85.441999999999993"/>
    <n v="0"/>
    <n v="5.0000000000000001E-3"/>
    <n v="0.59699999999999998"/>
    <n v="0.73399999999999999"/>
    <n v="0.72899999999999998"/>
    <n v="0.45700000000000002"/>
    <n v="4.0999999999999898E-2"/>
    <n v="1.524"/>
    <n v="0.21974090299999999"/>
    <x v="4"/>
    <x v="3"/>
  </r>
  <r>
    <n v="88.56"/>
    <n v="0.01"/>
    <n v="6.3940000000000001"/>
    <n v="0.47699999999999998"/>
    <n v="36.334000000000003"/>
    <s v="19-10-03_YC020"/>
    <x v="29"/>
    <x v="26"/>
    <x v="0"/>
    <x v="0"/>
    <x v="0"/>
    <x v="0"/>
    <x v="0"/>
    <n v="6.1536814000000002E-2"/>
    <n v="0.108894739"/>
    <n v="8.5715615999999994E-2"/>
    <n v="0.102238331999999"/>
    <n v="0.53782695999999997"/>
    <n v="0.23"/>
    <n v="0.32509138100000001"/>
    <n v="0.14000000000000001"/>
    <n v="-2.7189799000000001E-2"/>
    <n v="6.918125E-2"/>
    <n v="1.6182066999999901E-2"/>
    <n v="5.3782695999999998E-2"/>
    <n v="0.48404426"/>
    <n v="0.26891347799999998"/>
    <n v="0.53799999999999903"/>
    <n v="-7.4227965089999897"/>
    <n v="8.0870743229999995"/>
    <n v="-1.3196326229999999"/>
    <n v="1"/>
    <m/>
    <n v="1"/>
    <x v="0"/>
    <n v="12.04"/>
    <n v="0.01"/>
    <n v="111.158999999999"/>
    <n v="0"/>
    <n v="5.0000000000000001E-3"/>
    <n v="0.42099999999999999"/>
    <n v="0.57699999999999996"/>
    <n v="0.50700000000000001"/>
    <n v="0.25600000000000001"/>
    <n v="2.1000000000000001E-2"/>
    <n v="2.1240000000000001"/>
    <n v="0.22373705399999999"/>
    <x v="4"/>
    <x v="3"/>
  </r>
  <r>
    <n v="68.459999999999994"/>
    <n v="1.2E-2"/>
    <n v="6"/>
    <n v="0.44299999999999901"/>
    <n v="26.347999999999999"/>
    <s v="19-10-03_YC020"/>
    <x v="29"/>
    <x v="31"/>
    <x v="0"/>
    <x v="0"/>
    <x v="0"/>
    <x v="0"/>
    <x v="0"/>
    <n v="0.1"/>
    <n v="9.5796246000000002E-2"/>
    <n v="0.16666666699999999"/>
    <n v="0.16666666699999999"/>
    <n v="0.55860900000000002"/>
    <n v="0.2"/>
    <n v="0.13"/>
    <n v="0.16"/>
    <n v="2.78870629999999E-2"/>
    <n v="-8.3576629999999999E-2"/>
    <n v="-3.0010335999999999E-2"/>
    <n v="5.5860900999999998E-2"/>
    <n v="0.50274810799999903"/>
    <n v="0.27930450400000001"/>
    <n v="0.55899999999999905"/>
    <n v="-8.8404165559999992"/>
    <n v="5.7138275610000004"/>
    <n v="-0.86872735199999995"/>
    <n v="1"/>
    <m/>
    <n v="1"/>
    <x v="0"/>
    <n v="12.07"/>
    <n v="0.01"/>
    <n v="94.441000000000003"/>
    <n v="0"/>
    <n v="5.0000000000000001E-3"/>
    <n v="0.36599999999999999"/>
    <n v="0.81899999999999995"/>
    <n v="0.47299999999999998"/>
    <n v="0.24099999999999999"/>
    <n v="0.02"/>
    <n v="2.6909999999999998"/>
    <n v="8.9521869000000004E-2"/>
    <x v="3"/>
    <x v="3"/>
  </r>
  <r>
    <n v="85.92"/>
    <n v="8.9999999999999993E-3"/>
    <n v="6.8460000000000001"/>
    <n v="0.44600000000000001"/>
    <n v="30.917999999999999"/>
    <s v="19-10-03_YC020"/>
    <x v="29"/>
    <x v="215"/>
    <x v="0"/>
    <x v="0"/>
    <x v="0"/>
    <x v="0"/>
    <x v="0"/>
    <n v="0.481744899"/>
    <n v="0.55041737599999996"/>
    <n v="0.147689072"/>
    <n v="0.19379211299999999"/>
    <n v="0.27046587999999999"/>
    <n v="0.83"/>
    <n v="0.76685741900000004"/>
    <n v="0.2"/>
    <n v="-0.20928295"/>
    <n v="1.5401498E-2"/>
    <n v="4.7356154999999997E-2"/>
    <n v="2.7046587999999899E-2"/>
    <n v="0.24341929300000001"/>
    <n v="0.13523294"/>
    <n v="0.27"/>
    <n v="-5.1162824439999897"/>
    <n v="4.1061599920000003"/>
    <n v="-0.34229310399999902"/>
    <n v="1"/>
    <m/>
    <n v="1"/>
    <x v="0"/>
    <n v="11.56"/>
    <n v="0.03"/>
    <n v="111.348"/>
    <n v="0"/>
    <n v="6.0000000000000001E-3"/>
    <n v="0.37"/>
    <n v="0.495"/>
    <n v="0.47199999999999998"/>
    <n v="0.23300000000000001"/>
    <n v="1.9E-2"/>
    <n v="1.462"/>
    <n v="0.34248675899999997"/>
    <x v="3"/>
    <x v="3"/>
  </r>
  <r>
    <n v="83.66"/>
    <n v="1.0999999999999999E-2"/>
    <n v="6.1369999999999996"/>
    <n v="0.49199999999999999"/>
    <n v="27.105999999999899"/>
    <s v="19-10-03_YC020"/>
    <x v="29"/>
    <x v="242"/>
    <x v="0"/>
    <x v="0"/>
    <x v="0"/>
    <x v="0"/>
    <x v="0"/>
    <n v="0.47680948899999998"/>
    <n v="0.58071056399999998"/>
    <n v="0.45511256"/>
    <n v="0.48965262700000001"/>
    <n v="0.13756782000000001"/>
    <n v="1.2"/>
    <n v="0.74047979900000005"/>
    <n v="0.2"/>
    <n v="-0.28159535000000002"/>
    <n v="6.5452990000000001E-3"/>
    <n v="-5.4247127999999999E-2"/>
    <n v="1.3756782E-2"/>
    <n v="0.123811036"/>
    <n v="6.8783909000000004E-2"/>
    <n v="0.13800000000000001"/>
    <n v="-3.7439594669999998"/>
    <n v="3.5021308789999899"/>
    <n v="-0.14715039799999999"/>
    <n v="1"/>
    <m/>
    <n v="1"/>
    <x v="0"/>
    <n v="11.09"/>
    <n v="0.01"/>
    <n v="88.756"/>
    <n v="0"/>
    <n v="6.9999999999999897E-3"/>
    <n v="0.40799999999999997"/>
    <n v="0.72"/>
    <n v="0.53"/>
    <n v="0.28599999999999998"/>
    <n v="2.4E-2"/>
    <n v="2.2839999999999998"/>
    <n v="0.25145866100000003"/>
    <x v="3"/>
    <x v="3"/>
  </r>
  <r>
    <n v="58.57"/>
    <n v="1.4999999999999999E-2"/>
    <n v="7.0049999999999999"/>
    <n v="0.42599999999999999"/>
    <n v="19.922000000000001"/>
    <s v="19-10-03_YC020"/>
    <x v="29"/>
    <x v="390"/>
    <x v="0"/>
    <x v="0"/>
    <x v="0"/>
    <x v="0"/>
    <x v="0"/>
    <n v="8.9630014999999993E-2"/>
    <n v="0.15769947500000001"/>
    <n v="0.101150873"/>
    <n v="0.11778663"/>
    <n v="0.48451610000000001"/>
    <n v="0.3"/>
    <n v="0.40001874599999998"/>
    <n v="0.16"/>
    <n v="-3.3064555000000002E-2"/>
    <n v="7.0609696E-2"/>
    <n v="2.1971015999999999E-2"/>
    <n v="4.8451610999999999E-2"/>
    <n v="0.43606450299999999"/>
    <n v="0.242258057"/>
    <n v="0.48499999999999999"/>
    <n v="-7.7770123499999997"/>
    <n v="5.916116368"/>
    <n v="-0.952057559"/>
    <n v="1"/>
    <m/>
    <n v="1"/>
    <x v="0"/>
    <n v="17.010000000000002"/>
    <n v="0"/>
    <n v="70.343999999999994"/>
    <n v="0"/>
    <n v="8.0000000000000002E-3"/>
    <n v="0.372"/>
    <n v="0.45200000000000001"/>
    <n v="0.44700000000000001"/>
    <n v="0.20599999999999999"/>
    <n v="1.7000000000000001E-2"/>
    <n v="1.2170000000000001"/>
    <n v="0.236304506"/>
    <x v="2"/>
    <x v="3"/>
  </r>
  <r>
    <n v="77.739999999999995"/>
    <n v="1.2E-2"/>
    <n v="7.1269999999999998"/>
    <n v="0.437"/>
    <n v="29.151999999999902"/>
    <s v="19-10-03_YC020"/>
    <x v="29"/>
    <x v="318"/>
    <x v="0"/>
    <x v="0"/>
    <x v="0"/>
    <x v="0"/>
    <x v="0"/>
    <n v="5.4703057999999999E-2"/>
    <n v="0.13153780600000001"/>
    <n v="7.9733833000000004E-2"/>
    <n v="0.113501436"/>
    <n v="0.42377868000000002"/>
    <n v="0.27"/>
    <n v="0.35468517100000002"/>
    <n v="0.1"/>
    <n v="-3.1589596999999997E-2"/>
    <n v="7.0666510000000002E-2"/>
    <n v="5.9849579999999999E-2"/>
    <n v="4.2377867999999999E-2"/>
    <n v="0.381400815"/>
    <n v="0.21188934100000001"/>
    <n v="0.42399999999999999"/>
    <n v="-9.0074148600000008"/>
    <n v="6.9421911729999897"/>
    <n v="-0.88252440399999998"/>
    <n v="1"/>
    <m/>
    <n v="1"/>
    <x v="0"/>
    <n v="13.37"/>
    <n v="0.01"/>
    <n v="94.418999999999997"/>
    <n v="0"/>
    <n v="5.0000000000000001E-3"/>
    <n v="0.38299999999999901"/>
    <n v="0.441"/>
    <n v="0.46"/>
    <n v="0.216"/>
    <n v="1.7000000000000001E-2"/>
    <n v="0.95499999999999996"/>
    <n v="0.256231247"/>
    <x v="4"/>
    <x v="3"/>
  </r>
  <r>
    <n v="80.489999999999995"/>
    <n v="1.2999999999999999E-2"/>
    <n v="6.7789999999999999"/>
    <n v="0.60499999999999998"/>
    <n v="38.32"/>
    <s v="19-10-03_YC020"/>
    <x v="29"/>
    <x v="179"/>
    <x v="0"/>
    <x v="0"/>
    <x v="0"/>
    <x v="0"/>
    <x v="0"/>
    <n v="5.8064942000000001E-2"/>
    <n v="0.13791350299999999"/>
    <n v="0.10331899899999999"/>
    <n v="0.13809888300000001"/>
    <n v="0.34620640000000003"/>
    <n v="0.3"/>
    <n v="0.60059151099999997"/>
    <n v="0.17"/>
    <n v="-0.116946205"/>
    <n v="0.178857399999999"/>
    <n v="4.535061E-3"/>
    <n v="3.4620640000000001E-2"/>
    <n v="0.31158575700000002"/>
    <n v="0.17310319800000001"/>
    <n v="0.34599999999999997"/>
    <n v="-5.7684984179999903"/>
    <n v="5.5536290859999999"/>
    <n v="-0.53597186600000002"/>
    <n v="1"/>
    <m/>
    <n v="1"/>
    <x v="0"/>
    <n v="12.39"/>
    <n v="0.01"/>
    <n v="87.113999999999905"/>
    <n v="0"/>
    <n v="6.0000000000000001E-3"/>
    <n v="0.55399999999999905"/>
    <n v="0.67900000000000005"/>
    <n v="0.66400000000000003"/>
    <n v="0.39799999999999902"/>
    <n v="3.5000000000000003E-2"/>
    <n v="1.472"/>
    <n v="0.50021395299999905"/>
    <x v="4"/>
    <x v="3"/>
  </r>
  <r>
    <n v="80.03"/>
    <n v="1.0999999999999999E-2"/>
    <n v="7.0939999999999896"/>
    <n v="0.45500000000000002"/>
    <n v="32.143000000000001"/>
    <s v="19-10-03_YC020"/>
    <x v="29"/>
    <x v="233"/>
    <x v="0"/>
    <x v="0"/>
    <x v="0"/>
    <x v="0"/>
    <x v="0"/>
    <n v="5.4596267999999899E-2"/>
    <n v="0.11510308900000001"/>
    <n v="8.6516763999999996E-2"/>
    <n v="0.13699460399999999"/>
    <n v="0.47676828999999998"/>
    <n v="0.27"/>
    <n v="0.36400260200000001"/>
    <n v="0.16"/>
    <n v="-5.5191777999999997E-2"/>
    <n v="0.103905015"/>
    <n v="-1.0145955999999999E-2"/>
    <n v="4.7676828999999997E-2"/>
    <n v="0.42909145700000001"/>
    <n v="0.23838414299999999"/>
    <n v="0.47699999999999998"/>
    <n v="-6.493400941"/>
    <n v="7.0873078039999999"/>
    <n v="-0.98550061499999997"/>
    <n v="1"/>
    <m/>
    <n v="1"/>
    <x v="0"/>
    <n v="13.99"/>
    <n v="0.02"/>
    <n v="98.93"/>
    <n v="0"/>
    <n v="5.0000000000000001E-3"/>
    <n v="0.4"/>
    <n v="0.46700000000000003"/>
    <n v="0.48"/>
    <n v="0.23199999999999901"/>
    <n v="1.9E-2"/>
    <n v="1.0389999999999999"/>
    <n v="0.26409679199999903"/>
    <x v="4"/>
    <x v="3"/>
  </r>
  <r>
    <n v="120.31"/>
    <n v="6.9999999999999897E-3"/>
    <n v="6.5350000000000001"/>
    <n v="0.34799999999999998"/>
    <n v="25.655000000000001"/>
    <s v="19-10-03_YC020"/>
    <x v="29"/>
    <x v="86"/>
    <x v="0"/>
    <x v="0"/>
    <x v="0"/>
    <x v="0"/>
    <x v="0"/>
    <n v="0.1"/>
    <n v="6.9303130000000004E-2"/>
    <n v="8.3473701999999997E-2"/>
    <n v="0.118701932"/>
    <n v="0.17863937999999999"/>
    <n v="0.2"/>
    <n v="0.06"/>
    <n v="0.17"/>
    <n v="7.0620539999999999E-3"/>
    <n v="5.765228E-2"/>
    <n v="2.8843114E-2"/>
    <n v="1.7863937999999999E-2"/>
    <n v="0.16077544399999999"/>
    <n v="8.9319690999999896E-2"/>
    <n v="0.17899999999999999"/>
    <n v="-6.8775690909999998"/>
    <n v="3.8579443649999998"/>
    <n v="-1.7256094E-2"/>
    <n v="1"/>
    <m/>
    <n v="1"/>
    <x v="0"/>
    <n v="12.41"/>
    <n v="0.01"/>
    <n v="144.565"/>
    <n v="0"/>
    <n v="4.0000000000000001E-3"/>
    <n v="0.255"/>
    <n v="0.52200000000000002"/>
    <n v="0.36399999999999999"/>
    <n v="0.158"/>
    <n v="1.2999999999999999E-2"/>
    <n v="1.9650000000000001"/>
    <n v="8.0844977999999998E-2"/>
    <x v="3"/>
    <x v="3"/>
  </r>
  <r>
    <n v="115.97"/>
    <n v="8.0000000000000002E-3"/>
    <n v="7.2069999999999999"/>
    <n v="0.311"/>
    <n v="19.652000000000001"/>
    <s v="19-10-03_YC020"/>
    <x v="29"/>
    <x v="279"/>
    <x v="0"/>
    <x v="0"/>
    <x v="0"/>
    <x v="0"/>
    <x v="0"/>
    <n v="3.7019195999999997E-2"/>
    <n v="8.2612376000000001E-2"/>
    <n v="0.10425184"/>
    <n v="0.122354933"/>
    <n v="0.18586817"/>
    <n v="0.23"/>
    <n v="0.46362336399999998"/>
    <n v="0.14000000000000001"/>
    <n v="-6.0103999999999998E-2"/>
    <n v="8.0617449999999993E-2"/>
    <n v="-5.2955479999999997E-3"/>
    <n v="1.8586816999999999E-2"/>
    <n v="0.16728135599999999"/>
    <n v="9.2934086999999999E-2"/>
    <n v="0.186"/>
    <n v="-7.189692977"/>
    <n v="6.2474128320000002"/>
    <n v="-0.39238183399999998"/>
    <n v="1"/>
    <m/>
    <n v="1"/>
    <x v="0"/>
    <n v="12.28"/>
    <n v="0"/>
    <n v="124.536"/>
    <n v="0"/>
    <n v="5.0000000000000001E-3"/>
    <n v="0.26700000000000002"/>
    <n v="0.32"/>
    <n v="0.31900000000000001"/>
    <n v="0.111999999999999"/>
    <n v="8.9999999999999993E-3"/>
    <n v="0.73699999999999999"/>
    <n v="0.57736618100000003"/>
    <x v="4"/>
    <x v="3"/>
  </r>
  <r>
    <n v="2.66"/>
    <n v="3.4000000000000002E-2"/>
    <n v="4.0129999999999999"/>
    <n v="1.8280000000000001"/>
    <n v="36.363999999999997"/>
    <s v="19-10-03_YC020"/>
    <x v="29"/>
    <x v="88"/>
    <x v="0"/>
    <x v="0"/>
    <x v="0"/>
    <x v="0"/>
    <x v="0"/>
    <n v="0.61058825900000002"/>
    <n v="0.66314336100000004"/>
    <n v="0.17182778199999901"/>
    <n v="0.21053095599999999"/>
    <n v="0.47330949999999999"/>
    <n v="0.94"/>
    <n v="0.90612168000000004"/>
    <n v="0.36"/>
    <n v="-0.13415898000000001"/>
    <n v="7.8656690000000005E-3"/>
    <n v="3.9077670000000002E-2"/>
    <n v="4.7330948999999997E-2"/>
    <n v="0.42597853799999902"/>
    <n v="0.236654743999999"/>
    <n v="0.47299999999999998"/>
    <n v="-2.0731687270000001"/>
    <n v="4.2750529899999998"/>
    <n v="-0.307702792"/>
    <n v="2"/>
    <n v="3"/>
    <n v="5"/>
    <x v="4"/>
    <n v="55.71"/>
    <n v="0"/>
    <n v="114.405"/>
    <n v="0"/>
    <n v="3.0000000000000001E-3"/>
    <n v="1.97"/>
    <n v="1.466"/>
    <n v="4.3490000000000002"/>
    <n v="2.5779999999999998"/>
    <n v="0.66400000000000003"/>
    <n v="1.35"/>
    <n v="0.228388751"/>
    <x v="1"/>
    <x v="4"/>
  </r>
  <r>
    <n v="119"/>
    <n v="8.0000000000000002E-3"/>
    <n v="7.0810000000000004"/>
    <n v="0.23699999999999999"/>
    <n v="12.458"/>
    <s v="19-10-03_YC020"/>
    <x v="29"/>
    <x v="171"/>
    <x v="0"/>
    <x v="0"/>
    <x v="0"/>
    <x v="0"/>
    <x v="0"/>
    <n v="4.3217739999999998E-2"/>
    <n v="8.6573768999999995E-2"/>
    <n v="7.3663159000000006E-2"/>
    <n v="9.9506810000000001E-2"/>
    <n v="0.42337579999999903"/>
    <n v="0.2"/>
    <n v="0.221566178"/>
    <n v="0.1"/>
    <n v="-1.8524189999999999E-2"/>
    <n v="3.9348624999999998E-2"/>
    <n v="-2.0083945999999998E-2"/>
    <n v="4.2337579E-2"/>
    <n v="0.38103820700000002"/>
    <n v="0.21168789299999999"/>
    <n v="0.42299999999999999"/>
    <n v="-8.6870279640000003"/>
    <n v="9.2706315220000004"/>
    <n v="-1.3303751779999999"/>
    <n v="1"/>
    <m/>
    <n v="1"/>
    <x v="0"/>
    <n v="23.95"/>
    <n v="0.01"/>
    <n v="128.077"/>
    <n v="0"/>
    <n v="5.0000000000000001E-3"/>
    <n v="0.188999999999999"/>
    <n v="0.28399999999999997"/>
    <n v="0.24199999999999999"/>
    <n v="7.0000000000000007E-2"/>
    <n v="5.0000000000000001E-3"/>
    <n v="0.97"/>
    <n v="0.193079791"/>
    <x v="3"/>
    <x v="3"/>
  </r>
  <r>
    <n v="53.28"/>
    <n v="1.7999999999999999E-2"/>
    <n v="6.8389999999999898"/>
    <n v="0.315"/>
    <n v="12.444000000000001"/>
    <s v="19-10-03_YC020"/>
    <x v="29"/>
    <x v="129"/>
    <x v="0"/>
    <x v="0"/>
    <x v="0"/>
    <x v="0"/>
    <x v="0"/>
    <n v="8.3860530000000003E-2"/>
    <n v="0.18983319899999901"/>
    <n v="0.113287015"/>
    <n v="0.147025196"/>
    <n v="0.42178130000000003"/>
    <n v="0.37"/>
    <n v="0.62603668299999904"/>
    <n v="0.2"/>
    <n v="-0.13007846000000001"/>
    <n v="0.21028958"/>
    <n v="2.2340255999999999E-2"/>
    <n v="4.2178130000000001E-2"/>
    <n v="0.37960317100000002"/>
    <n v="0.21089065100000001"/>
    <n v="0.42199999999999999"/>
    <n v="-5.6655912339999999"/>
    <n v="4.7634577509999998"/>
    <n v="-0.458492764"/>
    <n v="1"/>
    <m/>
    <n v="1"/>
    <x v="0"/>
    <n v="21.59"/>
    <n v="0"/>
    <n v="60.848999999999997"/>
    <n v="0"/>
    <n v="1.0999999999999999E-2"/>
    <n v="0.253"/>
    <n v="0.29499999999999998"/>
    <n v="0.32700000000000001"/>
    <n v="0.125"/>
    <n v="0.01"/>
    <n v="0.46700000000000003"/>
    <n v="0.40311992200000002"/>
    <x v="3"/>
    <x v="3"/>
  </r>
  <r>
    <n v="94.67"/>
    <n v="0.01"/>
    <n v="7.0339999999999998"/>
    <n v="0.248"/>
    <n v="10.988"/>
    <s v="19-10-22_YC022"/>
    <x v="30"/>
    <x v="132"/>
    <x v="0"/>
    <x v="0"/>
    <x v="0"/>
    <x v="0"/>
    <x v="0"/>
    <n v="6.2354827000000002E-2"/>
    <n v="0.13281352799999999"/>
    <n v="0.11945291099999999"/>
    <n v="0.14007972199999999"/>
    <n v="0.32572687"/>
    <n v="0.3"/>
    <n v="0.43292610999999998"/>
    <n v="0.23"/>
    <n v="-9.7791135000000001E-2"/>
    <n v="0.12117865999999999"/>
    <n v="-2.995167E-3"/>
    <n v="3.2572687000000003E-2"/>
    <n v="0.29315417999999999"/>
    <n v="0.162863433"/>
    <n v="0.32600000000000001"/>
    <n v="-3.7942375130000001"/>
    <n v="5.35496777"/>
    <n v="-0.54878571200000004"/>
    <n v="1"/>
    <m/>
    <n v="1"/>
    <x v="0"/>
    <n v="10.71"/>
    <n v="0"/>
    <n v="100.944"/>
    <n v="0"/>
    <n v="6.9999999999999897E-3"/>
    <n v="0.20499999999999999"/>
    <n v="0.26"/>
    <n v="0.252"/>
    <n v="7.3999999999999996E-2"/>
    <n v="6.0000000000000001E-3"/>
    <n v="0.83899999999999997"/>
    <n v="0.38507814099999998"/>
    <x v="3"/>
    <x v="3"/>
  </r>
  <r>
    <n v="2.73"/>
    <n v="0.218"/>
    <n v="6.4009999999999998"/>
    <n v="0.89700000000000002"/>
    <n v="6.2949999999999999"/>
    <s v="19-10-22_YC022"/>
    <x v="30"/>
    <x v="96"/>
    <x v="0"/>
    <x v="0"/>
    <x v="0"/>
    <x v="0"/>
    <x v="0"/>
    <n v="9.8753577999999995E-2"/>
    <n v="0.13059986300000001"/>
    <n v="0.13261441299999999"/>
    <n v="0.17436531"/>
    <n v="0.59166049999999903"/>
    <n v="0.33"/>
    <n v="0.36186191600000001"/>
    <n v="0.2"/>
    <n v="-4.0109473999999999E-2"/>
    <n v="9.5234079999999999E-2"/>
    <n v="-7.5074799999999998E-4"/>
    <n v="5.9166049999999998E-2"/>
    <n v="0.53249444999999995"/>
    <n v="0.29583025000000002"/>
    <n v="0.59199999999999997"/>
    <n v="-5.8562790949999997"/>
    <n v="5.575418064"/>
    <n v="-1.243844927"/>
    <n v="2"/>
    <n v="2"/>
    <n v="4"/>
    <x v="3"/>
    <n v="13.82"/>
    <n v="0"/>
    <n v="8.3539999999999992"/>
    <n v="0"/>
    <n v="3.4000000000000002E-2"/>
    <n v="0.873"/>
    <n v="1.0589999999999999"/>
    <n v="1.1159999999999899"/>
    <n v="0.81599999999999995"/>
    <n v="8.8999999999999996E-2"/>
    <n v="1.7989999999999999"/>
    <n v="0.26412331899999902"/>
    <x v="0"/>
    <x v="2"/>
  </r>
  <r>
    <n v="41.69"/>
    <n v="1.9E-2"/>
    <n v="6.819"/>
    <n v="0.76400000000000001"/>
    <n v="43.085999999999999"/>
    <s v="19-10-22_YC022"/>
    <x v="30"/>
    <x v="99"/>
    <x v="0"/>
    <x v="0"/>
    <x v="0"/>
    <x v="0"/>
    <x v="0"/>
    <n v="5.6867728999999999E-2"/>
    <n v="0.115397841999999"/>
    <n v="0.11825756599999999"/>
    <n v="0.159600782"/>
    <n v="0.27603660000000002"/>
    <n v="0.3"/>
    <n v="0.35133144799999999"/>
    <n v="0.22323831899999999"/>
    <n v="-0.106183399999999"/>
    <n v="1.5408389999999999E-2"/>
    <n v="-1.10739E-3"/>
    <n v="2.7603658999999999E-2"/>
    <n v="0.248432931"/>
    <n v="0.13801829500000001"/>
    <n v="0.27600000000000002"/>
    <n v="-2.785483588"/>
    <n v="5.4479322339999996"/>
    <n v="-0.64692425499999995"/>
    <n v="2"/>
    <n v="1"/>
    <n v="3"/>
    <x v="1"/>
    <n v="10.28"/>
    <n v="0"/>
    <n v="70.198999999999998"/>
    <n v="0"/>
    <n v="6.0000000000000001E-3"/>
    <n v="0.73699999999999999"/>
    <n v="0.79"/>
    <n v="0.88400000000000001"/>
    <n v="0.60699999999999998"/>
    <n v="5.7999999999999899E-2"/>
    <n v="1.37"/>
    <n v="0.35335024100000001"/>
    <x v="3"/>
    <x v="0"/>
  </r>
  <r>
    <n v="142.29"/>
    <n v="6.9999999999999897E-3"/>
    <n v="6.9550000000000001"/>
    <n v="0.222"/>
    <n v="12.956"/>
    <s v="19-10-22_YC022"/>
    <x v="30"/>
    <x v="101"/>
    <x v="0"/>
    <x v="0"/>
    <x v="0"/>
    <x v="0"/>
    <x v="0"/>
    <n v="0.115"/>
    <n v="0.103387538"/>
    <n v="0.115"/>
    <n v="0.115"/>
    <n v="0.39899269999999998"/>
    <n v="0.23"/>
    <n v="0.13"/>
    <n v="0.17"/>
    <n v="1.6390077999999999E-2"/>
    <n v="2.5538145000000002E-2"/>
    <n v="2.12696239999999E-2"/>
    <n v="3.9899269000000001E-2"/>
    <n v="0.35909341899999903"/>
    <n v="0.19949634399999999"/>
    <n v="0.39899999999999902"/>
    <n v="-6.258043324"/>
    <n v="4.8212321339999997"/>
    <n v="-0.79333700099999904"/>
    <n v="1"/>
    <m/>
    <n v="1"/>
    <x v="0"/>
    <n v="19.22"/>
    <n v="0"/>
    <n v="149.05000000000001"/>
    <n v="0"/>
    <n v="5.0000000000000001E-3"/>
    <n v="0.17799999999999999"/>
    <n v="0.245"/>
    <n v="0.22600000000000001"/>
    <n v="6.0999999999999999E-2"/>
    <n v="5.0000000000000001E-3"/>
    <n v="1.1439999999999999"/>
    <n v="8.0579198000000005E-2"/>
    <x v="3"/>
    <x v="3"/>
  </r>
  <r>
    <n v="24.83"/>
    <n v="2.4E-2"/>
    <n v="5.3769999999999998"/>
    <n v="0.871"/>
    <n v="52.588999999999999"/>
    <s v="19-10-22_YC022"/>
    <x v="30"/>
    <x v="11"/>
    <x v="0"/>
    <x v="0"/>
    <x v="0"/>
    <x v="0"/>
    <x v="0"/>
    <n v="6.8742963000000004E-2"/>
    <n v="0.108756067"/>
    <n v="6.9047725999999907E-2"/>
    <n v="7.5349950999999998E-2"/>
    <n v="0.30907606999999998"/>
    <n v="0.2"/>
    <n v="0.19444567099999999"/>
    <n v="0.1"/>
    <n v="9.2372119999999999E-3"/>
    <n v="3.3840620000000002E-2"/>
    <n v="-1.8600541000000002E-2"/>
    <n v="3.0907607E-2"/>
    <n v="0.278168464"/>
    <n v="0.15453803499999999"/>
    <n v="0.309"/>
    <n v="-10.692117999999899"/>
    <n v="7.5143810699999998"/>
    <n v="-0.99206692099999905"/>
    <n v="2"/>
    <n v="3"/>
    <n v="5"/>
    <x v="4"/>
    <n v="11.94"/>
    <n v="0"/>
    <n v="80.981999999999999"/>
    <n v="0"/>
    <n v="3.0000000000000001E-3"/>
    <n v="0.83399999999999996"/>
    <n v="1.5609999999999999"/>
    <n v="1.097"/>
    <n v="0.78700000000000003"/>
    <n v="8.8999999999999996E-2"/>
    <n v="2.956"/>
    <n v="0.14784678500000001"/>
    <x v="4"/>
    <x v="4"/>
  </r>
  <r>
    <n v="11.11"/>
    <n v="6.8000000000000005E-2"/>
    <n v="6.7549999999999999"/>
    <n v="0.623"/>
    <n v="8.2609999999999992"/>
    <s v="19-10-22_YC022"/>
    <x v="30"/>
    <x v="15"/>
    <x v="0"/>
    <x v="0"/>
    <x v="0"/>
    <x v="0"/>
    <x v="0"/>
    <n v="6.8500324000000001E-2"/>
    <n v="0.14050118"/>
    <n v="9.0777484000000006E-2"/>
    <n v="0.12948763999999999"/>
    <n v="0.50183759999999999"/>
    <n v="0.3"/>
    <n v="0.29600810399999999"/>
    <n v="0.17"/>
    <n v="-2.5842786E-2"/>
    <n v="3.7126257999999898E-2"/>
    <n v="3.0856106000000001E-2"/>
    <n v="5.0183760999999903E-2"/>
    <n v="0.45165385000000002"/>
    <n v="0.25091880599999999"/>
    <n v="0.502"/>
    <n v="-5.8954169519999997"/>
    <n v="6.3087714659999996"/>
    <n v="-1.2586983439999999"/>
    <n v="2"/>
    <n v="1"/>
    <n v="3"/>
    <x v="1"/>
    <n v="13.01"/>
    <n v="0.04"/>
    <n v="16.88"/>
    <n v="0"/>
    <n v="2.7E-2"/>
    <n v="0.56799999999999995"/>
    <n v="0.72099999999999997"/>
    <n v="0.69"/>
    <n v="0.42"/>
    <n v="3.6999999999999998E-2"/>
    <n v="1.6040000000000001"/>
    <n v="0.209642629"/>
    <x v="0"/>
    <x v="0"/>
  </r>
  <r>
    <n v="10.68"/>
    <n v="6.7000000000000004E-2"/>
    <n v="6.7469999999999999"/>
    <n v="0.69699999999999995"/>
    <n v="10.180999999999999"/>
    <s v="19-10-22_YC022"/>
    <x v="30"/>
    <x v="16"/>
    <x v="0"/>
    <x v="0"/>
    <x v="0"/>
    <x v="0"/>
    <x v="0"/>
    <n v="6.6762370000000001E-2"/>
    <n v="0.103551611999999"/>
    <n v="8.7430188000000006E-2"/>
    <n v="0.10891413599999999"/>
    <n v="0.67470439999999998"/>
    <n v="0.23"/>
    <n v="0.26396045899999998"/>
    <n v="0.17"/>
    <n v="-3.4635199999999999E-3"/>
    <n v="5.4890825999999997E-2"/>
    <n v="2.038939E-2"/>
    <n v="6.7470436999999994E-2"/>
    <n v="0.60723393599999997"/>
    <n v="0.337352186"/>
    <n v="0.67500000000000004"/>
    <n v="-6.6258961960000002"/>
    <n v="8.69322588899999"/>
    <n v="-1.7042506589999999"/>
    <n v="2"/>
    <n v="1"/>
    <n v="3"/>
    <x v="1"/>
    <n v="13.83"/>
    <n v="0.02"/>
    <n v="18.509"/>
    <n v="0"/>
    <n v="2.1999999999999999E-2"/>
    <n v="0.63500000000000001"/>
    <n v="0.80299999999999905"/>
    <n v="0.79400000000000004"/>
    <n v="0.52200000000000002"/>
    <n v="4.9000000000000002E-2"/>
    <n v="1.5309999999999999"/>
    <n v="0.20439042399999999"/>
    <x v="0"/>
    <x v="0"/>
  </r>
  <r>
    <n v="18.12"/>
    <n v="4.5999999999999999E-2"/>
    <n v="7.0759999999999996"/>
    <n v="0.55299999999999905"/>
    <n v="10.577"/>
    <s v="19-10-22_YC022"/>
    <x v="30"/>
    <x v="17"/>
    <x v="0"/>
    <x v="0"/>
    <x v="0"/>
    <x v="0"/>
    <x v="0"/>
    <n v="9.6704713999999997E-2"/>
    <n v="0.16787443099999999"/>
    <n v="0.109783198"/>
    <n v="0.136865282"/>
    <n v="0.73357519999999998"/>
    <n v="0.33"/>
    <n v="0.33603417399999902"/>
    <n v="0.23"/>
    <n v="-4.1639809999999999E-2"/>
    <n v="5.2309374999999998E-2"/>
    <n v="3.0138829999999902E-3"/>
    <n v="7.3357521999999994E-2"/>
    <n v="0.66021770199999996"/>
    <n v="0.36678761199999999"/>
    <n v="0.73399999999999999"/>
    <n v="-4.4989963260000003"/>
    <n v="6.3575928700000004"/>
    <n v="-1.8875578559999999"/>
    <n v="1"/>
    <m/>
    <n v="1"/>
    <x v="0"/>
    <n v="15.52"/>
    <n v="0.03"/>
    <n v="24.626999999999999"/>
    <n v="0"/>
    <n v="0.02"/>
    <n v="0.501"/>
    <n v="0.54"/>
    <n v="0.59799999999999998"/>
    <n v="0.33299999999999902"/>
    <n v="2.79999999999999E-2"/>
    <n v="1.091"/>
    <n v="0.20528692300000001"/>
    <x v="0"/>
    <x v="0"/>
  </r>
  <r>
    <n v="2.6"/>
    <n v="0.16500000000000001"/>
    <n v="5.2139999999999898"/>
    <n v="1.008"/>
    <n v="12.865"/>
    <s v="19-10-22_YC022"/>
    <x v="30"/>
    <x v="110"/>
    <x v="0"/>
    <x v="0"/>
    <x v="0"/>
    <x v="0"/>
    <x v="0"/>
    <n v="3.8195835999999997E-2"/>
    <n v="6.9783090000000006E-2"/>
    <n v="7.5911679999999995E-2"/>
    <n v="8.7738480999999993E-2"/>
    <n v="0.37685384999999999"/>
    <n v="0.17"/>
    <n v="8.5516936000000002E-2"/>
    <n v="0.14000000000000001"/>
    <n v="-1.9461697E-2"/>
    <n v="-1.7475812E-2"/>
    <n v="8.813141E-3"/>
    <n v="3.7685385000000002E-2"/>
    <n v="0.339168467999999"/>
    <n v="0.18842692699999999"/>
    <n v="0.377"/>
    <n v="-10.06098223"/>
    <n v="10.22434024"/>
    <n v="-1.54391525"/>
    <n v="2"/>
    <n v="2"/>
    <n v="4"/>
    <x v="3"/>
    <n v="11.85"/>
    <n v="0"/>
    <n v="16.933"/>
    <n v="0"/>
    <n v="1.4999999999999999E-2"/>
    <n v="1.04"/>
    <n v="1.71"/>
    <n v="1.359"/>
    <n v="1.0029999999999999"/>
    <n v="0.126"/>
    <n v="3.4750000000000001"/>
    <n v="-0.60779786899999999"/>
    <x v="3"/>
    <x v="2"/>
  </r>
  <r>
    <n v="9.07"/>
    <n v="8.1000000000000003E-2"/>
    <n v="6.8520000000000003"/>
    <n v="0.73"/>
    <n v="10.244999999999999"/>
    <s v="19-10-22_YC022"/>
    <x v="30"/>
    <x v="140"/>
    <x v="0"/>
    <x v="0"/>
    <x v="0"/>
    <x v="0"/>
    <x v="0"/>
    <n v="8.5652344000000005E-2"/>
    <n v="0.132888281"/>
    <n v="0.121886737"/>
    <n v="0.147986434"/>
    <n v="0.68536156000000004"/>
    <n v="0.3"/>
    <n v="0.28409856999999999"/>
    <n v="0.2"/>
    <n v="-4.8855830000000003E-2"/>
    <n v="4.2373239999999998E-3"/>
    <n v="-2.20406779999999E-2"/>
    <n v="6.8536156000000001E-2"/>
    <n v="0.61682540799999996"/>
    <n v="0.34268078200000002"/>
    <n v="0.68500000000000005"/>
    <n v="-6.3124449039999897"/>
    <n v="6.7139067209999999"/>
    <n v="-1.98164339699999"/>
    <n v="2"/>
    <n v="1"/>
    <n v="3"/>
    <x v="1"/>
    <n v="20.9"/>
    <n v="0"/>
    <n v="16.989000000000001"/>
    <n v="0"/>
    <n v="2.1000000000000001E-2"/>
    <n v="0.67700000000000005"/>
    <n v="0.80299999999999905"/>
    <n v="0.84599999999999997"/>
    <n v="0.56999999999999995"/>
    <n v="5.5E-2"/>
    <n v="1.3839999999999999"/>
    <n v="0.17718473399999901"/>
    <x v="0"/>
    <x v="0"/>
  </r>
  <r>
    <n v="11.8"/>
    <n v="6.3E-2"/>
    <n v="6.8179999999999996"/>
    <n v="0.66599999999999904"/>
    <n v="9.9529999999999994"/>
    <s v="19-10-22_YC022"/>
    <x v="30"/>
    <x v="521"/>
    <x v="0"/>
    <x v="0"/>
    <x v="0"/>
    <x v="0"/>
    <x v="0"/>
    <n v="6.8908400999999994E-2"/>
    <n v="0.14616552599999999"/>
    <n v="0.102848675"/>
    <n v="0.123771089"/>
    <n v="0.38911580000000001"/>
    <n v="0.3"/>
    <n v="0.31788274399999999"/>
    <n v="0.14000000000000001"/>
    <n v="-2.6619061999999999E-2"/>
    <n v="-1.0233515E-2"/>
    <n v="3.1504772E-2"/>
    <n v="3.8911581000000001E-2"/>
    <n v="0.35020422899999998"/>
    <n v="0.194557905"/>
    <n v="0.38900000000000001"/>
    <n v="-9.0163333209999994"/>
    <n v="5.603342477"/>
    <n v="-1.070814476"/>
    <n v="2"/>
    <n v="1"/>
    <n v="3"/>
    <x v="1"/>
    <n v="16.899999999999999"/>
    <n v="0.01"/>
    <n v="18.893000000000001"/>
    <n v="0"/>
    <n v="2.3E-2"/>
    <n v="0.61299999999999999"/>
    <n v="0.73899999999999999"/>
    <n v="0.747"/>
    <n v="0.47399999999999998"/>
    <n v="4.2999999999999997E-2"/>
    <n v="1.4219999999999999"/>
    <n v="0.17501346399999901"/>
    <x v="0"/>
    <x v="0"/>
  </r>
  <r>
    <n v="12.19"/>
    <n v="5.7999999999999899E-2"/>
    <n v="6.4829999999999997"/>
    <n v="0.626"/>
    <n v="9.2769999999999992"/>
    <s v="19-10-22_YC022"/>
    <x v="30"/>
    <x v="522"/>
    <x v="0"/>
    <x v="0"/>
    <x v="0"/>
    <x v="0"/>
    <x v="0"/>
    <n v="0.11070685199999999"/>
    <n v="0.13859938199999999"/>
    <n v="0.20267214"/>
    <n v="0.225389119"/>
    <n v="0.40918442999999999"/>
    <n v="0.4"/>
    <n v="0.35577029700000001"/>
    <n v="0.2"/>
    <n v="-9.0151205999999998E-2"/>
    <n v="7.9444680000000004E-2"/>
    <n v="-1.16934669999999E-2"/>
    <n v="4.0918442999999999E-2"/>
    <n v="0.36826598299999902"/>
    <n v="0.20459221299999999"/>
    <n v="0.40899999999999997"/>
    <n v="-6.8346571899999997"/>
    <n v="3.706400221"/>
    <n v="-0.78298781399999995"/>
    <n v="2"/>
    <n v="1"/>
    <n v="3"/>
    <x v="1"/>
    <n v="13.37"/>
    <n v="0.02"/>
    <n v="19.730999999999899"/>
    <n v="0"/>
    <n v="2.3E-2"/>
    <n v="0.55399999999999905"/>
    <n v="0.81599999999999995"/>
    <n v="0.69899999999999995"/>
    <n v="0.434"/>
    <n v="3.9E-2"/>
    <n v="1.909"/>
    <n v="0.25951561299999998"/>
    <x v="0"/>
    <x v="0"/>
  </r>
  <r>
    <n v="152.29"/>
    <n v="5.0000000000000001E-3"/>
    <n v="6.3129999999999997"/>
    <n v="0.25700000000000001"/>
    <n v="21.013999999999999"/>
    <s v="19-10-22_YC022"/>
    <x v="30"/>
    <x v="198"/>
    <x v="0"/>
    <x v="0"/>
    <x v="0"/>
    <x v="0"/>
    <x v="0"/>
    <n v="4.8926874000000002E-2"/>
    <n v="0.101812056"/>
    <n v="9.6725389999999994E-2"/>
    <n v="0.136050435"/>
    <n v="0.32489790000000002"/>
    <n v="0.26"/>
    <n v="0.38549917700000003"/>
    <n v="0.17"/>
    <n v="-0.11950667"/>
    <n v="0.11253331"/>
    <n v="8.0264459999999996E-3"/>
    <n v="3.2489788999999998E-2"/>
    <n v="0.29240809699999998"/>
    <n v="0.16244894300000001"/>
    <n v="0.32500000000000001"/>
    <n v="-5.0078383039999999"/>
    <n v="6.4033963529999998"/>
    <n v="-0.66359398599999997"/>
    <n v="1"/>
    <m/>
    <n v="1"/>
    <x v="0"/>
    <n v="18.420000000000002"/>
    <n v="0"/>
    <n v="184.50700000000001"/>
    <n v="0"/>
    <n v="3.0000000000000001E-3"/>
    <n v="0.15"/>
    <n v="0.55200000000000005"/>
    <n v="0.26800000000000002"/>
    <n v="0.105"/>
    <n v="8.0000000000000002E-3"/>
    <n v="2.1819999999999999"/>
    <n v="0.481258835"/>
    <x v="3"/>
    <x v="3"/>
  </r>
  <r>
    <n v="8.4700000000000006"/>
    <n v="4.7E-2"/>
    <n v="4.5609999999999999"/>
    <n v="0.95199999999999996"/>
    <n v="28.661999999999999"/>
    <s v="19-10-22_YC022"/>
    <x v="30"/>
    <x v="22"/>
    <x v="0"/>
    <x v="0"/>
    <x v="0"/>
    <x v="0"/>
    <x v="0"/>
    <n v="0.05"/>
    <n v="3.2077249000000002E-2"/>
    <n v="0.05"/>
    <n v="0.05"/>
    <n v="0.56413764"/>
    <n v="0.1"/>
    <n v="0.05"/>
    <n v="0.1"/>
    <n v="1.8328647999999999E-2"/>
    <n v="-0.11214905999999999"/>
    <n v="0"/>
    <n v="5.6413763999999998E-2"/>
    <n v="0.50772387399999996"/>
    <n v="0.28206881899999903"/>
    <n v="0.56399999999999995"/>
    <n v="-20.348988389999999"/>
    <n v="9.5815338319999999"/>
    <n v="-1.3471601929999999"/>
    <n v="2"/>
    <n v="3"/>
    <n v="5"/>
    <x v="4"/>
    <n v="17.32"/>
    <n v="0"/>
    <n v="39.981999999999999"/>
    <n v="0"/>
    <n v="6.9999999999999897E-3"/>
    <n v="0.96499999999999997"/>
    <n v="1.8"/>
    <n v="1.2370000000000001"/>
    <n v="0.91"/>
    <n v="0.107"/>
    <n v="5.5"/>
    <n v="4.9420962999999998E-2"/>
    <x v="4"/>
    <x v="4"/>
  </r>
  <r>
    <n v="90.85"/>
    <n v="0.01"/>
    <n v="7.0110000000000001"/>
    <n v="0.34599999999999997"/>
    <n v="19.638999999999999"/>
    <s v="19-10-22_YC022"/>
    <x v="30"/>
    <x v="27"/>
    <x v="0"/>
    <x v="0"/>
    <x v="0"/>
    <x v="0"/>
    <x v="0"/>
    <n v="6.0429302999999997E-2"/>
    <n v="0.12251574699999999"/>
    <n v="0.10430046499999999"/>
    <n v="0.121225743"/>
    <n v="0.33967756999999998"/>
    <n v="0.27"/>
    <n v="0.43985611699999999"/>
    <n v="0.2"/>
    <n v="-8.2427815000000001E-2"/>
    <n v="0.12909261999999999"/>
    <n v="1.4332167999999999E-2"/>
    <n v="3.3967757000000001E-2"/>
    <n v="0.305709815"/>
    <n v="0.16983878599999999"/>
    <n v="0.34"/>
    <n v="-4.4066960669999897"/>
    <n v="6.1314622859999997"/>
    <n v="-0.61206810899999997"/>
    <n v="1"/>
    <m/>
    <n v="1"/>
    <x v="0"/>
    <n v="17.88"/>
    <n v="0"/>
    <n v="101.523"/>
    <n v="0"/>
    <n v="6.0000000000000001E-3"/>
    <n v="0.29299999999999998"/>
    <n v="0.35799999999999998"/>
    <n v="0.35799999999999998"/>
    <n v="0.14099999999999999"/>
    <n v="1.0999999999999999E-2"/>
    <n v="1.2130000000000001"/>
    <n v="0.46876074600000001"/>
    <x v="4"/>
    <x v="3"/>
  </r>
  <r>
    <n v="1.02"/>
    <n v="0.79900000000000004"/>
    <n v="7.03"/>
    <n v="0.84299999999999997"/>
    <n v="2.4140000000000001"/>
    <s v="19-10-22_YC022"/>
    <x v="30"/>
    <x v="451"/>
    <x v="0"/>
    <x v="0"/>
    <x v="0"/>
    <x v="0"/>
    <x v="0"/>
    <n v="6.9039304999999995E-2"/>
    <n v="0.152542224"/>
    <n v="8.5510366999999907E-2"/>
    <n v="0.123275179"/>
    <n v="0.53519689999999998"/>
    <n v="0.3"/>
    <n v="0.37469799500000001"/>
    <n v="0.17"/>
    <n v="-4.1884365999999999E-2"/>
    <n v="7.7267069999999993E-2"/>
    <n v="3.8648147000000001E-2"/>
    <n v="5.3519690000000002E-2"/>
    <n v="0.48167721000000002"/>
    <n v="0.26759844999999999"/>
    <n v="0.53500000000000003"/>
    <n v="-6.7781470590000001"/>
    <n v="6.6964846140000001"/>
    <n v="-1.2192072620000001"/>
    <n v="3"/>
    <m/>
    <n v="2"/>
    <x v="2"/>
    <n v="16.97"/>
    <n v="0"/>
    <n v="2.3079999999999998"/>
    <n v="1"/>
    <n v="0.11699999999999899"/>
    <n v="0.79599999999999904"/>
    <n v="0.746"/>
    <n v="1.03"/>
    <n v="0.73599999999999999"/>
    <n v="7.8E-2"/>
    <n v="0.97899999999999998"/>
    <n v="0.27378007199999999"/>
    <x v="1"/>
    <x v="1"/>
  </r>
  <r>
    <n v="135.06"/>
    <n v="6.9999999999999897E-3"/>
    <n v="6.8879999999999999"/>
    <n v="0.29399999999999998"/>
    <n v="20.241"/>
    <s v="19-10-22_YC022"/>
    <x v="30"/>
    <x v="113"/>
    <x v="0"/>
    <x v="0"/>
    <x v="0"/>
    <x v="0"/>
    <x v="0"/>
    <n v="5.6701714E-2"/>
    <n v="9.7894593000000002E-2"/>
    <n v="9.6646309999999999E-2"/>
    <n v="0.110970018"/>
    <n v="0.35363309999999998"/>
    <n v="0.23"/>
    <n v="0.39006216999999999"/>
    <n v="0.17"/>
    <n v="-8.1839784999999998E-2"/>
    <n v="0.12054883"/>
    <n v="1.7010020000000001E-2"/>
    <n v="3.5363311000000001E-2"/>
    <n v="0.31826979500000002"/>
    <n v="0.17681655299999999"/>
    <n v="0.35399999999999998"/>
    <n v="-5.314065008"/>
    <n v="6.9661738099999999"/>
    <n v="-0.68402490199999999"/>
    <n v="1"/>
    <m/>
    <n v="1"/>
    <x v="0"/>
    <n v="21.78"/>
    <n v="0"/>
    <n v="145.96299999999999"/>
    <n v="0"/>
    <n v="4.0000000000000001E-3"/>
    <n v="0.23100000000000001"/>
    <n v="0.375"/>
    <n v="0.30299999999999999"/>
    <n v="0.109"/>
    <n v="8.0000000000000002E-3"/>
    <n v="1.39"/>
    <n v="0.43982789799999999"/>
    <x v="3"/>
    <x v="3"/>
  </r>
  <r>
    <n v="90.91"/>
    <n v="0.01"/>
    <n v="6.9529999999999896"/>
    <n v="0.35799999999999998"/>
    <n v="20.751999999999999"/>
    <s v="19-10-22_YC022"/>
    <x v="30"/>
    <x v="523"/>
    <x v="0"/>
    <x v="0"/>
    <x v="0"/>
    <x v="0"/>
    <x v="0"/>
    <n v="4.7656990999999899E-2"/>
    <n v="0.10061798299999999"/>
    <n v="9.4292414000000005E-2"/>
    <n v="0.107584899"/>
    <n v="0.28374186000000001"/>
    <n v="0.23"/>
    <n v="0.41349800399999997"/>
    <n v="0.17"/>
    <n v="-7.0077020000000004E-2"/>
    <n v="9.8498479999999999E-2"/>
    <n v="1.4679585E-2"/>
    <n v="2.8374185999999999E-2"/>
    <n v="0.25536767500000002"/>
    <n v="0.14187093100000001"/>
    <n v="0.28399999999999997"/>
    <n v="-6.5836127040000001"/>
    <n v="6.7099654319999997"/>
    <n v="-0.60215776799999998"/>
    <n v="1"/>
    <m/>
    <n v="1"/>
    <x v="0"/>
    <n v="12.92"/>
    <n v="0.02"/>
    <n v="103.35899999999999"/>
    <n v="0"/>
    <n v="6.0000000000000001E-3"/>
    <n v="0.30199999999999999"/>
    <n v="0.39100000000000001"/>
    <n v="0.371"/>
    <n v="0.15"/>
    <n v="1.2E-2"/>
    <n v="1.3080000000000001"/>
    <n v="0.45192386499999998"/>
    <x v="4"/>
    <x v="3"/>
  </r>
  <r>
    <n v="140.9"/>
    <n v="6.0000000000000001E-3"/>
    <n v="5.702"/>
    <n v="0.23100000000000001"/>
    <n v="16.834"/>
    <s v="19-10-22_YC022"/>
    <x v="30"/>
    <x v="34"/>
    <x v="0"/>
    <x v="0"/>
    <x v="0"/>
    <x v="0"/>
    <x v="0"/>
    <n v="6.4499564999999995E-2"/>
    <n v="0.14622199999999999"/>
    <n v="0.100138796"/>
    <n v="0.12540469800000001"/>
    <n v="0.40525612"/>
    <n v="0.3"/>
    <n v="0.41809471299999901"/>
    <n v="0.17"/>
    <n v="-2.0658092999999999E-2"/>
    <n v="0.11550921"/>
    <n v="2.3729534E-2"/>
    <n v="4.0525612000000003E-2"/>
    <n v="0.36473051000000001"/>
    <n v="0.202628061"/>
    <n v="0.40500000000000003"/>
    <n v="-4.6586350100000002"/>
    <n v="5.8002283969999997"/>
    <n v="-0.76330674399999998"/>
    <n v="1"/>
    <m/>
    <n v="1"/>
    <x v="0"/>
    <n v="22.18"/>
    <n v="0"/>
    <n v="162.71299999999999"/>
    <n v="0"/>
    <n v="4.0000000000000001E-3"/>
    <n v="0.111"/>
    <n v="0.52100000000000002"/>
    <n v="0.24"/>
    <n v="9.2999999999999999E-2"/>
    <n v="6.9999999999999897E-3"/>
    <n v="3.1339999999999999"/>
    <n v="0.33662393799999901"/>
    <x v="3"/>
    <x v="3"/>
  </r>
  <r>
    <n v="118.55"/>
    <n v="6.9999999999999897E-3"/>
    <n v="6.3339999999999996"/>
    <n v="0.40399999999999903"/>
    <n v="33.978999999999999"/>
    <s v="19-10-22_YC022"/>
    <x v="30"/>
    <x v="213"/>
    <x v="0"/>
    <x v="0"/>
    <x v="0"/>
    <x v="0"/>
    <x v="0"/>
    <n v="4.8003139E-2"/>
    <n v="9.3546327999999998E-2"/>
    <n v="9.9741286999999998E-2"/>
    <n v="0.11529007199999999"/>
    <n v="0.29870087000000001"/>
    <n v="0.23"/>
    <n v="0.38299767499999998"/>
    <n v="0.17"/>
    <n v="-8.9564405E-2"/>
    <n v="9.8762735999999907E-2"/>
    <n v="2.4132107999999999E-2"/>
    <n v="2.9870087E-2"/>
    <n v="0.26883078199999999"/>
    <n v="0.149350435"/>
    <n v="0.29899999999999999"/>
    <n v="-5.8900223819999997"/>
    <n v="6.7980073529999903"/>
    <n v="-0.54812207299999904"/>
    <n v="1"/>
    <m/>
    <n v="1"/>
    <x v="0"/>
    <n v="11.29"/>
    <n v="0.01"/>
    <n v="148.114"/>
    <n v="0"/>
    <n v="4.0000000000000001E-3"/>
    <n v="0.30199999999999999"/>
    <n v="0.60799999999999998"/>
    <n v="0.42899999999999999"/>
    <n v="0.21099999999999999"/>
    <n v="1.7000000000000001E-2"/>
    <n v="2.19199999999999"/>
    <n v="0.37812961299999998"/>
    <x v="3"/>
    <x v="3"/>
  </r>
  <r>
    <n v="98.89"/>
    <n v="8.9999999999999993E-3"/>
    <n v="6.3689999999999998"/>
    <n v="0.28999999999999998"/>
    <n v="15.977"/>
    <s v="19-10-22_YC022"/>
    <x v="30"/>
    <x v="50"/>
    <x v="0"/>
    <x v="0"/>
    <x v="0"/>
    <x v="0"/>
    <x v="0"/>
    <n v="7.4199508999999997E-2"/>
    <n v="0.15385378499999999"/>
    <n v="0.100002651"/>
    <n v="0.121691643"/>
    <n v="0.57571863999999995"/>
    <n v="0.3"/>
    <n v="0.43"/>
    <n v="0.2"/>
    <n v="-0.11842998"/>
    <n v="0.18022226999999999"/>
    <n v="3.5380901999999999E-2"/>
    <n v="5.7571864E-2"/>
    <n v="0.518146777"/>
    <n v="0.287859321"/>
    <n v="0.57599999999999996"/>
    <n v="-4.7333443449999999"/>
    <n v="6.5189809260000002"/>
    <n v="-0.96569497699999995"/>
    <n v="1"/>
    <m/>
    <n v="1"/>
    <x v="0"/>
    <n v="15.75"/>
    <n v="0"/>
    <n v="110.12799999999901"/>
    <n v="0"/>
    <n v="6.0000000000000001E-3"/>
    <n v="0.186"/>
    <n v="0.40200000000000002"/>
    <n v="0.30199999999999999"/>
    <n v="0.123"/>
    <n v="0.01"/>
    <n v="2.2269999999999999"/>
    <n v="0.32813985000000001"/>
    <x v="3"/>
    <x v="3"/>
  </r>
  <r>
    <n v="93.34"/>
    <n v="8.0000000000000002E-3"/>
    <n v="6.734"/>
    <n v="0.50900000000000001"/>
    <n v="41.303999999999903"/>
    <s v="19-10-22_YC022"/>
    <x v="30"/>
    <x v="308"/>
    <x v="0"/>
    <x v="0"/>
    <x v="0"/>
    <x v="0"/>
    <x v="0"/>
    <n v="5.5695134E-2"/>
    <n v="0.12330166099999899"/>
    <n v="0.109532505"/>
    <n v="0.15066327900000001"/>
    <n v="0.34559804"/>
    <n v="0.3"/>
    <n v="0.37190115799999901"/>
    <n v="0.2"/>
    <n v="-8.4801630000000003E-2"/>
    <n v="8.7938290000000002E-2"/>
    <n v="1.3804891E-2"/>
    <n v="3.4559804E-2"/>
    <n v="0.31103823800000002"/>
    <n v="0.172799021"/>
    <n v="0.34599999999999997"/>
    <n v="-4.9676191449999996"/>
    <n v="5.8142842300000002"/>
    <n v="-0.72204765799999904"/>
    <n v="1"/>
    <m/>
    <n v="1"/>
    <x v="0"/>
    <n v="9.98"/>
    <n v="0.02"/>
    <n v="124.693"/>
    <n v="0"/>
    <n v="4.0000000000000001E-3"/>
    <n v="0.44299999999999901"/>
    <n v="0.629"/>
    <n v="0.54899999999999904"/>
    <n v="0.30399999999999999"/>
    <n v="2.5999999999999999E-2"/>
    <n v="1.601"/>
    <n v="0.344430509"/>
    <x v="3"/>
    <x v="3"/>
  </r>
  <r>
    <n v="204.18"/>
    <n v="4.0000000000000001E-3"/>
    <n v="5.71"/>
    <n v="0.317"/>
    <n v="43.881999999999998"/>
    <s v="19-10-22_YC022"/>
    <x v="30"/>
    <x v="285"/>
    <x v="0"/>
    <x v="0"/>
    <x v="0"/>
    <x v="0"/>
    <x v="0"/>
    <n v="7.7177557999999993E-2"/>
    <n v="0.17195010899999999"/>
    <n v="0.158323042"/>
    <n v="0.19259390699999901"/>
    <n v="0.2859527"/>
    <n v="0.4"/>
    <n v="0.444942369"/>
    <n v="0.23"/>
    <n v="-1.3213001E-2"/>
    <n v="8.3051260000000002E-2"/>
    <n v="1.9175601E-2"/>
    <n v="2.8595269E-2"/>
    <n v="0.25735741899999998"/>
    <n v="0.14297634400000001"/>
    <n v="0.28599999999999998"/>
    <n v="-3.74259035"/>
    <n v="3.8717526900000001"/>
    <n v="-0.463019026"/>
    <n v="1"/>
    <m/>
    <n v="1"/>
    <x v="0"/>
    <n v="12.99"/>
    <n v="0"/>
    <n v="241.2"/>
    <n v="0"/>
    <n v="3.0000000000000001E-3"/>
    <n v="9.8000000000000004E-2"/>
    <n v="0.53900000000000003"/>
    <n v="0.33700000000000002"/>
    <n v="0.17299999999999999"/>
    <n v="1.39999999999999E-2"/>
    <n v="2.488"/>
    <n v="0.28665397300000001"/>
    <x v="3"/>
    <x v="3"/>
  </r>
  <r>
    <n v="8.0299999999999994"/>
    <n v="4.2000000000000003E-2"/>
    <n v="4.9889999999999999"/>
    <n v="0.93299999999999905"/>
    <n v="36.036999999999999"/>
    <s v="19-10-22_YC022"/>
    <x v="30"/>
    <x v="524"/>
    <x v="0"/>
    <x v="0"/>
    <x v="0"/>
    <x v="0"/>
    <x v="0"/>
    <n v="3.2757728999999999E-2"/>
    <n v="8.0150410000000005E-2"/>
    <n v="0.108497179"/>
    <n v="0.12601266699999999"/>
    <n v="0.16999902"/>
    <n v="0.23"/>
    <n v="0.65133622000000002"/>
    <n v="0.109593411"/>
    <n v="-6.0168729999999997E-2"/>
    <n v="1.1973311E-2"/>
    <n v="-8.6128909999999993E-3"/>
    <n v="1.6999902000000001E-2"/>
    <n v="0.15299911599999999"/>
    <n v="8.4999509000000001E-2"/>
    <n v="0.17"/>
    <n v="-3.9706984080000001"/>
    <n v="7.2125069389999998"/>
    <n v="-0.144223147"/>
    <n v="2"/>
    <n v="3"/>
    <n v="5"/>
    <x v="4"/>
    <n v="13.15"/>
    <n v="0.02"/>
    <n v="49.093000000000004"/>
    <n v="0"/>
    <n v="5.0000000000000001E-3"/>
    <n v="0.92299999999999904"/>
    <n v="1.82"/>
    <n v="1.1879999999999999"/>
    <n v="0.874"/>
    <n v="9.9000000000000005E-2"/>
    <n v="3.3069999999999999"/>
    <n v="0.50783073599999995"/>
    <x v="3"/>
    <x v="4"/>
  </r>
  <r>
    <n v="130.12"/>
    <n v="6.9999999999999897E-3"/>
    <n v="6.82"/>
    <n v="0.27100000000000002"/>
    <n v="18.09"/>
    <s v="19-10-22_YC022"/>
    <x v="30"/>
    <x v="246"/>
    <x v="0"/>
    <x v="0"/>
    <x v="0"/>
    <x v="0"/>
    <x v="0"/>
    <n v="5.2070766999999997E-2"/>
    <n v="0.128696901"/>
    <n v="9.8020872999999994E-2"/>
    <n v="0.11507487499999999"/>
    <n v="0.30125678"/>
    <n v="0.27"/>
    <n v="0.56685784699999997"/>
    <n v="0.17"/>
    <n v="-0.12373061"/>
    <n v="0.15059763000000001"/>
    <n v="3.7115809E-2"/>
    <n v="3.0125677999999999E-2"/>
    <n v="0.27113109800000001"/>
    <n v="0.150628388"/>
    <n v="0.30099999999999999"/>
    <n v="-5.4037559110000002"/>
    <n v="6.0792814579999996"/>
    <n v="-0.36271068299999998"/>
    <n v="1"/>
    <m/>
    <n v="1"/>
    <x v="0"/>
    <n v="24.18"/>
    <n v="0"/>
    <n v="150.137"/>
    <n v="0"/>
    <n v="4.0000000000000001E-3"/>
    <n v="0.20599999999999999"/>
    <n v="0.40399999999999903"/>
    <n v="0.27899999999999903"/>
    <n v="9.6000000000000002E-2"/>
    <n v="6.9999999999999897E-3"/>
    <n v="1.3719999999999899"/>
    <n v="0.48410055299999999"/>
    <x v="3"/>
    <x v="3"/>
  </r>
  <r>
    <n v="219.56"/>
    <n v="4.0000000000000001E-3"/>
    <n v="5.2009999999999996"/>
    <n v="0.16200000000000001"/>
    <n v="16.004999999999999"/>
    <s v="19-10-22_YC022"/>
    <x v="30"/>
    <x v="247"/>
    <x v="0"/>
    <x v="0"/>
    <x v="0"/>
    <x v="0"/>
    <x v="0"/>
    <n v="6.0791853999999999E-2"/>
    <n v="0.14758121499999999"/>
    <n v="0.106987948"/>
    <n v="0.15040790900000001"/>
    <n v="0.35616895999999998"/>
    <n v="0.33"/>
    <n v="0.46157986400000001"/>
    <n v="0.2"/>
    <n v="-0.11057644"/>
    <n v="0.11655332"/>
    <n v="3.7613213E-2"/>
    <n v="3.5616896000000002E-2"/>
    <n v="0.32055206000000003"/>
    <n v="0.17808447799999999"/>
    <n v="0.35599999999999998"/>
    <n v="-4.3588977179999997"/>
    <n v="5.2474828169999999"/>
    <n v="-0.58621353799999998"/>
    <n v="1"/>
    <m/>
    <n v="1"/>
    <x v="0"/>
    <n v="24"/>
    <n v="0"/>
    <n v="242.41499999999999"/>
    <n v="0"/>
    <n v="3.0000000000000001E-3"/>
    <n v="7.4999999999999997E-2"/>
    <n v="0.45100000000000001"/>
    <n v="0.16899999999999901"/>
    <n v="0.06"/>
    <n v="5.0000000000000001E-3"/>
    <n v="4.984"/>
    <n v="0.35028899000000002"/>
    <x v="3"/>
    <x v="3"/>
  </r>
  <r>
    <n v="3.53"/>
    <n v="0.222"/>
    <n v="6.5060000000000002"/>
    <n v="0.91099999999999903"/>
    <n v="7.7329999999999997"/>
    <s v="19-10-22_YC022"/>
    <x v="30"/>
    <x v="525"/>
    <x v="0"/>
    <x v="0"/>
    <x v="0"/>
    <x v="0"/>
    <x v="0"/>
    <n v="0.11931089"/>
    <n v="0.23776037799999999"/>
    <n v="0.16642727399999999"/>
    <n v="0.21651013"/>
    <n v="0.42632973000000002"/>
    <n v="0.5"/>
    <n v="0.65744004299999903"/>
    <n v="0.26"/>
    <n v="-0.20338115000000001"/>
    <n v="0.21309248"/>
    <n v="2.5327625999999999E-2"/>
    <n v="4.2632972999999998E-2"/>
    <n v="0.383696759"/>
    <n v="0.21316486600000001"/>
    <n v="0.42599999999999999"/>
    <n v="-3.8270254600000002"/>
    <n v="3.4319789730000001"/>
    <n v="-0.548106545"/>
    <n v="2"/>
    <n v="2"/>
    <n v="4"/>
    <x v="3"/>
    <n v="10"/>
    <n v="0"/>
    <n v="10.370999999999899"/>
    <n v="0"/>
    <n v="2.5000000000000001E-2"/>
    <n v="0.96299999999999997"/>
    <n v="0.84899999999999998"/>
    <n v="1.1819999999999999"/>
    <n v="0.86599999999999999"/>
    <n v="0.10199999999999999"/>
    <n v="1.1159999999999899"/>
    <n v="0.51814572999999997"/>
    <x v="3"/>
    <x v="2"/>
  </r>
  <r>
    <n v="103.48"/>
    <n v="0.01"/>
    <n v="6.9809999999999999"/>
    <n v="0.28799999999999998"/>
    <n v="14.847"/>
    <s v="19-10-22_YC022"/>
    <x v="30"/>
    <x v="287"/>
    <x v="0"/>
    <x v="0"/>
    <x v="0"/>
    <x v="0"/>
    <x v="0"/>
    <n v="7.7491801999999999E-2"/>
    <n v="0.14891946"/>
    <n v="0.135540402"/>
    <n v="0.182380866"/>
    <n v="0.39832109999999998"/>
    <n v="0.36"/>
    <n v="0.49056303799999901"/>
    <n v="0.27"/>
    <n v="-9.0475953999999997E-2"/>
    <n v="0.1605251"/>
    <n v="-8.1581699999999993E-3"/>
    <n v="3.9832108999999997E-2"/>
    <n v="0.35848898299999998"/>
    <n v="0.19916054599999999"/>
    <n v="0.39799999999999902"/>
    <n v="-3.8264377879999998"/>
    <n v="4.80220308"/>
    <n v="-0.68092514299999995"/>
    <n v="1"/>
    <m/>
    <n v="1"/>
    <x v="0"/>
    <n v="22.09"/>
    <n v="0"/>
    <n v="108.10599999999999"/>
    <n v="0"/>
    <n v="6.0000000000000001E-3"/>
    <n v="0.23100000000000001"/>
    <n v="0.36799999999999999"/>
    <n v="0.29599999999999999"/>
    <n v="0.10299999999999999"/>
    <n v="8.0000000000000002E-3"/>
    <n v="1.2529999999999999"/>
    <n v="0.49059860100000002"/>
    <x v="4"/>
    <x v="3"/>
  </r>
  <r>
    <n v="163.21"/>
    <n v="5.0000000000000001E-3"/>
    <n v="6.1719999999999997"/>
    <n v="0.222"/>
    <n v="16.827000000000002"/>
    <s v="19-10-22_YC022"/>
    <x v="30"/>
    <x v="526"/>
    <x v="0"/>
    <x v="0"/>
    <x v="0"/>
    <x v="0"/>
    <x v="0"/>
    <n v="6.1542072999999899E-2"/>
    <n v="0.125424334"/>
    <n v="0.106085718"/>
    <n v="0.151274201"/>
    <n v="0.40535070000000001"/>
    <n v="0.3"/>
    <n v="0.42260498799999902"/>
    <n v="0.2"/>
    <n v="-5.9649225E-2"/>
    <n v="0.13925593"/>
    <n v="-9.2762720000000003E-3"/>
    <n v="4.0535069E-2"/>
    <n v="0.36481561699999998"/>
    <n v="0.20267534300000001"/>
    <n v="0.40500000000000003"/>
    <n v="-5.0993171259999999"/>
    <n v="5.9184868770000003"/>
    <n v="-0.74220895899999995"/>
    <n v="1"/>
    <m/>
    <n v="1"/>
    <x v="0"/>
    <n v="23.26"/>
    <n v="0"/>
    <n v="189.90199999999999"/>
    <n v="0"/>
    <n v="3.0000000000000001E-3"/>
    <n v="0.122"/>
    <n v="0.49"/>
    <n v="0.22899999999999901"/>
    <n v="8.3000000000000004E-2"/>
    <n v="6.9999999999999897E-3"/>
    <n v="2.4279999999999999"/>
    <n v="0.40839695500000001"/>
    <x v="3"/>
    <x v="3"/>
  </r>
  <r>
    <n v="140.46"/>
    <n v="6.9999999999999897E-3"/>
    <n v="6.82"/>
    <n v="0.25900000000000001"/>
    <n v="17.483000000000001"/>
    <s v="19-10-22_YC022"/>
    <x v="30"/>
    <x v="122"/>
    <x v="0"/>
    <x v="0"/>
    <x v="0"/>
    <x v="0"/>
    <x v="0"/>
    <n v="3.365547E-2"/>
    <n v="6.6291287000000004E-2"/>
    <n v="9.9854841999999999E-2"/>
    <n v="0.11446145199999901"/>
    <n v="0.18418314"/>
    <n v="0.2"/>
    <n v="0.22374491799999999"/>
    <n v="0.10135813"/>
    <n v="-9.6600115E-2"/>
    <n v="6.8872200000000003E-3"/>
    <n v="6.9029740000000001E-3"/>
    <n v="1.8418313999999901E-2"/>
    <n v="0.16576482200000001"/>
    <n v="9.2091567999999999E-2"/>
    <n v="0.184"/>
    <n v="-4.2832659709999996"/>
    <n v="7.8399450609999999"/>
    <n v="-0.48267992900000001"/>
    <n v="1"/>
    <m/>
    <n v="1"/>
    <x v="0"/>
    <n v="12.73"/>
    <n v="0.01"/>
    <n v="152.24199999999999"/>
    <n v="0"/>
    <n v="5.0000000000000001E-3"/>
    <n v="0.192"/>
    <n v="0.32299999999999901"/>
    <n v="0.26500000000000001"/>
    <n v="8.7999999999999995E-2"/>
    <n v="6.9999999999999897E-3"/>
    <n v="1.6579999999999999"/>
    <n v="0.81763736399999998"/>
    <x v="3"/>
    <x v="3"/>
  </r>
  <r>
    <n v="187.62"/>
    <n v="5.0000000000000001E-3"/>
    <n v="6.5259999999999998"/>
    <n v="0.17"/>
    <n v="11.573"/>
    <s v="19-10-22_YC022"/>
    <x v="30"/>
    <x v="200"/>
    <x v="0"/>
    <x v="0"/>
    <x v="0"/>
    <x v="0"/>
    <x v="0"/>
    <n v="0.10326553099999999"/>
    <n v="0.14658934000000001"/>
    <n v="0.177558458"/>
    <n v="0.26376407899999998"/>
    <n v="0.44803277000000002"/>
    <n v="0.44"/>
    <n v="0.43971192399999998"/>
    <n v="0.3"/>
    <n v="-0.13575490000000001"/>
    <n v="0.16192865000000001"/>
    <n v="1.2168179999999999E-3"/>
    <n v="4.4803277000000002E-2"/>
    <n v="0.40322949000000002"/>
    <n v="0.22401638300000001"/>
    <n v="0.44799999999999901"/>
    <n v="-4.7945217439999999"/>
    <n v="4.0079383850000001"/>
    <n v="-0.76705193400000005"/>
    <n v="1"/>
    <m/>
    <n v="1"/>
    <x v="0"/>
    <n v="15.67"/>
    <n v="0"/>
    <n v="201.07900000000001"/>
    <n v="0"/>
    <n v="4.0000000000000001E-3"/>
    <n v="0.108"/>
    <n v="0.30499999999999999"/>
    <n v="0.17299999999999999"/>
    <n v="4.7E-2"/>
    <n v="4.0000000000000001E-3"/>
    <n v="1.9269999999999901"/>
    <n v="0.39954859199999998"/>
    <x v="3"/>
    <x v="3"/>
  </r>
  <r>
    <n v="124.1"/>
    <n v="6.9999999999999897E-3"/>
    <n v="6.7309999999999999"/>
    <n v="0.29899999999999999"/>
    <n v="20.271000000000001"/>
    <s v="19-10-22_YC022"/>
    <x v="30"/>
    <x v="74"/>
    <x v="0"/>
    <x v="0"/>
    <x v="0"/>
    <x v="0"/>
    <x v="0"/>
    <n v="5.5526770000000003E-2"/>
    <n v="0.101398661"/>
    <n v="0.120203038"/>
    <n v="0.144052017"/>
    <n v="0.28140470000000001"/>
    <n v="0.27"/>
    <n v="0.39341699600000002"/>
    <n v="0.2"/>
    <n v="-0.10489881"/>
    <n v="0.10254881"/>
    <n v="-1.4295161000000001E-2"/>
    <n v="2.8140470000000001E-2"/>
    <n v="0.25326423300000001"/>
    <n v="0.140702352"/>
    <n v="0.28100000000000003"/>
    <n v="-4.8915733350000004"/>
    <n v="5.8251484700000002"/>
    <n v="-0.55016181200000003"/>
    <n v="1"/>
    <m/>
    <n v="1"/>
    <x v="0"/>
    <n v="15.15"/>
    <n v="0"/>
    <n v="137.88999999999999"/>
    <n v="0"/>
    <n v="5.0000000000000001E-3"/>
    <n v="0.20799999999999999"/>
    <n v="0.38100000000000001"/>
    <n v="0.309"/>
    <n v="0.12"/>
    <n v="8.9999999999999993E-3"/>
    <n v="1.681"/>
    <n v="0.38914028699999997"/>
    <x v="3"/>
    <x v="3"/>
  </r>
  <r>
    <n v="131.71"/>
    <n v="6.9999999999999897E-3"/>
    <n v="6.968"/>
    <n v="0.28799999999999998"/>
    <n v="20.603000000000002"/>
    <s v="19-10-22_YC022"/>
    <x v="30"/>
    <x v="527"/>
    <x v="0"/>
    <x v="0"/>
    <x v="0"/>
    <x v="0"/>
    <x v="0"/>
    <n v="5.5362769999999999E-2"/>
    <n v="0.13482762000000001"/>
    <n v="0.11040639199999901"/>
    <n v="0.13353500199999899"/>
    <n v="0.27974949999999998"/>
    <n v="0.3"/>
    <n v="0.69598056699999999"/>
    <n v="0.21257697"/>
    <n v="-0.20639789"/>
    <n v="1.6669088999999901E-2"/>
    <n v="1.0135231999999999E-2"/>
    <n v="2.7974951000000001E-2"/>
    <n v="0.25177456100000001"/>
    <n v="0.13987475599999999"/>
    <n v="0.28000000000000003"/>
    <n v="-2.419925541"/>
    <n v="6.3107008919999998"/>
    <n v="-0.37612103099999999"/>
    <n v="1"/>
    <m/>
    <n v="1"/>
    <x v="0"/>
    <n v="12.82"/>
    <n v="0.02"/>
    <n v="152.65299999999999"/>
    <n v="0"/>
    <n v="4.0000000000000001E-3"/>
    <n v="0.22"/>
    <n v="0.41099999999999998"/>
    <n v="0.29599999999999999"/>
    <n v="0.107"/>
    <n v="8.0000000000000002E-3"/>
    <n v="1.2190000000000001"/>
    <n v="0.60193166899999995"/>
    <x v="4"/>
    <x v="3"/>
  </r>
  <r>
    <n v="140.09"/>
    <n v="6.0000000000000001E-3"/>
    <n v="6.5469999999999997"/>
    <n v="0.249"/>
    <n v="16.984999999999999"/>
    <s v="19-10-22_YC022"/>
    <x v="30"/>
    <x v="528"/>
    <x v="0"/>
    <x v="0"/>
    <x v="0"/>
    <x v="0"/>
    <x v="0"/>
    <n v="0.11373765599999899"/>
    <n v="0.148395473"/>
    <n v="0.222644968"/>
    <n v="0.28824139399999998"/>
    <n v="0.44235989999999997"/>
    <n v="0.47"/>
    <n v="0.42223829200000002"/>
    <n v="0.3"/>
    <n v="-0.112539045999999"/>
    <n v="0.15067653"/>
    <n v="-2.5064900000000001E-3"/>
    <n v="4.4235989000000003E-2"/>
    <n v="0.398123905"/>
    <n v="0.22117994699999999"/>
    <n v="0.442"/>
    <n v="-6.3549704599999997"/>
    <n v="3.5113777759999998"/>
    <n v="-0.78954709899999997"/>
    <n v="1"/>
    <m/>
    <n v="1"/>
    <x v="0"/>
    <n v="14.75"/>
    <n v="0.01"/>
    <n v="159.422"/>
    <n v="0"/>
    <n v="4.0000000000000001E-3"/>
    <n v="0.161"/>
    <n v="0.42199999999999999"/>
    <n v="0.25700000000000001"/>
    <n v="9.1999999999999998E-2"/>
    <n v="6.9999999999999897E-3"/>
    <n v="1.988"/>
    <n v="0.384111708"/>
    <x v="3"/>
    <x v="3"/>
  </r>
  <r>
    <n v="28.79"/>
    <n v="2.5000000000000001E-2"/>
    <n v="6.1210000000000004"/>
    <n v="0.67099999999999904"/>
    <n v="28.161999999999999"/>
    <s v="19-10-22_YC022"/>
    <x v="30"/>
    <x v="338"/>
    <x v="0"/>
    <x v="0"/>
    <x v="0"/>
    <x v="0"/>
    <x v="0"/>
    <n v="3.9004258999999999E-2"/>
    <n v="6.5130578999999994E-2"/>
    <n v="5.0480877E-2"/>
    <n v="5.6100924000000003E-2"/>
    <n v="0.44714478000000002"/>
    <n v="0.13"/>
    <n v="0.13161060299999999"/>
    <n v="0.1"/>
    <n v="-2.8592644E-2"/>
    <n v="-3.0542942E-2"/>
    <n v="-1.4397490000000001E-2"/>
    <n v="4.4714477999999898E-2"/>
    <n v="0.40243029899999999"/>
    <n v="0.22357238800000001"/>
    <n v="0.44700000000000001"/>
    <n v="-9.6610110299999992"/>
    <n v="13.92601926"/>
    <n v="-1.5903437680000001"/>
    <n v="2"/>
    <n v="1"/>
    <n v="3"/>
    <x v="1"/>
    <n v="22.78"/>
    <n v="0"/>
    <n v="51.766999999999904"/>
    <n v="0"/>
    <n v="6.9999999999999897E-3"/>
    <n v="0.60299999999999998"/>
    <n v="0.92200000000000004"/>
    <n v="0.76500000000000001"/>
    <n v="0.49199999999999999"/>
    <n v="4.7E-2"/>
    <n v="2.5819999999999999"/>
    <n v="-0.57651600999999997"/>
    <x v="4"/>
    <x v="0"/>
  </r>
  <r>
    <n v="35.9"/>
    <n v="1.6E-2"/>
    <n v="5.7809999999999997"/>
    <n v="0.74099999999999999"/>
    <n v="67.962000000000003"/>
    <s v="19-10-22_YC022"/>
    <x v="30"/>
    <x v="529"/>
    <x v="0"/>
    <x v="0"/>
    <x v="0"/>
    <x v="0"/>
    <x v="0"/>
    <n v="3.0010302999999999E-2"/>
    <n v="4.4087169000000002E-2"/>
    <n v="6.6232521000000003E-2"/>
    <n v="7.7138129E-2"/>
    <n v="0.34696759999999999"/>
    <n v="0.13"/>
    <n v="0.14480652299999999"/>
    <n v="9.5000000000000001E-2"/>
    <n v="-3.095862E-3"/>
    <n v="-7.8903959999999992E-3"/>
    <n v="-6.6052339999999998E-3"/>
    <n v="3.4696761E-2"/>
    <n v="0.31227084700000002"/>
    <n v="0.17348380399999999"/>
    <n v="0.34699999999999998"/>
    <n v="-10.83133649"/>
    <n v="12.213581489999999"/>
    <n v="-1.1462980030000001"/>
    <n v="2"/>
    <n v="3"/>
    <n v="5"/>
    <x v="4"/>
    <n v="14.67"/>
    <n v="0"/>
    <n v="104.855"/>
    <n v="0"/>
    <n v="3.0000000000000001E-3"/>
    <n v="0.68400000000000005"/>
    <n v="1.254"/>
    <n v="0.873"/>
    <n v="0.58899999999999997"/>
    <n v="5.8999999999999997E-2"/>
    <n v="2.8919999999999999"/>
    <n v="0.113014929"/>
    <x v="4"/>
    <x v="4"/>
  </r>
  <r>
    <n v="8.44"/>
    <n v="7.9000000000000001E-2"/>
    <n v="6.1339999999999897"/>
    <n v="0.80700000000000005"/>
    <n v="13.375999999999999"/>
    <s v="19-10-22_YC022"/>
    <x v="30"/>
    <x v="530"/>
    <x v="0"/>
    <x v="0"/>
    <x v="0"/>
    <x v="0"/>
    <x v="0"/>
    <n v="3.5595320999999999E-2"/>
    <n v="5.8659484999999997E-2"/>
    <n v="5.5518075E-2"/>
    <n v="6.1807127000000003E-2"/>
    <n v="0.36938663999999999"/>
    <n v="0.13"/>
    <n v="0.12550340400000001"/>
    <n v="0.1"/>
    <n v="-1.9058978000000001E-2"/>
    <n v="-7.2198499999999999E-3"/>
    <n v="-1.3858099999999999E-3"/>
    <n v="3.6938663999999899E-2"/>
    <n v="0.332447979"/>
    <n v="0.18469332199999999"/>
    <n v="0.36899999999999999"/>
    <n v="-10.52768491"/>
    <n v="13.08183861"/>
    <n v="-1.2545183440000001"/>
    <n v="2"/>
    <n v="1"/>
    <n v="3"/>
    <x v="1"/>
    <n v="14.13"/>
    <n v="0.01"/>
    <n v="20.670999999999999"/>
    <n v="0"/>
    <n v="1.6E-2"/>
    <n v="0.77"/>
    <n v="1.0580000000000001"/>
    <n v="0.96599999999999997"/>
    <n v="0.68200000000000005"/>
    <n v="7.0000000000000007E-2"/>
    <n v="2.3069999999999999"/>
    <n v="0.102612914"/>
    <x v="2"/>
    <x v="0"/>
  </r>
  <r>
    <n v="72.14"/>
    <n v="1.0999999999999999E-2"/>
    <n v="6.8650000000000002"/>
    <n v="0.54299999999999904"/>
    <n v="35.825000000000003"/>
    <s v="19-10-22_YC022"/>
    <x v="30"/>
    <x v="531"/>
    <x v="0"/>
    <x v="0"/>
    <x v="0"/>
    <x v="0"/>
    <x v="0"/>
    <n v="7.9954283000000001E-2"/>
    <n v="0.12722872199999999"/>
    <n v="0.138339026"/>
    <n v="0.17939780399999999"/>
    <n v="0.41992995"/>
    <n v="0.33"/>
    <n v="0.38002736999999998"/>
    <n v="0.23"/>
    <n v="-0.13949811000000001"/>
    <n v="0.11128563"/>
    <n v="-3.8193479999999902E-3"/>
    <n v="4.1992994999999998E-2"/>
    <n v="0.37793695599999999"/>
    <n v="0.209964976"/>
    <n v="0.42"/>
    <n v="-3.6296011439999898"/>
    <n v="5.152995958"/>
    <n v="-0.89534842999999997"/>
    <n v="1"/>
    <m/>
    <n v="1"/>
    <x v="0"/>
    <n v="11.43"/>
    <n v="0.04"/>
    <n v="95.203999999999994"/>
    <n v="0"/>
    <n v="6.0000000000000001E-3"/>
    <n v="0.48599999999999999"/>
    <n v="0.59299999999999997"/>
    <n v="0.58599999999999997"/>
    <n v="0.32899999999999902"/>
    <n v="2.79999999999999E-2"/>
    <n v="1.3959999999999999"/>
    <n v="0.34080386600000001"/>
    <x v="3"/>
    <x v="3"/>
  </r>
  <r>
    <n v="7.91"/>
    <n v="9.0999999999999998E-2"/>
    <n v="6.359"/>
    <n v="0.624"/>
    <n v="6.4020000000000001"/>
    <s v="19-10-22_YC022"/>
    <x v="30"/>
    <x v="532"/>
    <x v="0"/>
    <x v="0"/>
    <x v="0"/>
    <x v="0"/>
    <x v="0"/>
    <n v="3.6572192999999899E-2"/>
    <n v="6.0981095999999999E-2"/>
    <n v="5.3639247000000001E-2"/>
    <n v="6.0510045999999998E-2"/>
    <n v="0.52522170000000001"/>
    <n v="0.13"/>
    <n v="8.8982771999999904E-2"/>
    <n v="0.1"/>
    <n v="-1.7205640000000001E-2"/>
    <n v="-1.3152158000000001E-2"/>
    <n v="-1.493952E-3"/>
    <n v="5.2522170999999999E-2"/>
    <n v="0.472699535"/>
    <n v="0.26261085299999998"/>
    <n v="0.52500000000000002"/>
    <n v="-10.303325470000001"/>
    <n v="14.57980955"/>
    <n v="-1.6331507669999901"/>
    <n v="2"/>
    <n v="1"/>
    <n v="3"/>
    <x v="1"/>
    <n v="19.45"/>
    <n v="0.05"/>
    <n v="13.034000000000001"/>
    <n v="0"/>
    <n v="3.3000000000000002E-2"/>
    <n v="0.57099999999999995"/>
    <n v="0.84799999999999998"/>
    <n v="0.69399999999999995"/>
    <n v="0.42599999999999999"/>
    <n v="3.7999999999999999E-2"/>
    <n v="2.1360000000000001"/>
    <n v="8.5552980000000001E-2"/>
    <x v="0"/>
    <x v="0"/>
  </r>
  <r>
    <n v="15.79"/>
    <n v="5.7999999999999899E-2"/>
    <n v="7.0659999999999998"/>
    <n v="0.36699999999999999"/>
    <n v="3.984"/>
    <s v="19-10-22_YC022"/>
    <x v="30"/>
    <x v="533"/>
    <x v="0"/>
    <x v="0"/>
    <x v="0"/>
    <x v="0"/>
    <x v="0"/>
    <n v="0.115"/>
    <n v="6.3483919999999999E-2"/>
    <n v="7.7348465000000005E-2"/>
    <n v="0.15846644900000001"/>
    <n v="0.66019269999999997"/>
    <n v="0.23"/>
    <n v="0.13"/>
    <n v="0.27"/>
    <n v="-7.0121139999999998E-3"/>
    <n v="-3.3912632999999998E-2"/>
    <n v="2.6097642000000001E-2"/>
    <n v="6.6019273000000003E-2"/>
    <n v="0.59417345499999996"/>
    <n v="0.33009636399999998"/>
    <n v="0.66"/>
    <n v="-8.9053087659999992"/>
    <n v="4.2510473119999999"/>
    <n v="-0.98244394199999996"/>
    <n v="1"/>
    <m/>
    <n v="1"/>
    <x v="0"/>
    <n v="19.02"/>
    <n v="0"/>
    <n v="17.989999999999998"/>
    <n v="0"/>
    <n v="3.3000000000000002E-2"/>
    <n v="0.316"/>
    <n v="0.38600000000000001"/>
    <n v="0.38100000000000001"/>
    <n v="0.155"/>
    <n v="1.2E-2"/>
    <n v="1.127"/>
    <n v="0.110081744"/>
    <x v="0"/>
    <x v="3"/>
  </r>
  <r>
    <n v="40.42"/>
    <n v="2.1999999999999999E-2"/>
    <n v="6.8490000000000002"/>
    <n v="0.68899999999999995"/>
    <n v="30.036999999999999"/>
    <s v="19-10-22_YC022"/>
    <x v="30"/>
    <x v="488"/>
    <x v="0"/>
    <x v="0"/>
    <x v="0"/>
    <x v="0"/>
    <x v="0"/>
    <n v="6.4290594000000006E-2"/>
    <n v="0.11789421899999999"/>
    <n v="0.149355874"/>
    <n v="0.18642441500000001"/>
    <n v="0.26844129999999999"/>
    <n v="0.33"/>
    <n v="0.35213784399999998"/>
    <n v="0.15928347900000001"/>
    <n v="-0.11398367599999901"/>
    <n v="1.5991948999999998E-2"/>
    <n v="-2.7785799999999899E-4"/>
    <n v="2.6844128999999901E-2"/>
    <n v="0.241597161"/>
    <n v="0.134220645"/>
    <n v="0.26800000000000002"/>
    <n v="-2.58507825199999"/>
    <n v="5.1036468770000001"/>
    <n v="-0.658435506"/>
    <n v="1"/>
    <m/>
    <n v="1"/>
    <x v="0"/>
    <n v="10.78"/>
    <n v="0.03"/>
    <n v="55.597000000000001"/>
    <n v="0"/>
    <n v="8.0000000000000002E-3"/>
    <n v="0.66400000000000003"/>
    <n v="0.71299999999999997"/>
    <n v="0.77599999999999902"/>
    <n v="0.504"/>
    <n v="4.5999999999999999E-2"/>
    <n v="1.3180000000000001"/>
    <n v="0.30944075599999998"/>
    <x v="3"/>
    <x v="3"/>
  </r>
  <r>
    <n v="6.87"/>
    <n v="0.107"/>
    <n v="6.7220000000000004"/>
    <n v="0.70899999999999996"/>
    <n v="7.1879999999999997"/>
    <s v="19-10-22_YC022"/>
    <x v="30"/>
    <x v="515"/>
    <x v="0"/>
    <x v="0"/>
    <x v="0"/>
    <x v="0"/>
    <x v="0"/>
    <n v="6.5000000000000002E-2"/>
    <n v="3.0878022000000001E-2"/>
    <n v="5.7183944E-2"/>
    <n v="9.3121974999999996E-2"/>
    <n v="0.29477763000000001"/>
    <n v="0.13"/>
    <n v="0.13"/>
    <n v="0.17"/>
    <n v="2.9791214E-2"/>
    <n v="2.5002482999999999E-2"/>
    <n v="-1.536964E-3"/>
    <n v="2.94777629999999E-2"/>
    <n v="0.26529986899999902"/>
    <n v="0.14738881600000001"/>
    <n v="0.29499999999999998"/>
    <n v="-12.42863938"/>
    <n v="4.4952221349999997"/>
    <n v="-0.51863252799999904"/>
    <n v="2"/>
    <n v="1"/>
    <n v="3"/>
    <x v="1"/>
    <n v="22.15"/>
    <n v="0.02"/>
    <n v="12.247999999999999"/>
    <n v="0"/>
    <n v="3.2000000000000001E-2"/>
    <n v="0.65400000000000003"/>
    <n v="0.81299999999999994"/>
    <n v="0.81"/>
    <n v="0.53600000000000003"/>
    <n v="0.05"/>
    <n v="1.58"/>
    <n v="7.5049466999999995E-2"/>
    <x v="0"/>
    <x v="0"/>
  </r>
  <r>
    <n v="17.25"/>
    <n v="3.4000000000000002E-2"/>
    <n v="6.06"/>
    <n v="0.78900000000000003"/>
    <n v="31.434999999999999"/>
    <s v="19-10-22_YC022"/>
    <x v="30"/>
    <x v="534"/>
    <x v="0"/>
    <x v="0"/>
    <x v="0"/>
    <x v="0"/>
    <x v="0"/>
    <n v="3.5724375000000003E-2"/>
    <n v="6.2994779000000001E-2"/>
    <n v="5.7534914999999999E-2"/>
    <n v="8.6577185000000001E-2"/>
    <n v="0.47241171999999998"/>
    <n v="0.16"/>
    <n v="0.16723042799999999"/>
    <n v="0.1"/>
    <n v="1.94705739999999E-2"/>
    <n v="3.4343249999999999E-2"/>
    <n v="-1.8698415999999999E-2"/>
    <n v="4.7241171999999998E-2"/>
    <n v="0.42517054999999998"/>
    <n v="0.23620586099999999"/>
    <n v="0.47199999999999998"/>
    <n v="-9.6113845060000003"/>
    <n v="11.49004212"/>
    <n v="-1.385759926"/>
    <n v="2"/>
    <n v="1"/>
    <n v="3"/>
    <x v="1"/>
    <n v="13.41"/>
    <n v="0"/>
    <n v="49.106999999999999"/>
    <n v="0"/>
    <n v="6.0000000000000001E-3"/>
    <n v="0.72299999999999998"/>
    <n v="1.149"/>
    <n v="0.96799999999999997"/>
    <n v="0.67099999999999904"/>
    <n v="7.2999999999999995E-2"/>
    <n v="2.528"/>
    <n v="0.132319099"/>
    <x v="2"/>
    <x v="0"/>
  </r>
  <r>
    <n v="11.38"/>
    <n v="6.9000000000000006E-2"/>
    <n v="6.5659999999999998"/>
    <n v="0.504"/>
    <n v="5.6669999999999998"/>
    <s v="19-10-22_YC022"/>
    <x v="30"/>
    <x v="535"/>
    <x v="0"/>
    <x v="0"/>
    <x v="0"/>
    <x v="0"/>
    <x v="0"/>
    <n v="0.16433467399999999"/>
    <n v="0.19366904399999901"/>
    <n v="0.166466321"/>
    <n v="0.18754958199999999"/>
    <n v="0.48474594999999998"/>
    <n v="0.43"/>
    <n v="0.33475395299999999"/>
    <n v="0.2"/>
    <n v="-4.3633869999999998E-2"/>
    <n v="7.8967839999999997E-2"/>
    <n v="2.2245569999999998E-3"/>
    <n v="4.8474595000000002E-2"/>
    <n v="0.43627135500000003"/>
    <n v="0.24237297499999999"/>
    <n v="0.48499999999999999"/>
    <n v="-6.202503417"/>
    <n v="3.525309193"/>
    <n v="-1.1155273559999901"/>
    <n v="1"/>
    <m/>
    <n v="1"/>
    <x v="0"/>
    <n v="25.15"/>
    <n v="0"/>
    <n v="16.015999999999998"/>
    <n v="0"/>
    <n v="3.1E-2"/>
    <n v="0.434"/>
    <n v="0.68899999999999995"/>
    <n v="0.54299999999999904"/>
    <n v="0.29099999999999998"/>
    <n v="2.5000000000000001E-2"/>
    <n v="1.901"/>
    <n v="0.248885991"/>
    <x v="0"/>
    <x v="0"/>
  </r>
  <r>
    <n v="23.84"/>
    <n v="2.8999999999999901E-2"/>
    <n v="6.0209999999999999"/>
    <n v="0.99399999999999999"/>
    <n v="60.994999999999997"/>
    <s v="19-10-22_YC022"/>
    <x v="30"/>
    <x v="468"/>
    <x v="0"/>
    <x v="0"/>
    <x v="0"/>
    <x v="0"/>
    <x v="0"/>
    <n v="0.1"/>
    <n v="9.1429289999999996E-2"/>
    <n v="0.1"/>
    <n v="0.1"/>
    <n v="0.8880344"/>
    <n v="0.2"/>
    <n v="0.13"/>
    <n v="0.17"/>
    <n v="4.3246560000000003E-2"/>
    <n v="-0.1486421"/>
    <n v="-1.1836319999999999E-2"/>
    <n v="8.8803439999999997E-2"/>
    <n v="0.79923096299999996"/>
    <n v="0.444017202"/>
    <n v="0.88800000000000001"/>
    <n v="-10.725969299999999"/>
    <n v="3.975180656"/>
    <n v="-0.93708262899999994"/>
    <n v="2"/>
    <n v="3"/>
    <n v="5"/>
    <x v="4"/>
    <n v="12.98"/>
    <n v="0.01"/>
    <n v="82.478999999999999"/>
    <n v="0"/>
    <n v="3.0000000000000001E-3"/>
    <n v="1.0129999999999999"/>
    <n v="1.1059999999999901"/>
    <n v="1.32"/>
    <n v="0.98899999999999999"/>
    <n v="0.12"/>
    <n v="2.464"/>
    <n v="0.103316036"/>
    <x v="3"/>
    <x v="4"/>
  </r>
  <r>
    <n v="52.93"/>
    <n v="1.9E-2"/>
    <n v="6.532"/>
    <n v="0.193"/>
    <n v="8.0250000000000004"/>
    <s v="19-10-22_YC022"/>
    <x v="30"/>
    <x v="430"/>
    <x v="0"/>
    <x v="0"/>
    <x v="0"/>
    <x v="0"/>
    <x v="0"/>
    <n v="7.2821155999999998E-2"/>
    <n v="0.142841728"/>
    <n v="0.106376490999999"/>
    <n v="0.13159658900000001"/>
    <n v="0.50104490000000002"/>
    <n v="0.3"/>
    <n v="0.43983681399999902"/>
    <n v="0.23"/>
    <n v="-2.4255365000000001E-2"/>
    <n v="0.17542753999999999"/>
    <n v="5.7825430000000002E-3"/>
    <n v="5.0104493E-2"/>
    <n v="0.450940436"/>
    <n v="0.25052246500000003"/>
    <n v="0.501"/>
    <n v="-4.3399225770000003"/>
    <n v="6.1476364820000002"/>
    <n v="-0.83770724500000004"/>
    <n v="1"/>
    <m/>
    <n v="1"/>
    <x v="0"/>
    <n v="17"/>
    <n v="0.02"/>
    <n v="60.28"/>
    <n v="0"/>
    <n v="0.01"/>
    <n v="0.13200000000000001"/>
    <n v="0.249"/>
    <n v="0.2"/>
    <n v="6.3E-2"/>
    <n v="5.0000000000000001E-3"/>
    <n v="-0.56399999999999995"/>
    <n v="0.45296840199999999"/>
    <x v="3"/>
    <x v="3"/>
  </r>
  <r>
    <n v="194.82"/>
    <n v="5.0000000000000001E-3"/>
    <n v="6.6020000000000003"/>
    <n v="0.17"/>
    <n v="13.548"/>
    <s v="19-10-22_YC022"/>
    <x v="30"/>
    <x v="167"/>
    <x v="0"/>
    <x v="0"/>
    <x v="0"/>
    <x v="0"/>
    <x v="0"/>
    <n v="5.2973437999999998E-2"/>
    <n v="0.120880944"/>
    <n v="0.10254092300000001"/>
    <n v="0.122415687"/>
    <n v="0.31050938"/>
    <n v="0.27"/>
    <n v="0.39935879200000002"/>
    <n v="0.17"/>
    <n v="-7.3315783999999995E-2"/>
    <n v="9.6784115000000004E-2"/>
    <n v="1.4240673999999899E-2"/>
    <n v="3.10509379999999E-2"/>
    <n v="0.279458445"/>
    <n v="0.155254692"/>
    <n v="0.311"/>
    <n v="-5.9845669800000003"/>
    <n v="6.125488421"/>
    <n v="-0.58064278700000005"/>
    <n v="1"/>
    <m/>
    <n v="1"/>
    <x v="0"/>
    <n v="19.48"/>
    <n v="0.01"/>
    <n v="223.84899999999999"/>
    <n v="0"/>
    <n v="3.0000000000000001E-3"/>
    <n v="0.10099999999999899"/>
    <n v="0.42"/>
    <n v="0.17499999999999999"/>
    <n v="5.1999999999999998E-2"/>
    <n v="4.0000000000000001E-3"/>
    <n v="1.7330000000000001"/>
    <n v="0.36799721299999999"/>
    <x v="4"/>
    <x v="3"/>
  </r>
  <r>
    <n v="21.54"/>
    <n v="2.8999999999999901E-2"/>
    <n v="5.9569999999999999"/>
    <n v="0.77200000000000002"/>
    <n v="32.192"/>
    <s v="19-10-22_YC022"/>
    <x v="30"/>
    <x v="536"/>
    <x v="0"/>
    <x v="0"/>
    <x v="0"/>
    <x v="0"/>
    <x v="0"/>
    <n v="7.0000000000000007E-2"/>
    <n v="6.1879309E-2"/>
    <n v="7.0000000000000007E-2"/>
    <n v="7.0000000000000007E-2"/>
    <n v="0.78250159999999902"/>
    <n v="0.14000000000000001"/>
    <n v="0.14000000000000001"/>
    <n v="0.14000000000000001"/>
    <n v="1.5403573E-2"/>
    <n v="-2.7726431999999999E-2"/>
    <n v="-1.08449539999999E-2"/>
    <n v="7.8250158E-2"/>
    <n v="0.70425141999999996"/>
    <n v="0.39125078899999999"/>
    <n v="0.78299999999999903"/>
    <n v="-15.60996785"/>
    <n v="6.83600443"/>
    <n v="-0.40345360499999999"/>
    <n v="2"/>
    <n v="1"/>
    <n v="3"/>
    <x v="1"/>
    <n v="12.54"/>
    <n v="0.05"/>
    <n v="49.621000000000002"/>
    <n v="0"/>
    <n v="6.9999999999999897E-3"/>
    <n v="0.71299999999999997"/>
    <n v="1.1059999999999901"/>
    <n v="0.91400000000000003"/>
    <n v="0.63"/>
    <n v="6.4000000000000001E-2"/>
    <n v="2.8029999999999999"/>
    <n v="7.8720548000000001E-2"/>
    <x v="2"/>
    <x v="0"/>
  </r>
  <r>
    <n v="1.1399999999999999"/>
    <n v="5.5E-2"/>
    <n v="2.665"/>
    <n v="0.95099999999999996"/>
    <n v="18.524999999999999"/>
    <s v="19-10-22_YC022"/>
    <x v="30"/>
    <x v="537"/>
    <x v="0"/>
    <x v="0"/>
    <x v="0"/>
    <x v="0"/>
    <x v="0"/>
    <n v="0.1"/>
    <n v="8.4323577999999996E-2"/>
    <n v="0.1"/>
    <n v="0.1"/>
    <n v="0.50480769999999997"/>
    <n v="0.2"/>
    <n v="1.37"/>
    <n v="0.13"/>
    <n v="2.8846153999999999E-2"/>
    <n v="2.4038462E-2"/>
    <n v="-1.0775491E-2"/>
    <n v="5.0480770999999897E-2"/>
    <n v="0.45432694000000001"/>
    <n v="0.25240385500000001"/>
    <n v="0.505"/>
    <n v="-7.8426485399999999"/>
    <n v="4.6908791829999998"/>
    <n v="-1.0286588409999999"/>
    <n v="2"/>
    <n v="3"/>
    <n v="5"/>
    <x v="4"/>
    <n v="12.28"/>
    <n v="0"/>
    <n v="30.305"/>
    <n v="0"/>
    <n v="8.9999999999999993E-3"/>
    <n v="0.90500000000000003"/>
    <n v="2.6469999999999998"/>
    <n v="1.3019999999999901"/>
    <n v="0.92099999999999904"/>
    <n v="0.122"/>
    <n v="4.3389999999999898"/>
    <n v="5.5672395E-2"/>
    <x v="3"/>
    <x v="4"/>
  </r>
  <r>
    <n v="9.85"/>
    <n v="3.3000000000000002E-2"/>
    <n v="4.6739999999999897"/>
    <n v="0.995"/>
    <n v="57.593000000000004"/>
    <s v="19-10-22_YC022"/>
    <x v="30"/>
    <x v="494"/>
    <x v="0"/>
    <x v="0"/>
    <x v="0"/>
    <x v="0"/>
    <x v="0"/>
    <n v="4.3205172999999999E-2"/>
    <n v="8.0648654E-2"/>
    <n v="6.8436257E-2"/>
    <n v="7.8646340999999995E-2"/>
    <n v="0.53403880000000004"/>
    <n v="0.17"/>
    <n v="0.17224771699999999"/>
    <n v="0.17"/>
    <n v="-4.1269840000000002E-2"/>
    <n v="2.6102292999999999E-2"/>
    <n v="-1.1257754999999999E-2"/>
    <n v="5.3403877999999898E-2"/>
    <n v="0.48063490399999997"/>
    <n v="0.26701939099999999"/>
    <n v="0.53400000000000003"/>
    <n v="-11.03132617"/>
    <n v="11.59001488"/>
    <n v="-1.5921057350000001"/>
    <n v="2"/>
    <n v="3"/>
    <n v="5"/>
    <x v="4"/>
    <n v="13.27"/>
    <n v="0.03"/>
    <n v="85.507000000000005"/>
    <n v="0"/>
    <n v="2E-3"/>
    <n v="0.98699999999999999"/>
    <n v="1.925"/>
    <n v="1.37699999999999"/>
    <n v="1.004"/>
    <n v="0.13200000000000001"/>
    <n v="3.7280000000000002"/>
    <n v="-1.0104583389999999"/>
    <x v="3"/>
    <x v="4"/>
  </r>
  <r>
    <n v="140.94"/>
    <n v="6.0000000000000001E-3"/>
    <n v="6.73"/>
    <n v="0.35799999999999998"/>
    <n v="31.419"/>
    <s v="19-10-22_YC022"/>
    <x v="30"/>
    <x v="271"/>
    <x v="0"/>
    <x v="0"/>
    <x v="0"/>
    <x v="0"/>
    <x v="0"/>
    <n v="4.3192322999999998E-2"/>
    <n v="8.8556566999999906E-2"/>
    <n v="0.101861778"/>
    <n v="0.118937558"/>
    <n v="0.25141852999999997"/>
    <n v="0.23"/>
    <n v="0.735599105999999"/>
    <n v="0.119364409"/>
    <n v="-0.122307815"/>
    <n v="1.30720619999999E-2"/>
    <n v="1.1557398999999999E-2"/>
    <n v="2.5141852999999999E-2"/>
    <n v="0.22627667800000001"/>
    <n v="0.12570926499999999"/>
    <n v="0.251"/>
    <n v="-3.7525029600000002"/>
    <n v="7.712246489"/>
    <n v="-0.41055871199999999"/>
    <n v="1"/>
    <m/>
    <n v="1"/>
    <x v="0"/>
    <n v="8.76"/>
    <n v="0.01"/>
    <n v="162.15700000000001"/>
    <n v="0"/>
    <n v="4.0000000000000001E-3"/>
    <n v="0.28100000000000003"/>
    <n v="0.435"/>
    <n v="0.373"/>
    <n v="0.159"/>
    <n v="1.2999999999999999E-2"/>
    <n v="1.651"/>
    <n v="0.67987608300000002"/>
    <x v="3"/>
    <x v="3"/>
  </r>
  <r>
    <n v="12.7"/>
    <n v="5.2999999999999999E-2"/>
    <n v="6.3839999999999897"/>
    <n v="0.75700000000000001"/>
    <n v="23.337"/>
    <s v="19-10-22_YC022"/>
    <x v="30"/>
    <x v="538"/>
    <x v="0"/>
    <x v="0"/>
    <x v="0"/>
    <x v="0"/>
    <x v="0"/>
    <n v="3.0906256E-2"/>
    <n v="7.3434573000000003E-2"/>
    <n v="7.3352204000000004E-2"/>
    <n v="8.3785715999999996E-2"/>
    <n v="0.28464403999999999"/>
    <n v="0.17"/>
    <n v="0.14391011199999901"/>
    <n v="0.115"/>
    <n v="-2.8483039999999999E-3"/>
    <n v="-4.2503037E-2"/>
    <n v="-6.1273389999999999E-3"/>
    <n v="2.8464403999999999E-2"/>
    <n v="0.25617963399999999"/>
    <n v="0.14232201899999999"/>
    <n v="0.28499999999999998"/>
    <n v="-9.6931100870000009"/>
    <n v="10.02449766"/>
    <n v="-1.08951372"/>
    <n v="2"/>
    <n v="1"/>
    <n v="3"/>
    <x v="1"/>
    <n v="14.38"/>
    <n v="0.01"/>
    <n v="41.662999999999997"/>
    <n v="0"/>
    <n v="6.0000000000000001E-3"/>
    <n v="0.68799999999999994"/>
    <n v="1.0409999999999999"/>
    <n v="0.90700000000000003"/>
    <n v="0.62"/>
    <n v="6.5000000000000002E-2"/>
    <n v="1.9450000000000001"/>
    <n v="-0.77291337900000001"/>
    <x v="4"/>
    <x v="0"/>
  </r>
  <r>
    <n v="2.87"/>
    <n v="7.4999999999999997E-2"/>
    <n v="2.496"/>
    <n v="0.45200000000000001"/>
    <n v="4.1819999999999897"/>
    <s v="19-10-22_YC022"/>
    <x v="30"/>
    <x v="539"/>
    <x v="0"/>
    <x v="0"/>
    <x v="0"/>
    <x v="0"/>
    <x v="0"/>
    <n v="8.5000000000000006E-2"/>
    <n v="6.4090504000000006E-2"/>
    <n v="8.5000000000000006E-2"/>
    <n v="8.5000000000000006E-2"/>
    <n v="0.57651143999999999"/>
    <n v="0.17"/>
    <n v="0.1"/>
    <n v="0.14000000000000001"/>
    <n v="4.1148393999999998E-2"/>
    <n v="2.1261209999999999E-2"/>
    <n v="-2.2557799E-2"/>
    <n v="5.7651144000000001E-2"/>
    <n v="0.518860298"/>
    <n v="0.28825572100000002"/>
    <n v="0.57699999999999996"/>
    <n v="-11.012202009999999"/>
    <n v="4.5174042109999997"/>
    <n v="-0.24298992599999999"/>
    <n v="2"/>
    <n v="4"/>
    <n v="6"/>
    <x v="5"/>
    <n v="18.43"/>
    <n v="0"/>
    <n v="17.108000000000001"/>
    <n v="0"/>
    <n v="0.02"/>
    <n v="0.249"/>
    <n v="3.161"/>
    <n v="0.55200000000000005"/>
    <n v="0.34"/>
    <n v="3.9E-2"/>
    <n v="5.6389999999999896"/>
    <n v="6.1993636999999997E-2"/>
    <x v="3"/>
    <x v="5"/>
  </r>
  <r>
    <n v="142.44"/>
    <n v="6.0000000000000001E-3"/>
    <n v="6.9029999999999996"/>
    <n v="0.26899999999999902"/>
    <n v="19.672000000000001"/>
    <s v="19-10-22_YC022"/>
    <x v="30"/>
    <x v="203"/>
    <x v="0"/>
    <x v="0"/>
    <x v="0"/>
    <x v="0"/>
    <x v="0"/>
    <n v="6.4843437000000004E-2"/>
    <n v="0.109928849"/>
    <n v="0.100026506"/>
    <n v="0.12693258800000001"/>
    <n v="0.38814660000000001"/>
    <n v="0.26"/>
    <n v="0.41452918599999999"/>
    <n v="0.2"/>
    <n v="-6.9441214000000001E-2"/>
    <n v="0.12439504"/>
    <n v="8.2453709999999996E-3"/>
    <n v="3.8814661E-2"/>
    <n v="0.349331947999999"/>
    <n v="0.194073305"/>
    <n v="0.38799999999999901"/>
    <n v="-3.4435234709999998"/>
    <n v="6.3848442759999999"/>
    <n v="-0.74396391900000003"/>
    <n v="1"/>
    <m/>
    <n v="1"/>
    <x v="0"/>
    <n v="22.75"/>
    <n v="0.01"/>
    <n v="162.167"/>
    <n v="0"/>
    <n v="4.0000000000000001E-3"/>
    <n v="0.19"/>
    <n v="0.39100000000000001"/>
    <n v="0.27699999999999902"/>
    <n v="9.9000000000000005E-2"/>
    <n v="8.0000000000000002E-3"/>
    <n v="1.363"/>
    <n v="0.37150504799999901"/>
    <x v="3"/>
    <x v="3"/>
  </r>
  <r>
    <n v="11.75"/>
    <n v="5.3999999999999999E-2"/>
    <n v="6.2050000000000001"/>
    <n v="0.69199999999999995"/>
    <n v="12.037000000000001"/>
    <s v="19-10-22_YC022"/>
    <x v="30"/>
    <x v="540"/>
    <x v="0"/>
    <x v="0"/>
    <x v="0"/>
    <x v="0"/>
    <x v="0"/>
    <n v="3.3178475999999998E-2"/>
    <n v="5.3769313999999999E-2"/>
    <n v="6.3489892999999895E-2"/>
    <n v="9.5168796E-2"/>
    <n v="0.34231805999999998"/>
    <n v="0.16"/>
    <n v="0.137376993"/>
    <n v="0.1"/>
    <n v="-2.0369656E-2"/>
    <n v="-2.2499481000000002E-2"/>
    <n v="-2.8975412999999998E-2"/>
    <n v="3.4231805999999997E-2"/>
    <n v="0.308086252"/>
    <n v="0.17115902899999999"/>
    <n v="0.34200000000000003"/>
    <n v="-7.8663017120000003"/>
    <n v="10.222041969999999"/>
    <n v="-1.2471246570000001"/>
    <n v="2"/>
    <n v="1"/>
    <n v="3"/>
    <x v="1"/>
    <n v="13.35"/>
    <n v="0.05"/>
    <n v="23.180999999999901"/>
    <n v="0"/>
    <n v="1.7000000000000001E-2"/>
    <n v="0.626"/>
    <n v="0.98399999999999999"/>
    <n v="0.79099999999999904"/>
    <n v="0.51500000000000001"/>
    <n v="4.9000000000000002E-2"/>
    <n v="2.2370000000000001"/>
    <n v="0.104471948"/>
    <x v="0"/>
    <x v="0"/>
  </r>
  <r>
    <n v="12.73"/>
    <n v="4.2000000000000003E-2"/>
    <n v="5.9710000000000001"/>
    <n v="0.878"/>
    <n v="29.047999999999998"/>
    <s v="19-10-22_YC022"/>
    <x v="30"/>
    <x v="541"/>
    <x v="0"/>
    <x v="0"/>
    <x v="0"/>
    <x v="0"/>
    <x v="0"/>
    <n v="0.05"/>
    <n v="2.7618541E-2"/>
    <n v="0.05"/>
    <n v="0.05"/>
    <n v="0.51694280000000004"/>
    <n v="0.1"/>
    <n v="0.05"/>
    <n v="0.1"/>
    <n v="6.3966469999999897E-3"/>
    <n v="-2.0525966E-2"/>
    <n v="0"/>
    <n v="5.1694280000000002E-2"/>
    <n v="0.46524851899999897"/>
    <n v="0.25847140000000002"/>
    <n v="0.51700000000000002"/>
    <n v="-20.03848842"/>
    <n v="10.07543918"/>
    <n v="-1.328097992"/>
    <n v="2"/>
    <n v="3"/>
    <n v="5"/>
    <x v="4"/>
    <n v="17.420000000000002"/>
    <n v="0"/>
    <n v="42.097999999999999"/>
    <n v="0"/>
    <n v="6.9999999999999897E-3"/>
    <n v="0.85199999999999998"/>
    <n v="1.268"/>
    <n v="1.1020000000000001"/>
    <n v="0.79599999999999904"/>
    <n v="8.8999999999999996E-2"/>
    <n v="2.5449999999999999"/>
    <n v="0.22332229300000001"/>
    <x v="4"/>
    <x v="0"/>
  </r>
  <r>
    <n v="61.67"/>
    <n v="1.2E-2"/>
    <n v="6.6319999999999997"/>
    <n v="0.60599999999999998"/>
    <n v="38.613"/>
    <s v="19-10-22_YC022"/>
    <x v="30"/>
    <x v="542"/>
    <x v="0"/>
    <x v="0"/>
    <x v="0"/>
    <x v="0"/>
    <x v="0"/>
    <n v="6.5903017999999994E-2"/>
    <n v="0.12581788399999999"/>
    <n v="0.127222326"/>
    <n v="0.17766144"/>
    <n v="0.33951696999999997"/>
    <n v="0.33"/>
    <n v="0.47159146000000002"/>
    <n v="0.19808284000000001"/>
    <n v="-0.10654747000000001"/>
    <n v="1.9721539999999999E-2"/>
    <n v="-1.3472507999999999E-2"/>
    <n v="3.3951697000000003E-2"/>
    <n v="0.30556527100000003"/>
    <n v="0.16975848399999999"/>
    <n v="0.34"/>
    <n v="-3.567121561"/>
    <n v="5.5075619160000002"/>
    <n v="-0.65349022599999995"/>
    <n v="1"/>
    <m/>
    <n v="1"/>
    <x v="0"/>
    <n v="11.87"/>
    <n v="0"/>
    <n v="89.744"/>
    <n v="0"/>
    <n v="6.0000000000000001E-3"/>
    <n v="0.56799999999999995"/>
    <n v="0.70899999999999996"/>
    <n v="0.66799999999999904"/>
    <n v="0.40699999999999997"/>
    <n v="3.5999999999999997E-2"/>
    <n v="1.589"/>
    <n v="0.60064088500000001"/>
    <x v="3"/>
    <x v="3"/>
  </r>
  <r>
    <n v="6.88"/>
    <n v="0.11799999999999999"/>
    <n v="7.0350000000000001"/>
    <n v="0.68500000000000005"/>
    <n v="6.742"/>
    <s v="19-10-22_YC022"/>
    <x v="30"/>
    <x v="543"/>
    <x v="0"/>
    <x v="0"/>
    <x v="0"/>
    <x v="0"/>
    <x v="0"/>
    <n v="5.1237603E-2"/>
    <n v="0.101226199"/>
    <n v="9.1877027999999999E-2"/>
    <n v="0.10962496099999899"/>
    <n v="0.40519384000000003"/>
    <n v="0.23"/>
    <n v="0.24175279899999999"/>
    <n v="0.14000000000000001"/>
    <n v="1.5659739999999999E-3"/>
    <n v="3.4133309999999999E-3"/>
    <n v="1.9349163999999999E-2"/>
    <n v="4.0519383999999999E-2"/>
    <n v="0.36467445199999998"/>
    <n v="0.20259691799999999"/>
    <n v="0.40500000000000003"/>
    <n v="-10.803187640000001"/>
    <n v="7.4899084299999998"/>
    <n v="-1.164213033"/>
    <n v="2"/>
    <n v="1"/>
    <n v="3"/>
    <x v="1"/>
    <n v="11.85"/>
    <n v="0.05"/>
    <n v="11.095000000000001"/>
    <n v="0"/>
    <n v="3.5000000000000003E-2"/>
    <n v="0.63500000000000001"/>
    <n v="0.68899999999999995"/>
    <n v="0.77300000000000002"/>
    <n v="0.496"/>
    <n v="4.4999999999999998E-2"/>
    <n v="1.1970000000000001"/>
    <n v="0.16764414899999999"/>
    <x v="0"/>
    <x v="0"/>
  </r>
  <r>
    <n v="10.1"/>
    <n v="0.04"/>
    <n v="5.4179999999999904"/>
    <n v="0.877"/>
    <n v="29.315000000000001"/>
    <s v="19-10-22_YC022"/>
    <x v="30"/>
    <x v="544"/>
    <x v="0"/>
    <x v="0"/>
    <x v="0"/>
    <x v="0"/>
    <x v="0"/>
    <n v="4.4850924E-2"/>
    <n v="5.7271374999999999E-2"/>
    <n v="7.6386102999999997E-2"/>
    <n v="9.0547684000000003E-2"/>
    <n v="0.42079058000000003"/>
    <n v="0.16"/>
    <n v="0.118845404"/>
    <n v="0.1"/>
    <n v="-2.026673E-2"/>
    <n v="-0.15174857"/>
    <n v="-2.8559155999999999E-2"/>
    <n v="4.2079057999999898E-2"/>
    <n v="0.37871152499999999"/>
    <n v="0.21039529100000001"/>
    <n v="0.42099999999999999"/>
    <n v="-8.7601646909999999"/>
    <n v="10.128257870000001"/>
    <n v="-1.8717106859999999"/>
    <n v="2"/>
    <n v="3"/>
    <n v="5"/>
    <x v="4"/>
    <n v="12.07"/>
    <n v="0"/>
    <n v="44.457999999999998"/>
    <n v="0"/>
    <n v="6.0000000000000001E-3"/>
    <n v="0.84899999999999998"/>
    <n v="1.57"/>
    <n v="1.1079999999999901"/>
    <n v="0.79599999999999904"/>
    <n v="0.09"/>
    <n v="3.0369999999999999"/>
    <n v="-3.4878030010000001"/>
    <x v="2"/>
    <x v="4"/>
  </r>
  <r>
    <n v="5.03"/>
    <n v="9.0999999999999998E-2"/>
    <n v="4.8"/>
    <n v="0.86899999999999999"/>
    <n v="12.481999999999999"/>
    <s v="19-10-22_YC022"/>
    <x v="30"/>
    <x v="354"/>
    <x v="0"/>
    <x v="0"/>
    <x v="0"/>
    <x v="0"/>
    <x v="0"/>
    <n v="2.3490523999999999E-2"/>
    <n v="6.6761727000000007E-2"/>
    <n v="5.9411655999999903E-2"/>
    <n v="9.1588231999999895E-2"/>
    <n v="0.31082228000000001"/>
    <n v="0.17"/>
    <n v="0.14330711800000001"/>
    <n v="0.1"/>
    <n v="-1.4033169999999999E-2"/>
    <n v="1.9981700000000002E-2"/>
    <n v="8.4453480000000001E-3"/>
    <n v="3.1082227999999899E-2"/>
    <n v="0.27974005000000002"/>
    <n v="0.155411139"/>
    <n v="0.311"/>
    <n v="-8.4104942450000006"/>
    <n v="10.59838764"/>
    <n v="-0.956475929"/>
    <n v="2"/>
    <n v="3"/>
    <n v="5"/>
    <x v="4"/>
    <n v="13.83"/>
    <n v="0"/>
    <n v="18.335000000000001"/>
    <n v="0"/>
    <n v="1.7000000000000001E-2"/>
    <n v="0.84099999999999997"/>
    <n v="1.88699999999999"/>
    <n v="1.087"/>
    <n v="0.78099999999999903"/>
    <n v="8.6999999999999994E-2"/>
    <n v="4.319"/>
    <n v="0.118450254"/>
    <x v="3"/>
    <x v="4"/>
  </r>
  <r>
    <n v="17.18"/>
    <n v="2.5000000000000001E-2"/>
    <n v="5.5389999999999997"/>
    <n v="0.92700000000000005"/>
    <n v="53.98"/>
    <s v="19-10-22_YC022"/>
    <x v="30"/>
    <x v="545"/>
    <x v="0"/>
    <x v="0"/>
    <x v="0"/>
    <x v="0"/>
    <x v="0"/>
    <n v="4.0104963E-2"/>
    <n v="5.9961794999999998E-2"/>
    <n v="5.4591480999999997E-2"/>
    <n v="6.0006160999999898E-2"/>
    <n v="0.29253112999999997"/>
    <n v="0.13"/>
    <n v="0.12680625600000001"/>
    <n v="0.1"/>
    <n v="-1.7491393000000001E-2"/>
    <n v="-6.4152195999999995E-2"/>
    <n v="-4.7599679999999998E-3"/>
    <n v="2.92531129999999E-2"/>
    <n v="0.26327801899999997"/>
    <n v="0.14626556599999899"/>
    <n v="0.29299999999999998"/>
    <n v="-10.56128275"/>
    <n v="12.25482347"/>
    <n v="-1.13467746"/>
    <n v="2"/>
    <n v="3"/>
    <n v="5"/>
    <x v="4"/>
    <n v="17.45"/>
    <n v="0"/>
    <n v="76.186999999999998"/>
    <n v="0"/>
    <n v="3.0000000000000001E-3"/>
    <n v="0.91299999999999903"/>
    <n v="1.494"/>
    <n v="1.1970000000000001"/>
    <n v="0.875"/>
    <n v="0.10299999999999999"/>
    <n v="2.96199999999999"/>
    <n v="-0.81922364799999903"/>
    <x v="4"/>
    <x v="4"/>
  </r>
  <r>
    <n v="18.38"/>
    <n v="2.5999999999999999E-2"/>
    <n v="5.5419999999999998"/>
    <n v="0.997"/>
    <n v="62.783000000000001"/>
    <s v="19-10-22_YC022"/>
    <x v="30"/>
    <x v="546"/>
    <x v="0"/>
    <x v="0"/>
    <x v="0"/>
    <x v="0"/>
    <x v="0"/>
    <n v="2.78602879999999E-2"/>
    <n v="3.9995661000000002E-2"/>
    <n v="6.9912584999999999E-2"/>
    <n v="7.7094344999999995E-2"/>
    <n v="0.16735380999999999"/>
    <n v="0.13"/>
    <n v="0.16134472499999999"/>
    <n v="0.1"/>
    <n v="-1.9186735E-2"/>
    <n v="-2.6002109999999998E-2"/>
    <n v="-5.314694E-3"/>
    <n v="1.6735381000000001E-2"/>
    <n v="0.150618428"/>
    <n v="8.3676903999999996E-2"/>
    <n v="0.16699999999999901"/>
    <n v="-10.135427930000001"/>
    <n v="10.850067660000001"/>
    <n v="-0.57165783799999903"/>
    <n v="2"/>
    <n v="3"/>
    <n v="5"/>
    <x v="4"/>
    <n v="18.71"/>
    <n v="0.04"/>
    <n v="88.988"/>
    <n v="0"/>
    <n v="3.0000000000000001E-3"/>
    <n v="1.006"/>
    <n v="1.419"/>
    <n v="1.34"/>
    <n v="0.99399999999999999"/>
    <n v="0.124"/>
    <n v="2.9860000000000002"/>
    <n v="-0.78033630599999904"/>
    <x v="3"/>
    <x v="4"/>
  </r>
  <r>
    <n v="6.26"/>
    <n v="0.12"/>
    <n v="6.7789999999999999"/>
    <n v="0.66200000000000003"/>
    <n v="5.6890000000000001"/>
    <s v="19-10-22_YC022"/>
    <x v="30"/>
    <x v="193"/>
    <x v="0"/>
    <x v="0"/>
    <x v="0"/>
    <x v="0"/>
    <x v="0"/>
    <n v="8.2596671999999996E-2"/>
    <n v="0.14394673899999999"/>
    <n v="9.3321144999999994E-2"/>
    <n v="0.128376516"/>
    <n v="0.65474709999999903"/>
    <n v="0.3"/>
    <n v="0.28539284799999998"/>
    <n v="0.2"/>
    <n v="-3.7042239999999997E-2"/>
    <n v="4.2656239999999998E-2"/>
    <n v="3.1179541000000002E-2"/>
    <n v="6.5474713000000004E-2"/>
    <n v="0.58927241600000002"/>
    <n v="0.32737356400000001"/>
    <n v="0.65500000000000003"/>
    <n v="-5.5049332779999904"/>
    <n v="6.7761723949999997"/>
    <n v="-1.8540241529999999"/>
    <n v="2"/>
    <n v="1"/>
    <n v="3"/>
    <x v="1"/>
    <n v="16.63"/>
    <n v="0.03"/>
    <n v="10.464"/>
    <n v="0"/>
    <n v="0.04"/>
    <n v="0.60299999999999998"/>
    <n v="0.76400000000000001"/>
    <n v="0.745"/>
    <n v="0.47299999999999998"/>
    <n v="4.2999999999999997E-2"/>
    <n v="1.492"/>
    <n v="0.18753188800000001"/>
    <x v="0"/>
    <x v="0"/>
  </r>
  <r>
    <n v="135.77000000000001"/>
    <n v="6.9999999999999897E-3"/>
    <n v="6.891"/>
    <n v="0.29899999999999999"/>
    <n v="21.535999999999898"/>
    <s v="19-10-22_YC022"/>
    <x v="30"/>
    <x v="547"/>
    <x v="0"/>
    <x v="0"/>
    <x v="0"/>
    <x v="0"/>
    <x v="0"/>
    <n v="4.9575120999999903E-2"/>
    <n v="0.104354180999999"/>
    <n v="9.4619677999999999E-2"/>
    <n v="0.13539646399999999"/>
    <n v="0.37054480000000001"/>
    <n v="0.26"/>
    <n v="0.44962556199999998"/>
    <n v="0.17"/>
    <n v="-7.1598449999999994E-2"/>
    <n v="0.14401801"/>
    <n v="9.4765960000000003E-3"/>
    <n v="3.7054479000000001E-2"/>
    <n v="0.33349031200000001"/>
    <n v="0.18527239600000001"/>
    <n v="0.371"/>
    <n v="-5.0141757680000003"/>
    <n v="6.6944140179999998"/>
    <n v="-0.66805837800000001"/>
    <n v="1"/>
    <m/>
    <n v="1"/>
    <x v="0"/>
    <n v="11.6"/>
    <n v="0"/>
    <n v="148.571"/>
    <n v="0"/>
    <n v="5.0000000000000001E-3"/>
    <n v="0.23599999999999999"/>
    <n v="0.33700000000000002"/>
    <n v="0.307"/>
    <n v="0.111"/>
    <n v="8.9999999999999993E-3"/>
    <n v="1.4850000000000001"/>
    <n v="0.47405519899999998"/>
    <x v="3"/>
    <x v="3"/>
  </r>
  <r>
    <n v="80.319999999999993"/>
    <n v="1.0999999999999999E-2"/>
    <n v="6.9059999999999997"/>
    <n v="0.437"/>
    <n v="26.558"/>
    <s v="19-10-22_YC022"/>
    <x v="30"/>
    <x v="548"/>
    <x v="0"/>
    <x v="0"/>
    <x v="0"/>
    <x v="0"/>
    <x v="0"/>
    <n v="0.11600107799999999"/>
    <n v="0.60152351999999998"/>
    <n v="0.11543653"/>
    <n v="0.14478862300000001"/>
    <n v="0.24050207000000001"/>
    <n v="0.8"/>
    <n v="1.0534318"/>
    <n v="0.2"/>
    <n v="-0.14039594999999999"/>
    <n v="9.5278269999999905E-3"/>
    <n v="7.8005213000000004E-2"/>
    <n v="2.4050207000000001E-2"/>
    <n v="0.21645186699999999"/>
    <n v="0.12025103699999901"/>
    <n v="0.24099999999999999"/>
    <n v="-4.256638401"/>
    <n v="5.1315979399999998"/>
    <n v="-0.26000706499999998"/>
    <n v="1"/>
    <m/>
    <n v="1"/>
    <x v="0"/>
    <n v="10.050000000000001"/>
    <n v="0"/>
    <n v="99.069000000000003"/>
    <n v="0"/>
    <n v="6.0000000000000001E-3"/>
    <n v="0.36499999999999999"/>
    <n v="0.51800000000000002"/>
    <n v="0.46200000000000002"/>
    <n v="0.22399999999999901"/>
    <n v="1.7999999999999999E-2"/>
    <n v="1.462"/>
    <n v="0.41927766599999999"/>
    <x v="4"/>
    <x v="3"/>
  </r>
  <r>
    <n v="9.77"/>
    <n v="7.8E-2"/>
    <n v="6.6070000000000002"/>
    <n v="0.56200000000000006"/>
    <n v="5.9560000000000004"/>
    <s v="19-10-22_YC022"/>
    <x v="30"/>
    <x v="549"/>
    <x v="0"/>
    <x v="0"/>
    <x v="0"/>
    <x v="0"/>
    <x v="0"/>
    <n v="2.6477780999999999E-2"/>
    <n v="7.1669960999999893E-2"/>
    <n v="7.3698219999999995E-2"/>
    <n v="8.6268485999999894E-2"/>
    <n v="0.27646005000000001"/>
    <n v="0.17"/>
    <n v="0.13519114300000001"/>
    <n v="0.14000000000000001"/>
    <n v="-1.1913151E-2"/>
    <n v="-5.6546643000000001E-2"/>
    <n v="7.8838200000000002E-4"/>
    <n v="2.7646005000000001E-2"/>
    <n v="0.24881404600000001"/>
    <n v="0.13823002600000001"/>
    <n v="0.27600000000000002"/>
    <n v="-9.2369579119999994"/>
    <n v="10.175003370000001"/>
    <n v="-0.97302849400000002"/>
    <n v="1"/>
    <m/>
    <n v="1"/>
    <x v="0"/>
    <n v="11.86"/>
    <n v="0.01"/>
    <n v="14.308999999999999"/>
    <n v="0"/>
    <n v="3.3000000000000002E-2"/>
    <n v="0.5"/>
    <n v="0.72799999999999998"/>
    <n v="0.61299999999999999"/>
    <n v="0.35299999999999998"/>
    <n v="3.1E-2"/>
    <n v="1.89"/>
    <n v="-0.94921627500000005"/>
    <x v="0"/>
    <x v="0"/>
  </r>
  <r>
    <n v="145.34"/>
    <n v="6.0000000000000001E-3"/>
    <n v="6.1239999999999997"/>
    <n v="0.33200000000000002"/>
    <n v="31.358000000000001"/>
    <s v="19-10-22_YC022"/>
    <x v="30"/>
    <x v="550"/>
    <x v="0"/>
    <x v="0"/>
    <x v="0"/>
    <x v="0"/>
    <x v="0"/>
    <n v="4.2191319999999997E-2"/>
    <n v="0.10422132000000001"/>
    <n v="0.12489576199999999"/>
    <n v="0.16811635"/>
    <n v="0.19999257000000001"/>
    <n v="0.3"/>
    <n v="0.81891018299999996"/>
    <n v="0.2"/>
    <n v="-0.15319441"/>
    <n v="0.13126746"/>
    <n v="-1.7270817000000001E-2"/>
    <n v="1.9999256999999999E-2"/>
    <n v="0.17999331099999999"/>
    <n v="9.9996284000000005E-2"/>
    <n v="0.2"/>
    <n v="-5.2743057499999999"/>
    <n v="5.1682096919999996"/>
    <n v="-0.34220035700000001"/>
    <n v="1"/>
    <m/>
    <n v="1"/>
    <x v="0"/>
    <n v="12.5"/>
    <n v="0.01"/>
    <n v="183.10900000000001"/>
    <n v="0"/>
    <n v="3.0000000000000001E-3"/>
    <n v="0.182"/>
    <n v="0.624"/>
    <n v="0.35099999999999998"/>
    <n v="0.16699999999999901"/>
    <n v="1.39999999999999E-2"/>
    <n v="2.5390000000000001"/>
    <n v="0.78517256199999996"/>
    <x v="3"/>
    <x v="3"/>
  </r>
  <r>
    <n v="98.27"/>
    <n v="8.9999999999999993E-3"/>
    <n v="6.9129999999999896"/>
    <n v="0.41699999999999998"/>
    <n v="29.241"/>
    <s v="19-10-22_YC022"/>
    <x v="30"/>
    <x v="551"/>
    <x v="0"/>
    <x v="0"/>
    <x v="0"/>
    <x v="0"/>
    <x v="0"/>
    <n v="6.5990731999999996E-2"/>
    <n v="0.12560980599999999"/>
    <n v="0.121698395"/>
    <n v="0.14812671199999999"/>
    <n v="0.33799097"/>
    <n v="0.3"/>
    <n v="0.50611603100000002"/>
    <n v="0.23350923300000001"/>
    <n v="-0.13969756999999999"/>
    <n v="1.9073438000000002E-2"/>
    <n v="-6.7892959999999898E-3"/>
    <n v="3.3799097E-2"/>
    <n v="0.30419187199999997"/>
    <n v="0.168995485"/>
    <n v="0.33799999999999902"/>
    <n v="-2.5852586769999899"/>
    <n v="6.122012496"/>
    <n v="-0.54278298400000002"/>
    <n v="1"/>
    <m/>
    <n v="1"/>
    <x v="0"/>
    <n v="13.9"/>
    <n v="0"/>
    <n v="117.652999999999"/>
    <n v="0"/>
    <n v="5.0000000000000001E-3"/>
    <n v="0.34799999999999998"/>
    <n v="0.47899999999999998"/>
    <n v="0.437999999999999"/>
    <n v="0.20399999999999999"/>
    <n v="1.6E-2"/>
    <n v="1.4239999999999999"/>
    <n v="0.47769295899999997"/>
    <x v="4"/>
    <x v="3"/>
  </r>
  <r>
    <n v="102.64"/>
    <n v="8.0000000000000002E-3"/>
    <n v="6.6959999999999997"/>
    <n v="0.35399999999999998"/>
    <n v="22.84"/>
    <s v="19-10-22_YC022"/>
    <x v="30"/>
    <x v="552"/>
    <x v="0"/>
    <x v="0"/>
    <x v="0"/>
    <x v="0"/>
    <x v="0"/>
    <n v="6.6827850999999994E-2"/>
    <n v="0.14557363800000001"/>
    <n v="0.12615083799999999"/>
    <n v="0.157875508"/>
    <n v="0.34030260000000001"/>
    <n v="0.33"/>
    <n v="0.46820077799999998"/>
    <n v="0.188166415"/>
    <n v="-0.10014940999999999"/>
    <n v="1.5323903E-2"/>
    <n v="-3.9639609999999898E-3"/>
    <n v="3.4030259E-2"/>
    <n v="0.30627232799999998"/>
    <n v="0.17015129300000001"/>
    <n v="0.34"/>
    <n v="-3.0879201919999999"/>
    <n v="5.7907383010000002"/>
    <n v="-0.60692020400000002"/>
    <n v="1"/>
    <m/>
    <n v="1"/>
    <x v="0"/>
    <n v="15.27"/>
    <n v="0"/>
    <n v="120.179"/>
    <n v="0"/>
    <n v="5.0000000000000001E-3"/>
    <n v="0.26"/>
    <n v="0.46399999999999902"/>
    <n v="0.36899999999999999"/>
    <n v="0.161"/>
    <n v="1.2999999999999999E-2"/>
    <n v="1.7330000000000001"/>
    <n v="0.47227889899999997"/>
    <x v="3"/>
    <x v="3"/>
  </r>
  <r>
    <n v="164.77"/>
    <n v="5.0000000000000001E-3"/>
    <n v="6.1279999999999903"/>
    <n v="0.28399999999999997"/>
    <n v="27.416"/>
    <s v="19-10-22_YC022"/>
    <x v="30"/>
    <x v="553"/>
    <x v="0"/>
    <x v="0"/>
    <x v="0"/>
    <x v="0"/>
    <x v="0"/>
    <n v="6.6632907000000005E-2"/>
    <n v="0.12505833299999999"/>
    <n v="0.10319231399999999"/>
    <n v="0.119413321999999"/>
    <n v="0.38877479999999998"/>
    <n v="0.27"/>
    <n v="0.46128219799999998"/>
    <n v="0.17"/>
    <n v="-8.3142160000000007E-2"/>
    <n v="0.14695910000000001"/>
    <n v="1.9401074000000001E-2"/>
    <n v="3.8877480999999998E-2"/>
    <n v="0.34989733099999998"/>
    <n v="0.19438740600000001"/>
    <n v="0.38900000000000001"/>
    <n v="-5.387517581"/>
    <n v="6.2986117960000003"/>
    <n v="-0.65823484600000004"/>
    <n v="1"/>
    <m/>
    <n v="1"/>
    <x v="0"/>
    <n v="15.08"/>
    <n v="0"/>
    <n v="187.477"/>
    <n v="0"/>
    <n v="4.0000000000000001E-3"/>
    <n v="0.16800000000000001"/>
    <n v="0.45200000000000001"/>
    <n v="0.29699999999999999"/>
    <n v="0.128"/>
    <n v="0.01"/>
    <n v="2.1949999999999998"/>
    <n v="0.38382790100000003"/>
    <x v="3"/>
    <x v="3"/>
  </r>
  <r>
    <n v="107.85"/>
    <n v="8.9999999999999993E-3"/>
    <n v="6.851"/>
    <n v="0.23"/>
    <n v="10.800999999999901"/>
    <s v="19-10-22_YC022"/>
    <x v="30"/>
    <x v="194"/>
    <x v="0"/>
    <x v="0"/>
    <x v="0"/>
    <x v="0"/>
    <x v="0"/>
    <n v="6.7188932000000007E-2"/>
    <n v="0.10927007800000001"/>
    <n v="0.114257604"/>
    <n v="0.134076787"/>
    <n v="0.35227907000000003"/>
    <n v="0.27"/>
    <n v="0.39053043100000001"/>
    <n v="0.17"/>
    <n v="-4.7763510000000002E-2"/>
    <n v="0.116021074"/>
    <n v="-7.01858E-3"/>
    <n v="3.5227907000000003E-2"/>
    <n v="0.31705116"/>
    <n v="0.17613953399999999"/>
    <n v="0.35199999999999998"/>
    <n v="-5.7921445299999998"/>
    <n v="6.0245961799999996"/>
    <n v="-0.63811842799999996"/>
    <n v="1"/>
    <m/>
    <n v="1"/>
    <x v="0"/>
    <n v="19.5"/>
    <n v="0"/>
    <n v="114.33799999999999"/>
    <n v="0"/>
    <n v="6.0000000000000001E-3"/>
    <n v="0.17699999999999999"/>
    <n v="0.26600000000000001"/>
    <n v="0.23399999999999899"/>
    <n v="6.8000000000000005E-2"/>
    <n v="5.0000000000000001E-3"/>
    <n v="1.53199999999999"/>
    <n v="0.363670084"/>
    <x v="3"/>
    <x v="3"/>
  </r>
  <r>
    <n v="73.09"/>
    <n v="1.2E-2"/>
    <n v="6.8520000000000003"/>
    <n v="0.39700000000000002"/>
    <n v="19.797000000000001"/>
    <s v="19-10-22_YC022"/>
    <x v="30"/>
    <x v="554"/>
    <x v="0"/>
    <x v="0"/>
    <x v="0"/>
    <x v="0"/>
    <x v="0"/>
    <n v="4.6586189E-2"/>
    <n v="9.6438480999999895E-2"/>
    <n v="9.7443645999999995E-2"/>
    <n v="0.112722908"/>
    <n v="0.29789885999999999"/>
    <n v="0.23"/>
    <n v="0.38160072"/>
    <n v="0.14000000000000001"/>
    <n v="-3.0809383999999999E-2"/>
    <n v="0.10656459"/>
    <n v="2.0001266E-2"/>
    <n v="2.9789886000000002E-2"/>
    <n v="0.26810897299999997"/>
    <n v="0.14894942899999999"/>
    <n v="0.29799999999999999"/>
    <n v="-7.0936511619999996"/>
    <n v="6.8404506889999999"/>
    <n v="-0.57012832599999996"/>
    <n v="1"/>
    <m/>
    <n v="1"/>
    <x v="0"/>
    <n v="19.32"/>
    <n v="0"/>
    <n v="84.091999999999999"/>
    <n v="0"/>
    <n v="6.9999999999999897E-3"/>
    <n v="0.33299999999999902"/>
    <n v="0.43"/>
    <n v="0.41499999999999998"/>
    <n v="0.184"/>
    <n v="1.4999999999999999E-2"/>
    <n v="1.55"/>
    <n v="0.42000107799999897"/>
    <x v="3"/>
    <x v="3"/>
  </r>
  <r>
    <n v="143.49"/>
    <n v="5.0000000000000001E-3"/>
    <n v="4.968"/>
    <n v="0.313"/>
    <n v="28.978999999999999"/>
    <s v="19-10-22_YC022"/>
    <x v="30"/>
    <x v="475"/>
    <x v="0"/>
    <x v="0"/>
    <x v="0"/>
    <x v="0"/>
    <x v="0"/>
    <n v="7.1329389000000007E-2"/>
    <n v="0.14925444099999999"/>
    <n v="0.14024634"/>
    <n v="0.18248420699999901"/>
    <n v="0.35966893999999999"/>
    <n v="0.36"/>
    <n v="0.50086808199999999"/>
    <n v="0.23"/>
    <n v="-2.1396082E-2"/>
    <n v="0.13786419999999999"/>
    <n v="1.68494E-3"/>
    <n v="3.5966893999999999E-2"/>
    <n v="0.32370204600000002"/>
    <n v="0.17983447"/>
    <n v="0.36"/>
    <n v="-5.3507712119999997"/>
    <n v="4.6747806030000003"/>
    <n v="-0.54413327299999903"/>
    <n v="1"/>
    <m/>
    <n v="1"/>
    <x v="0"/>
    <n v="19.829999999999998"/>
    <n v="0"/>
    <n v="193.09700000000001"/>
    <n v="0"/>
    <n v="3.0000000000000001E-3"/>
    <n v="0.129"/>
    <n v="0.91900000000000004"/>
    <n v="0.34"/>
    <n v="0.17799999999999999"/>
    <n v="1.6E-2"/>
    <n v="4.1440000000000001"/>
    <n v="0.41178958799999998"/>
    <x v="3"/>
    <x v="3"/>
  </r>
  <r>
    <n v="17.05"/>
    <n v="1.2999999999999999E-2"/>
    <n v="5.1779999999999999"/>
    <n v="1.0329999999999999"/>
    <n v="63.383000000000003"/>
    <s v="19-10-22_YC022"/>
    <x v="30"/>
    <x v="362"/>
    <x v="0"/>
    <x v="0"/>
    <x v="0"/>
    <x v="0"/>
    <x v="0"/>
    <n v="4.6091814000000002E-2"/>
    <n v="0.116045646999999"/>
    <n v="8.6313504999999999E-2"/>
    <n v="0.120115626999999"/>
    <n v="0.26561277999999999"/>
    <n v="0.26"/>
    <n v="0.27175254900000001"/>
    <n v="0.17"/>
    <n v="-1.0609228E-2"/>
    <n v="5.0296392000000002E-2"/>
    <n v="9.244202E-3"/>
    <n v="2.65612779999999E-2"/>
    <n v="0.239051503"/>
    <n v="0.132806391"/>
    <n v="0.26600000000000001"/>
    <n v="-7.3470858019999996"/>
    <n v="6.0935980550000002"/>
    <n v="-0.66115282399999997"/>
    <n v="2"/>
    <n v="3"/>
    <n v="5"/>
    <x v="4"/>
    <n v="14.55"/>
    <n v="0.01"/>
    <n v="114.792999999999"/>
    <n v="0"/>
    <n v="3.0000000000000001E-3"/>
    <n v="1.0209999999999999"/>
    <n v="1.631"/>
    <n v="1.488"/>
    <n v="1.0859999999999901"/>
    <n v="0.152"/>
    <n v="2.3580000000000001"/>
    <n v="0.265268536"/>
    <x v="3"/>
    <x v="4"/>
  </r>
  <r>
    <n v="14.78"/>
    <n v="2.5000000000000001E-2"/>
    <n v="5.5789999999999997"/>
    <n v="0.83599999999999997"/>
    <n v="42.677"/>
    <s v="19-10-22_YC022"/>
    <x v="30"/>
    <x v="555"/>
    <x v="0"/>
    <x v="0"/>
    <x v="0"/>
    <x v="0"/>
    <x v="0"/>
    <n v="4.6767477000000002E-2"/>
    <n v="9.0634152999999995E-2"/>
    <n v="6.2038372000000001E-2"/>
    <n v="6.8153785999999994E-2"/>
    <n v="0.37630078"/>
    <n v="0.17"/>
    <n v="0.134145974"/>
    <n v="0.1"/>
    <n v="-1.833512E-3"/>
    <n v="-7.7663860000000001E-2"/>
    <n v="-2.1825304E-2"/>
    <n v="3.7630077999999997E-2"/>
    <n v="0.33867070399999999"/>
    <n v="0.188150391"/>
    <n v="0.376"/>
    <n v="-10.5256901"/>
    <n v="10.452513"/>
    <n v="-1.4899872109999901"/>
    <n v="2"/>
    <n v="3"/>
    <n v="5"/>
    <x v="4"/>
    <n v="14.89"/>
    <n v="0"/>
    <n v="78.707999999999998"/>
    <n v="0"/>
    <n v="3.0000000000000001E-3"/>
    <n v="0.77800000000000002"/>
    <n v="1.5149999999999999"/>
    <n v="1.0429999999999999"/>
    <n v="0.74199999999999999"/>
    <n v="8.3000000000000004E-2"/>
    <n v="2.6639999999999899"/>
    <n v="7.7513712999999998E-2"/>
    <x v="4"/>
    <x v="4"/>
  </r>
  <r>
    <n v="9.2100000000000009"/>
    <n v="0.26200000000000001"/>
    <n v="4.319"/>
    <n v="0.90099999999999902"/>
    <n v="4.9669999999999996"/>
    <s v="19-10-22_YC022"/>
    <x v="30"/>
    <x v="366"/>
    <x v="0"/>
    <x v="0"/>
    <x v="0"/>
    <x v="0"/>
    <x v="0"/>
    <n v="3.5502913999999899E-2"/>
    <n v="8.3542492999999995E-2"/>
    <n v="6.5842077999999998E-2"/>
    <n v="7.6299105999999894E-2"/>
    <n v="0.46961009999999997"/>
    <n v="0.17"/>
    <n v="0.15978846999999999"/>
    <n v="0.1"/>
    <n v="-2.8478593999999999E-2"/>
    <n v="4.2048929999999998E-2"/>
    <n v="-2.060555E-2"/>
    <n v="4.6961009999999997E-2"/>
    <n v="0.42264908600000001"/>
    <n v="0.23480504799999999"/>
    <n v="0.47"/>
    <n v="-9.1351055349999992"/>
    <n v="11.731448159999999"/>
    <n v="-1.659406575"/>
    <n v="2"/>
    <n v="2"/>
    <n v="4"/>
    <x v="3"/>
    <n v="13.02"/>
    <n v="0.02"/>
    <n v="6.8579999999999997"/>
    <n v="0"/>
    <n v="0.05"/>
    <n v="0.82399999999999995"/>
    <n v="1.476"/>
    <n v="1.129"/>
    <n v="0.79"/>
    <n v="0.09"/>
    <n v="2.8250000000000002"/>
    <n v="0.10738305300000001"/>
    <x v="2"/>
    <x v="2"/>
  </r>
  <r>
    <n v="3.76"/>
    <n v="1.4999999999999999E-2"/>
    <n v="1.915"/>
    <n v="0.90300000000000002"/>
    <n v="69.438000000000002"/>
    <s v="19-10-22_YC022"/>
    <x v="30"/>
    <x v="92"/>
    <x v="0"/>
    <x v="0"/>
    <x v="0"/>
    <x v="0"/>
    <x v="0"/>
    <n v="3.5449405000000003E-2"/>
    <n v="4.264051E-2"/>
    <n v="4.4488623999999997E-2"/>
    <n v="4.9453722999999998E-2"/>
    <n v="0.48210890000000001"/>
    <n v="0.1"/>
    <n v="0.109046801"/>
    <n v="0.06"/>
    <n v="-2.6468834E-2"/>
    <n v="-8.8230349999999999E-2"/>
    <n v="0"/>
    <n v="4.8210889E-2"/>
    <n v="0.433898002"/>
    <n v="0.24105444600000001"/>
    <n v="0.48199999999999998"/>
    <n v="-9.1376617620000005"/>
    <n v="17.205564339999999"/>
    <n v="-1.909759406"/>
    <n v="2"/>
    <n v="3"/>
    <n v="5"/>
    <x v="4"/>
    <n v="19"/>
    <n v="0"/>
    <n v="115.607999999999"/>
    <n v="0"/>
    <n v="2E-3"/>
    <n v="0.82799999999999996"/>
    <n v="3.8450000000000002"/>
    <n v="1.2869999999999999"/>
    <n v="0.87"/>
    <n v="0.127"/>
    <n v="5.5579999999999998"/>
    <n v="-0.66852681000000003"/>
    <x v="4"/>
    <x v="4"/>
  </r>
  <r>
    <n v="17.88"/>
    <n v="5.0999999999999997E-2"/>
    <n v="6.98"/>
    <n v="0.50800000000000001"/>
    <n v="9.3040000000000003"/>
    <s v="19-10-22_YC022"/>
    <x v="30"/>
    <x v="414"/>
    <x v="0"/>
    <x v="0"/>
    <x v="0"/>
    <x v="0"/>
    <x v="0"/>
    <n v="0.05"/>
    <n v="4.5073586999999998E-2"/>
    <n v="4.3146792000000003E-2"/>
    <n v="4.7944847999999998E-2"/>
    <n v="0.44359386000000001"/>
    <n v="0.1"/>
    <n v="8.3522478999999997E-2"/>
    <n v="0.1"/>
    <n v="-2.2154537999999901E-2"/>
    <n v="-2.4854201999999999E-2"/>
    <n v="0"/>
    <n v="4.4359385999999897E-2"/>
    <n v="0.39923447400000001"/>
    <n v="0.22179693"/>
    <n v="0.44400000000000001"/>
    <n v="-10.21630403"/>
    <n v="17.5529811"/>
    <n v="-1.4900069730000001"/>
    <n v="1"/>
    <m/>
    <n v="1"/>
    <x v="0"/>
    <n v="21.26"/>
    <n v="0.01"/>
    <n v="22.646999999999998"/>
    <n v="0"/>
    <n v="2.1000000000000001E-2"/>
    <n v="0.45500000000000002"/>
    <n v="0.48499999999999999"/>
    <n v="0.54400000000000004"/>
    <n v="0.28699999999999998"/>
    <n v="2.4E-2"/>
    <n v="1.113"/>
    <n v="7.7951419999999993E-2"/>
    <x v="0"/>
    <x v="0"/>
  </r>
  <r>
    <n v="4.59"/>
    <n v="6.2E-2"/>
    <n v="5.2910000000000004"/>
    <n v="0.87"/>
    <n v="14.7229999999999"/>
    <s v="19-10-22_YC022"/>
    <x v="30"/>
    <x v="556"/>
    <x v="0"/>
    <x v="0"/>
    <x v="0"/>
    <x v="0"/>
    <x v="0"/>
    <n v="4.0771965E-2"/>
    <n v="5.2785445999999903E-2"/>
    <n v="6.1404184000000001E-2"/>
    <n v="6.8226970999999997E-2"/>
    <n v="0.46086927999999999"/>
    <n v="0.13"/>
    <n v="0.119486913"/>
    <n v="0.06"/>
    <n v="9.9546919999999994E-3"/>
    <n v="-4.2541145999999898E-2"/>
    <n v="5.8522319999999997E-3"/>
    <n v="4.6086927999999999E-2"/>
    <n v="0.41478235399999902"/>
    <n v="0.230434641"/>
    <n v="0.46100000000000002"/>
    <n v="-9.88653309399999"/>
    <n v="12.97770972"/>
    <n v="-1.6364956509999999"/>
    <n v="2"/>
    <n v="3"/>
    <n v="5"/>
    <x v="4"/>
    <n v="16.100000000000001"/>
    <n v="0"/>
    <n v="27.164000000000001"/>
    <n v="0"/>
    <n v="1.0999999999999999E-2"/>
    <n v="0.81200000000000006"/>
    <n v="1.66"/>
    <n v="1.1179999999999899"/>
    <n v="0.80400000000000005"/>
    <n v="9.4E-2"/>
    <n v="2.6480000000000001"/>
    <n v="9.7591706E-2"/>
    <x v="2"/>
    <x v="4"/>
  </r>
  <r>
    <n v="1.92"/>
    <n v="0.107"/>
    <n v="4.9859999999999998"/>
    <n v="1.3049999999999999"/>
    <n v="51.783000000000001"/>
    <s v="19-10-22_YC022"/>
    <x v="30"/>
    <x v="557"/>
    <x v="0"/>
    <x v="0"/>
    <x v="0"/>
    <x v="0"/>
    <x v="0"/>
    <n v="2.3045508999999999E-2"/>
    <n v="7.7422845999999906E-2"/>
    <n v="8.5862701E-2"/>
    <n v="0.10633013299999999"/>
    <n v="0.15992674000000001"/>
    <n v="0.2"/>
    <n v="0.110874638"/>
    <n v="0.1"/>
    <n v="-3.635157E-3"/>
    <n v="-1.4827567999999999E-2"/>
    <n v="-2.2894108999999999E-2"/>
    <n v="1.5992673999999998E-2"/>
    <n v="0.143934068"/>
    <n v="7.9963370999999894E-2"/>
    <n v="0.16"/>
    <n v="-7.589508092"/>
    <n v="7.8438358399999997"/>
    <n v="-0.57797411399999998"/>
    <n v="2"/>
    <n v="3"/>
    <n v="5"/>
    <x v="4"/>
    <n v="16.170000000000002"/>
    <n v="0"/>
    <n v="113.678"/>
    <n v="0"/>
    <n v="2E-3"/>
    <n v="1.484"/>
    <n v="1.6240000000000001"/>
    <n v="2.4889999999999999"/>
    <n v="1.5859999999999901"/>
    <n v="0.33200000000000002"/>
    <n v="2.1970000000000001"/>
    <n v="-0.85297883200000002"/>
    <x v="1"/>
    <x v="4"/>
  </r>
  <r>
    <n v="0.46"/>
    <n v="1.474"/>
    <n v="6.3079999999999998"/>
    <n v="1.121"/>
    <n v="3.55"/>
    <s v="19-10-22_YC022"/>
    <x v="30"/>
    <x v="558"/>
    <x v="0"/>
    <x v="0"/>
    <x v="0"/>
    <x v="0"/>
    <x v="0"/>
    <n v="0.111465024"/>
    <n v="0.14836577000000001"/>
    <n v="0.165335756"/>
    <n v="0.195368861"/>
    <n v="0.62797250000000004"/>
    <n v="0.37"/>
    <n v="0.34155602699999998"/>
    <n v="0.23"/>
    <n v="-2.7181431999999998E-2"/>
    <n v="6.1052429999999998E-2"/>
    <n v="4.4862510000000001E-3"/>
    <n v="6.2797248E-2"/>
    <n v="0.565175235"/>
    <n v="0.31398624199999903"/>
    <n v="0.628"/>
    <n v="-6.9610993829999996"/>
    <n v="5.0154679639999999"/>
    <n v="-1.4889958219999999"/>
    <n v="3"/>
    <m/>
    <n v="2"/>
    <x v="2"/>
    <n v="14.82"/>
    <n v="0"/>
    <n v="4.93"/>
    <n v="0"/>
    <n v="3.7999999999999999E-2"/>
    <n v="1.177"/>
    <n v="1.0309999999999999"/>
    <n v="1.661"/>
    <n v="1.1909999999999901"/>
    <n v="0.17499999999999999"/>
    <n v="1.5519999999999901"/>
    <n v="0.232531352"/>
    <x v="1"/>
    <x v="1"/>
  </r>
  <r>
    <n v="58.2"/>
    <n v="1.6E-2"/>
    <n v="7.2610000000000001"/>
    <n v="0.46700000000000003"/>
    <n v="24.498999999999999"/>
    <s v="19-10-22_YC022"/>
    <x v="30"/>
    <x v="559"/>
    <x v="0"/>
    <x v="0"/>
    <x v="0"/>
    <x v="0"/>
    <x v="0"/>
    <n v="9.8407726000000001E-2"/>
    <n v="0.15920748000000001"/>
    <n v="0.13783962699999999"/>
    <n v="0.18705303199999901"/>
    <n v="0.615044699999999"/>
    <n v="0.37"/>
    <n v="0.35600234600000003"/>
    <n v="0.3"/>
    <n v="-5.4567642999999999E-2"/>
    <n v="0.13053729"/>
    <n v="3.427645E-3"/>
    <n v="6.1504470999999998E-2"/>
    <n v="0.55354024199999996"/>
    <n v="0.30752235699999902"/>
    <n v="0.61499999999999999"/>
    <n v="-2.8919022489999899"/>
    <n v="5.389404614"/>
    <n v="-1.2678284769999999"/>
    <n v="1"/>
    <m/>
    <n v="1"/>
    <x v="0"/>
    <n v="14.96"/>
    <n v="0"/>
    <n v="70.141999999999996"/>
    <n v="0"/>
    <n v="6.9999999999999897E-3"/>
    <n v="0.41099999999999998"/>
    <n v="0.41799999999999998"/>
    <n v="0.49399999999999999"/>
    <n v="0.24399999999999999"/>
    <n v="0.02"/>
    <n v="0.69699999999999995"/>
    <n v="0.271653645"/>
    <x v="2"/>
    <x v="3"/>
  </r>
  <r>
    <n v="51.1"/>
    <n v="1.7999999999999999E-2"/>
    <n v="6.3970000000000002"/>
    <n v="0.22600000000000001"/>
    <n v="6.7189999999999896"/>
    <s v="19-10-23_YC022"/>
    <x v="31"/>
    <x v="101"/>
    <x v="0"/>
    <x v="0"/>
    <x v="0"/>
    <x v="0"/>
    <x v="0"/>
    <n v="0.141409123"/>
    <n v="0.18537831299999999"/>
    <n v="0.13759522699999999"/>
    <n v="0.164615913"/>
    <n v="0.49446560000000001"/>
    <n v="0.4"/>
    <n v="0.506270412"/>
    <n v="0.17"/>
    <n v="-1.544191E-2"/>
    <n v="0.21468149"/>
    <n v="-4.8958105999999897E-2"/>
    <n v="4.9446559000000001E-2"/>
    <n v="0.44501903100000001"/>
    <n v="0.24723279500000001"/>
    <n v="0.49399999999999999"/>
    <n v="-7.7433672029999903"/>
    <n v="4.0868568429999996"/>
    <n v="-0.77049464199999995"/>
    <n v="1"/>
    <m/>
    <n v="1"/>
    <x v="0"/>
    <n v="12.7"/>
    <n v="0.02"/>
    <n v="55.787999999999997"/>
    <n v="0"/>
    <n v="1.2999999999999999E-2"/>
    <n v="0.156"/>
    <n v="0.26600000000000001"/>
    <n v="0.23300000000000001"/>
    <n v="7.5999999999999998E-2"/>
    <n v="6.0000000000000001E-3"/>
    <n v="1.5959999999999901"/>
    <n v="0.59940906299999996"/>
    <x v="3"/>
    <x v="3"/>
  </r>
  <r>
    <n v="32.56"/>
    <n v="0.03"/>
    <n v="6.6210000000000004"/>
    <n v="0.312"/>
    <n v="11.974"/>
    <s v="19-10-23_YC022"/>
    <x v="31"/>
    <x v="328"/>
    <x v="0"/>
    <x v="0"/>
    <x v="0"/>
    <x v="0"/>
    <x v="0"/>
    <n v="8.1702409000000004E-2"/>
    <n v="0.16495685800000001"/>
    <n v="7.2671015000000005E-2"/>
    <n v="8.5010950000000002E-2"/>
    <n v="0.43078034999999998"/>
    <n v="0.27"/>
    <n v="0.44091246699999997"/>
    <n v="0.17"/>
    <n v="-6.4859760000000002E-2"/>
    <n v="0.13361354"/>
    <n v="8.4241306999999904E-2"/>
    <n v="4.3078035000000001E-2"/>
    <n v="0.38770231599999999"/>
    <n v="0.21539017599999999"/>
    <n v="0.43099999999999999"/>
    <n v="-5.2989851420000003"/>
    <n v="6.2973497679999904"/>
    <n v="-0.83303451699999997"/>
    <n v="1"/>
    <m/>
    <n v="1"/>
    <x v="0"/>
    <n v="12.66"/>
    <n v="0.04"/>
    <n v="39.847999999999999"/>
    <n v="0"/>
    <n v="1.0999999999999999E-2"/>
    <n v="0.188999999999999"/>
    <n v="0.35199999999999998"/>
    <n v="0.33399999999999902"/>
    <n v="0.155"/>
    <n v="1.2999999999999999E-2"/>
    <n v="0.75700000000000001"/>
    <n v="0.33063201599999997"/>
    <x v="0"/>
    <x v="3"/>
  </r>
  <r>
    <n v="36.64"/>
    <n v="2.79999999999999E-2"/>
    <n v="6.7569999999999997"/>
    <n v="0.24299999999999999"/>
    <n v="9.532"/>
    <s v="19-10-23_YC022"/>
    <x v="31"/>
    <x v="102"/>
    <x v="0"/>
    <x v="0"/>
    <x v="0"/>
    <x v="0"/>
    <x v="0"/>
    <n v="6.9443601999999993E-2"/>
    <n v="0.12457771300000001"/>
    <n v="9.2354974000000006E-2"/>
    <n v="0.112680219"/>
    <n v="0.3998584"/>
    <n v="0.26"/>
    <n v="0.39858732000000002"/>
    <n v="0.16"/>
    <n v="-5.3607210000000002E-2"/>
    <n v="0.12394394"/>
    <n v="1.9134603E-2"/>
    <n v="3.9985839000000002E-2"/>
    <n v="0.35987254699999999"/>
    <n v="0.19992919300000001"/>
    <n v="0.4"/>
    <n v="-5.7361677929999999"/>
    <n v="6.3941510160000004"/>
    <n v="-0.78520679000000004"/>
    <n v="1"/>
    <m/>
    <n v="1"/>
    <x v="0"/>
    <n v="14.49"/>
    <n v="0.01"/>
    <n v="43.003"/>
    <n v="0"/>
    <n v="1.4999999999999999E-2"/>
    <n v="0.16600000000000001"/>
    <n v="0.26"/>
    <n v="0.255"/>
    <n v="9.6999999999999906E-2"/>
    <n v="8.0000000000000002E-3"/>
    <n v="-0.57299999999999995"/>
    <n v="0.36610815399999902"/>
    <x v="3"/>
    <x v="3"/>
  </r>
  <r>
    <n v="12.58"/>
    <n v="8.3000000000000004E-2"/>
    <n v="6.226"/>
    <n v="0.25800000000000001"/>
    <n v="4.681"/>
    <s v="19-10-23_YC022"/>
    <x v="31"/>
    <x v="282"/>
    <x v="0"/>
    <x v="0"/>
    <x v="0"/>
    <x v="0"/>
    <x v="0"/>
    <n v="0.15609553500000001"/>
    <n v="0.25922762799999999"/>
    <n v="0.10795376399999999"/>
    <n v="0.156573613"/>
    <n v="0.4993592"/>
    <n v="0.46"/>
    <n v="0.663401715"/>
    <n v="0.17"/>
    <n v="-2.6394129999999998E-2"/>
    <n v="6.9307629999999995E-2"/>
    <n v="0.10028213"/>
    <n v="4.9935919000000002E-2"/>
    <n v="0.44942327100000001"/>
    <n v="0.249679595"/>
    <n v="0.499"/>
    <n v="-6.4130659039999998"/>
    <n v="4.3882984729999999"/>
    <n v="-0.48453560699999998"/>
    <n v="1"/>
    <m/>
    <n v="1"/>
    <x v="0"/>
    <n v="21.3"/>
    <n v="0.04"/>
    <n v="15.089"/>
    <n v="0"/>
    <n v="3.1E-2"/>
    <n v="0.113"/>
    <n v="0.26400000000000001"/>
    <n v="0.28399999999999997"/>
    <n v="0.14599999999999999"/>
    <n v="1.2999999999999999E-2"/>
    <n v="-0.871"/>
    <n v="0.75565891299999999"/>
    <x v="3"/>
    <x v="0"/>
  </r>
  <r>
    <n v="11.24"/>
    <n v="9.1999999999999998E-2"/>
    <n v="6.1459999999999999"/>
    <n v="0.188999999999999"/>
    <n v="2.343"/>
    <s v="19-10-23_YC022"/>
    <x v="31"/>
    <x v="139"/>
    <x v="0"/>
    <x v="0"/>
    <x v="0"/>
    <x v="0"/>
    <x v="0"/>
    <n v="7.3565231999999994E-2"/>
    <n v="0.11163759500000001"/>
    <n v="9.1628070000000006E-2"/>
    <n v="0.12832074099999999"/>
    <n v="0.60851739999999999"/>
    <n v="0.26"/>
    <n v="0.42770742899999997"/>
    <n v="0.2"/>
    <n v="-3.0661154999999999E-2"/>
    <n v="0.26040774999999999"/>
    <n v="8.6173080000000006E-3"/>
    <n v="6.0851740999999897E-2"/>
    <n v="0.54766566799999905"/>
    <n v="0.30425870399999999"/>
    <n v="0.60899999999999999"/>
    <n v="-6.1506524809999998"/>
    <n v="7.431726544"/>
    <n v="-1.018098336"/>
    <n v="1"/>
    <m/>
    <n v="1"/>
    <x v="0"/>
    <n v="29.38"/>
    <n v="0"/>
    <n v="12.618"/>
    <n v="0"/>
    <n v="4.4999999999999998E-2"/>
    <n v="9.5000000000000001E-2"/>
    <n v="0.23699999999999999"/>
    <n v="0.20199999999999901"/>
    <n v="8.5000000000000006E-2"/>
    <n v="6.9999999999999897E-3"/>
    <n v="-0.312"/>
    <n v="0.471461401"/>
    <x v="3"/>
    <x v="0"/>
  </r>
  <r>
    <n v="2.56"/>
    <n v="0.111"/>
    <n v="5.1079999999999997"/>
    <n v="0.66400000000000003"/>
    <n v="4.0620000000000003"/>
    <s v="19-10-23_YC022"/>
    <x v="31"/>
    <x v="16"/>
    <x v="0"/>
    <x v="0"/>
    <x v="0"/>
    <x v="0"/>
    <x v="0"/>
    <n v="9.8225497999999994E-2"/>
    <n v="0.15852603699999901"/>
    <n v="0.105467031"/>
    <n v="0.14535055199999999"/>
    <n v="0.80307037000000003"/>
    <n v="0.33"/>
    <n v="0.64063710299999999"/>
    <n v="0.2"/>
    <n v="-5.5218709999999898E-3"/>
    <n v="0.45351875000000003"/>
    <n v="1.7835826999999999E-2"/>
    <n v="8.0307036999999998E-2"/>
    <n v="0.72276333000000004"/>
    <n v="0.40153518299999902"/>
    <n v="0.80299999999999905"/>
    <n v="-5.2222161460000001"/>
    <n v="6.698003881"/>
    <n v="-0.75410443900000002"/>
    <n v="2"/>
    <n v="3"/>
    <n v="5"/>
    <x v="4"/>
    <n v="20.079999999999998"/>
    <n v="0"/>
    <n v="8.52"/>
    <n v="0"/>
    <n v="4.7E-2"/>
    <n v="0.53500000000000003"/>
    <n v="1.5519999999999901"/>
    <n v="0.82899999999999996"/>
    <n v="0.58199999999999996"/>
    <n v="6.5000000000000002E-2"/>
    <n v="2.6030000000000002"/>
    <n v="0.72386714500000005"/>
    <x v="3"/>
    <x v="4"/>
  </r>
  <r>
    <n v="118.62"/>
    <n v="6.9999999999999897E-3"/>
    <n v="5.0169999999999897"/>
    <n v="0.316"/>
    <n v="24.32"/>
    <s v="19-10-23_YC022"/>
    <x v="31"/>
    <x v="560"/>
    <x v="0"/>
    <x v="0"/>
    <x v="0"/>
    <x v="0"/>
    <x v="0"/>
    <n v="9.1257475000000005E-2"/>
    <n v="0.17223111999999999"/>
    <n v="0.119929465"/>
    <n v="0.157462992"/>
    <n v="0.58356684000000003"/>
    <n v="0.36"/>
    <n v="0.38299082899999998"/>
    <n v="0.2"/>
    <n v="-4.4470830000000003E-2"/>
    <n v="3.8755640000000001E-2"/>
    <n v="2.1253239E-2"/>
    <n v="5.8356683999999999E-2"/>
    <n v="0.52521015999999998"/>
    <n v="0.29178342200000001"/>
    <n v="0.58399999999999996"/>
    <n v="-5.5002360770000003"/>
    <n v="5.4083548419999996"/>
    <n v="-1.016208389"/>
    <n v="2"/>
    <n v="4"/>
    <n v="6"/>
    <x v="5"/>
    <n v="11.08"/>
    <n v="0.01"/>
    <n v="134.68899999999999"/>
    <n v="0"/>
    <n v="6.0000000000000001E-3"/>
    <n v="9.6999999999999906E-2"/>
    <n v="0.45"/>
    <n v="0.33200000000000002"/>
    <n v="0.16200000000000001"/>
    <n v="1.2999999999999999E-2"/>
    <n v="1.915"/>
    <n v="0.24725486299999999"/>
    <x v="1"/>
    <x v="5"/>
  </r>
  <r>
    <n v="1.1000000000000001"/>
    <n v="0.47599999999999998"/>
    <n v="6.3470000000000004"/>
    <n v="1.0009999999999999"/>
    <n v="5.2910000000000004"/>
    <s v="19-10-23_YC022"/>
    <x v="31"/>
    <x v="27"/>
    <x v="0"/>
    <x v="0"/>
    <x v="0"/>
    <x v="0"/>
    <x v="0"/>
    <n v="9.4228771999999905E-2"/>
    <n v="0.168933888"/>
    <n v="0.105494901"/>
    <n v="0.126530791"/>
    <n v="0.42402089999999998"/>
    <n v="0.33"/>
    <n v="0.37299662299999897"/>
    <n v="0.17"/>
    <n v="-6.9382680000000002E-2"/>
    <n v="3.1294969999999998E-2"/>
    <n v="2.1575794999999998E-2"/>
    <n v="4.2402088999999997E-2"/>
    <n v="0.38161879799999998"/>
    <n v="0.21201044299999999"/>
    <n v="0.42399999999999999"/>
    <n v="-6.2203186659999998"/>
    <n v="4.9579276910000001"/>
    <n v="-0.87078420499999998"/>
    <n v="2"/>
    <n v="2"/>
    <n v="4"/>
    <x v="3"/>
    <n v="12.33"/>
    <n v="0"/>
    <n v="6.1979999999999897"/>
    <n v="0"/>
    <n v="3.6999999999999998E-2"/>
    <n v="1.0269999999999999"/>
    <n v="1.1339999999999999"/>
    <n v="1.333"/>
    <n v="0.99299999999999999"/>
    <n v="0.121"/>
    <n v="1.611"/>
    <n v="0.22176781100000001"/>
    <x v="3"/>
    <x v="2"/>
  </r>
  <r>
    <n v="3.45"/>
    <n v="0.20599999999999999"/>
    <n v="6.835"/>
    <n v="0.91599999999999904"/>
    <n v="7.9689999999999896"/>
    <s v="19-10-23_YC022"/>
    <x v="31"/>
    <x v="561"/>
    <x v="0"/>
    <x v="0"/>
    <x v="0"/>
    <x v="0"/>
    <x v="0"/>
    <n v="4.3003245999999898E-2"/>
    <n v="8.2573687999999895E-2"/>
    <n v="6.8323247000000004E-2"/>
    <n v="0.10564047"/>
    <n v="0.50740940000000001"/>
    <n v="0.2"/>
    <n v="0.19113677600000001"/>
    <n v="0.14000000000000001"/>
    <n v="-1.1047550999999999E-2"/>
    <n v="3.3601797999999898E-2"/>
    <n v="-2.3246852999999901E-2"/>
    <n v="5.0740938999999999E-2"/>
    <n v="0.456668454"/>
    <n v="0.25370469699999998"/>
    <n v="0.50700000000000001"/>
    <n v="-8.2541102500000001"/>
    <n v="9.8539891979999901"/>
    <n v="-1.4623671999999901"/>
    <n v="2"/>
    <n v="2"/>
    <n v="4"/>
    <x v="3"/>
    <n v="14.88"/>
    <n v="0"/>
    <n v="9.7769999999999992"/>
    <n v="0"/>
    <n v="2.5999999999999999E-2"/>
    <n v="0.90200000000000002"/>
    <n v="0.89900000000000002"/>
    <n v="1.1499999999999999"/>
    <n v="0.84399999999999997"/>
    <n v="9.2999999999999999E-2"/>
    <n v="1.3359999999999901"/>
    <n v="0.14523793400000001"/>
    <x v="3"/>
    <x v="2"/>
  </r>
  <r>
    <n v="0.86"/>
    <n v="0.504"/>
    <n v="6.54"/>
    <n v="0.98"/>
    <n v="4.5279999999999996"/>
    <s v="19-10-23_YC022"/>
    <x v="31"/>
    <x v="146"/>
    <x v="0"/>
    <x v="0"/>
    <x v="0"/>
    <x v="0"/>
    <x v="0"/>
    <n v="5.5413680999999999E-2"/>
    <n v="0.132553068"/>
    <n v="0.10826335500000001"/>
    <n v="0.141200205"/>
    <n v="0.32625100000000001"/>
    <n v="0.3"/>
    <n v="0.39584615899999998"/>
    <n v="0.2"/>
    <n v="-0.11627184"/>
    <n v="0.10254286999999999"/>
    <n v="2.5985181E-2"/>
    <n v="3.2625099999999997E-2"/>
    <n v="0.2936259"/>
    <n v="0.16312550000000001"/>
    <n v="0.32600000000000001"/>
    <n v="-4.7866542789999897"/>
    <n v="5.6839018189999999"/>
    <n v="-0.73806720199999998"/>
    <n v="2"/>
    <n v="2"/>
    <n v="4"/>
    <x v="3"/>
    <n v="10.64"/>
    <n v="0"/>
    <n v="5.15"/>
    <n v="0"/>
    <n v="4.9000000000000002E-2"/>
    <n v="0.97499999999999998"/>
    <n v="0.97199999999999998"/>
    <n v="1.294"/>
    <n v="0.95199999999999996"/>
    <n v="0.11599999999999901"/>
    <n v="1.6909999999999901"/>
    <n v="0.45180825299999999"/>
    <x v="3"/>
    <x v="2"/>
  </r>
  <r>
    <n v="0.98"/>
    <n v="0.54700000000000004"/>
    <n v="6.5129999999999999"/>
    <n v="0.95299999999999996"/>
    <n v="4.1070000000000002"/>
    <s v="19-10-23_YC022"/>
    <x v="31"/>
    <x v="386"/>
    <x v="0"/>
    <x v="0"/>
    <x v="0"/>
    <x v="0"/>
    <x v="0"/>
    <n v="5.5008916999999997E-2"/>
    <n v="0.125044239"/>
    <n v="0.114820346999999"/>
    <n v="0.14324223999999999"/>
    <n v="0.25417574999999998"/>
    <n v="0.3"/>
    <n v="0.46758743699999999"/>
    <n v="0.2"/>
    <n v="-6.9858685000000004E-2"/>
    <n v="0.10232513"/>
    <n v="2.2544140000000002E-3"/>
    <n v="2.5417575000000001E-2"/>
    <n v="0.22875817699999901"/>
    <n v="0.12708787599999999"/>
    <n v="0.254"/>
    <n v="-5.4660455810000004"/>
    <n v="5.100063145"/>
    <n v="-0.29433657299999999"/>
    <n v="2"/>
    <n v="2"/>
    <n v="4"/>
    <x v="3"/>
    <n v="11.25"/>
    <n v="0"/>
    <n v="4.6440000000000001"/>
    <n v="1"/>
    <n v="5.0999999999999997E-2"/>
    <n v="0.92500000000000004"/>
    <n v="1.0149999999999999"/>
    <n v="1.2429999999999899"/>
    <n v="0.90799999999999903"/>
    <n v="0.109"/>
    <n v="1.5640000000000001"/>
    <n v="0.36488119299999999"/>
    <x v="3"/>
    <x v="2"/>
  </r>
  <r>
    <n v="4.09"/>
    <n v="0.13500000000000001"/>
    <n v="6.3689999999999998"/>
    <n v="0.997"/>
    <n v="23.460999999999999"/>
    <s v="19-10-23_YC022"/>
    <x v="31"/>
    <x v="42"/>
    <x v="0"/>
    <x v="0"/>
    <x v="0"/>
    <x v="0"/>
    <x v="0"/>
    <n v="3.6743555999999997E-2"/>
    <n v="7.7939526999999995E-2"/>
    <n v="7.1138870000000007E-2"/>
    <n v="8.0080415000000002E-2"/>
    <n v="0.34601717999999998"/>
    <n v="0.17"/>
    <n v="0.17773993799999999"/>
    <n v="0.1"/>
    <n v="-1.8274754000000001E-2"/>
    <n v="2.2079002E-2"/>
    <n v="-8.0522500000000004E-3"/>
    <n v="3.4601717999999997E-2"/>
    <n v="0.31141546399999998"/>
    <n v="0.17300859099999999"/>
    <n v="0.34599999999999997"/>
    <n v="-9.7142296819999991"/>
    <n v="10.36047512"/>
    <n v="-1.067046844"/>
    <n v="2"/>
    <n v="1"/>
    <n v="3"/>
    <x v="1"/>
    <n v="12.51"/>
    <n v="0"/>
    <n v="37.262999999999998"/>
    <n v="0"/>
    <n v="5.0000000000000001E-3"/>
    <n v="0.98099999999999998"/>
    <n v="1.1459999999999999"/>
    <n v="1.4019999999999999"/>
    <n v="1.01"/>
    <n v="0.13800000000000001"/>
    <n v="1.718"/>
    <n v="0.123002155"/>
    <x v="1"/>
    <x v="0"/>
  </r>
  <r>
    <n v="0.33"/>
    <n v="1.911"/>
    <n v="6.3540000000000001"/>
    <n v="0.97399999999999998"/>
    <n v="1.9509999999999901"/>
    <s v="19-10-23_YC022"/>
    <x v="31"/>
    <x v="43"/>
    <x v="0"/>
    <x v="0"/>
    <x v="0"/>
    <x v="0"/>
    <x v="0"/>
    <n v="4.6637774E-2"/>
    <n v="9.3050253999999999E-2"/>
    <n v="0.10169252400000001"/>
    <n v="0.14535183699999901"/>
    <n v="0.29814592000000001"/>
    <n v="0.26"/>
    <n v="0.340656562"/>
    <n v="0.17"/>
    <n v="-5.1801885999999998E-2"/>
    <n v="8.811426E-2"/>
    <n v="1.8655103999999999E-2"/>
    <n v="2.9814592000000001E-2"/>
    <n v="0.26833132799999998"/>
    <n v="0.14907296"/>
    <n v="0.29799999999999999"/>
    <n v="-5.8901516529999904"/>
    <n v="6.2693672569999999"/>
    <n v="-0.61421118500000005"/>
    <n v="3"/>
    <m/>
    <n v="2"/>
    <x v="2"/>
    <n v="15.2"/>
    <n v="0"/>
    <n v="1.333"/>
    <n v="2"/>
    <n v="0.20499999999999999"/>
    <n v="1.01"/>
    <n v="0.97699999999999998"/>
    <n v="1.29199999999999"/>
    <n v="0.95899999999999996"/>
    <n v="0.11699999999999899"/>
    <n v="1.4369999999999901"/>
    <n v="0.38926606699999999"/>
    <x v="1"/>
    <x v="1"/>
  </r>
  <r>
    <n v="48.68"/>
    <n v="2.1000000000000001E-2"/>
    <n v="6.5979999999999999"/>
    <n v="0.26899999999999902"/>
    <n v="16.693999999999999"/>
    <s v="19-10-23_YC022"/>
    <x v="31"/>
    <x v="294"/>
    <x v="0"/>
    <x v="0"/>
    <x v="0"/>
    <x v="0"/>
    <x v="0"/>
    <n v="5.0119517000000002E-2"/>
    <n v="0.12668600499999999"/>
    <n v="9.1444105999999997E-2"/>
    <n v="0.117837306"/>
    <n v="0.34479436000000002"/>
    <n v="0.27"/>
    <n v="0.38941836699999999"/>
    <n v="0.14000000000000001"/>
    <n v="-6.5501820000000002E-2"/>
    <n v="0.10367682"/>
    <n v="3.6535806999999997E-2"/>
    <n v="3.4479436000000002E-2"/>
    <n v="0.31031492700000002"/>
    <n v="0.17239718100000001"/>
    <n v="0.34499999999999997"/>
    <n v="-6.4584033879999998"/>
    <n v="6.4836496800000001"/>
    <n v="-0.65935812399999905"/>
    <n v="1"/>
    <m/>
    <n v="1"/>
    <x v="0"/>
    <n v="15.8"/>
    <n v="0.05"/>
    <n v="59.313000000000002"/>
    <n v="0"/>
    <n v="8.0000000000000002E-3"/>
    <n v="0.156"/>
    <n v="0.28299999999999997"/>
    <n v="0.28899999999999998"/>
    <n v="0.13200000000000001"/>
    <n v="1.2E-2"/>
    <n v="-0.46899999999999997"/>
    <n v="0.335646947999999"/>
    <x v="3"/>
    <x v="3"/>
  </r>
  <r>
    <n v="98.88"/>
    <n v="8.0000000000000002E-3"/>
    <n v="6.73"/>
    <n v="0.46899999999999997"/>
    <n v="37.158999999999999"/>
    <s v="19-10-23_YC022"/>
    <x v="31"/>
    <x v="155"/>
    <x v="0"/>
    <x v="0"/>
    <x v="0"/>
    <x v="0"/>
    <x v="0"/>
    <n v="6.2016349999999998E-2"/>
    <n v="0.12247817499999999"/>
    <n v="0.12555651100000001"/>
    <n v="0.15208260600000001"/>
    <n v="0.30917840000000002"/>
    <n v="0.3"/>
    <n v="0.563908717"/>
    <n v="0.20018406399999999"/>
    <n v="-0.11637366"/>
    <n v="1.4290663E-2"/>
    <n v="-9.2916149999999996E-3"/>
    <n v="3.0917841000000001E-2"/>
    <n v="0.27826057100000001"/>
    <n v="0.15458920600000001"/>
    <n v="0.309"/>
    <n v="-1.8620814019999901"/>
    <n v="6.0097604159999998"/>
    <n v="-0.456987686"/>
    <n v="1"/>
    <m/>
    <n v="1"/>
    <x v="0"/>
    <n v="12.79"/>
    <n v="0.01"/>
    <n v="127.545"/>
    <n v="0"/>
    <n v="4.0000000000000001E-3"/>
    <n v="0.4"/>
    <n v="0.58199999999999996"/>
    <n v="0.5"/>
    <n v="0.25600000000000001"/>
    <n v="2.1000000000000001E-2"/>
    <n v="1.593"/>
    <n v="0.50056388799999996"/>
    <x v="3"/>
    <x v="3"/>
  </r>
  <r>
    <n v="116.13"/>
    <n v="6.0000000000000001E-3"/>
    <n v="5.9059999999999997"/>
    <n v="0.48799999999999999"/>
    <n v="48.445"/>
    <s v="19-10-23_YC022"/>
    <x v="31"/>
    <x v="215"/>
    <x v="0"/>
    <x v="0"/>
    <x v="0"/>
    <x v="0"/>
    <x v="0"/>
    <n v="5.1040315999999898E-2"/>
    <n v="0.13336471599999999"/>
    <n v="0.10754783699999999"/>
    <n v="0.13838097299999999"/>
    <n v="0.302378599999999"/>
    <n v="0.3"/>
    <n v="0.365091045"/>
    <n v="0.2"/>
    <n v="-2.6671937E-2"/>
    <n v="7.340882E-2"/>
    <n v="1.0893925E-2"/>
    <n v="3.0237858999999999E-2"/>
    <n v="0.27214073500000002"/>
    <n v="0.151189297"/>
    <n v="0.30199999999999999"/>
    <n v="-6.0216123750000001"/>
    <n v="5.4721038919999998"/>
    <n v="-0.63601988099999995"/>
    <n v="1"/>
    <m/>
    <n v="1"/>
    <x v="0"/>
    <n v="10.49"/>
    <n v="0.01"/>
    <n v="157.77699999999999"/>
    <n v="0"/>
    <n v="4.0000000000000001E-3"/>
    <n v="0.42399999999999999"/>
    <n v="0.66299999999999903"/>
    <n v="0.52900000000000003"/>
    <n v="0.29499999999999998"/>
    <n v="2.5000000000000001E-2"/>
    <n v="2.3319999999999999"/>
    <n v="0.29350464599999998"/>
    <x v="3"/>
    <x v="3"/>
  </r>
  <r>
    <n v="80.69"/>
    <n v="0.01"/>
    <n v="6.8120000000000003"/>
    <n v="0.53799999999999903"/>
    <n v="39.774000000000001"/>
    <s v="19-10-23_YC022"/>
    <x v="31"/>
    <x v="242"/>
    <x v="0"/>
    <x v="0"/>
    <x v="0"/>
    <x v="0"/>
    <x v="0"/>
    <n v="4.2672259999999997E-2"/>
    <n v="0.117650115"/>
    <n v="0.103986363"/>
    <n v="0.12334716900000001"/>
    <n v="0.22331592"/>
    <n v="0.27"/>
    <n v="0.33753232899999902"/>
    <n v="0.14000000000000001"/>
    <n v="-4.0025475999999997E-2"/>
    <n v="5.5250495999999899E-2"/>
    <n v="8.0699740000000006E-3"/>
    <n v="2.2331592000000001E-2"/>
    <n v="0.20098433199999999"/>
    <n v="0.111657961999999"/>
    <n v="0.223"/>
    <n v="-6.6471825479999902"/>
    <n v="5.7618647320000003"/>
    <n v="-0.52000669300000002"/>
    <n v="1"/>
    <m/>
    <n v="1"/>
    <x v="0"/>
    <n v="11.26"/>
    <n v="0.04"/>
    <n v="108.586"/>
    <n v="0"/>
    <n v="5.0000000000000001E-3"/>
    <n v="0.48399999999999999"/>
    <n v="0.61899999999999999"/>
    <n v="0.58099999999999996"/>
    <n v="0.32799999999999901"/>
    <n v="2.79999999999999E-2"/>
    <n v="1.446"/>
    <n v="0.33496400500000001"/>
    <x v="3"/>
    <x v="3"/>
  </r>
  <r>
    <n v="101.91"/>
    <n v="8.0000000000000002E-3"/>
    <n v="6.4249999999999998"/>
    <n v="0.56599999999999995"/>
    <n v="51.875999999999998"/>
    <s v="19-10-23_YC022"/>
    <x v="31"/>
    <x v="524"/>
    <x v="0"/>
    <x v="0"/>
    <x v="0"/>
    <x v="0"/>
    <x v="0"/>
    <n v="6.3978222000000001E-2"/>
    <n v="0.14891882100000001"/>
    <n v="0.103233345999999"/>
    <n v="0.15233154300000001"/>
    <n v="0.44762096000000001"/>
    <n v="0.33"/>
    <n v="0.43613646099999998"/>
    <n v="0.25767732300000001"/>
    <n v="-0.15291922999999999"/>
    <n v="2.4503032000000001E-2"/>
    <n v="3.5964446999999997E-2"/>
    <n v="4.4762095999999897E-2"/>
    <n v="0.40285886199999998"/>
    <n v="0.22381047899999901"/>
    <n v="0.44799999999999901"/>
    <n v="-3.68915345199999"/>
    <n v="6.4317545699999998"/>
    <n v="-0.80136347099999905"/>
    <n v="1"/>
    <m/>
    <n v="1"/>
    <x v="0"/>
    <n v="10.37"/>
    <n v="0.02"/>
    <n v="132.69999999999999"/>
    <n v="0"/>
    <n v="4.0000000000000001E-3"/>
    <n v="0.53200000000000003"/>
    <n v="0.65500000000000003"/>
    <n v="0.61699999999999999"/>
    <n v="0.36099999999999999"/>
    <n v="3.1E-2"/>
    <n v="1.6969999999999901"/>
    <n v="0.30724591899999998"/>
    <x v="3"/>
    <x v="3"/>
  </r>
  <r>
    <n v="24.32"/>
    <n v="1.7000000000000001E-2"/>
    <n v="5.4370000000000003"/>
    <n v="0.93099999999999905"/>
    <n v="59.216999999999999"/>
    <s v="19-10-23_YC022"/>
    <x v="31"/>
    <x v="244"/>
    <x v="0"/>
    <x v="0"/>
    <x v="0"/>
    <x v="0"/>
    <x v="0"/>
    <n v="5.0787183999999999E-2"/>
    <n v="6.7665012999999996E-2"/>
    <n v="4.7662507E-2"/>
    <n v="5.2943098000000001E-2"/>
    <n v="0.63689469999999904"/>
    <n v="0.13"/>
    <n v="0.13056314999999999"/>
    <n v="0.1"/>
    <n v="-2.3026599999999901E-2"/>
    <n v="-2.9607630999999999E-2"/>
    <n v="-1.6040031E-2"/>
    <n v="6.3689469999999998E-2"/>
    <n v="0.57320523299999904"/>
    <n v="0.31844735099999999"/>
    <n v="0.63700000000000001"/>
    <n v="-9.5080638840000002"/>
    <n v="14.906046979999999"/>
    <n v="-2.4230353899999999"/>
    <n v="2"/>
    <n v="3"/>
    <n v="5"/>
    <x v="4"/>
    <n v="14.54"/>
    <n v="0.01"/>
    <n v="92.224999999999994"/>
    <n v="0"/>
    <n v="3.0000000000000001E-3"/>
    <n v="0.91799999999999904"/>
    <n v="1.5169999999999999"/>
    <n v="1.202"/>
    <n v="0.879"/>
    <n v="0.10299999999999999"/>
    <n v="2.8929999999999998"/>
    <n v="8.4208362999999994E-2"/>
    <x v="4"/>
    <x v="4"/>
  </r>
  <r>
    <n v="4.3600000000000003"/>
    <n v="0.16899999999999901"/>
    <n v="6.8229999999999897"/>
    <n v="0.90200000000000002"/>
    <n v="8.8320000000000007"/>
    <s v="19-10-23_YC022"/>
    <x v="31"/>
    <x v="245"/>
    <x v="0"/>
    <x v="0"/>
    <x v="0"/>
    <x v="0"/>
    <x v="0"/>
    <n v="8.9152023999999996E-2"/>
    <n v="0.179079038"/>
    <n v="0.10190223499999999"/>
    <n v="0.120261453"/>
    <n v="0.48132202000000002"/>
    <n v="0.33"/>
    <n v="0.33530352699999999"/>
    <n v="0.17"/>
    <n v="-3.6573069999999999E-2"/>
    <n v="-3.7995000000000001E-2"/>
    <n v="4.7265198000000001E-2"/>
    <n v="4.8132201999999999E-2"/>
    <n v="0.43318981799999901"/>
    <n v="0.24066101000000001"/>
    <n v="0.48099999999999998"/>
    <n v="-5.3210337299999999"/>
    <n v="5.2492520159999998"/>
    <n v="-1.4114192669999901"/>
    <n v="2"/>
    <n v="1"/>
    <n v="3"/>
    <x v="1"/>
    <n v="11.64"/>
    <n v="0.03"/>
    <n v="11.128"/>
    <n v="0"/>
    <n v="2.4E-2"/>
    <n v="0.88700000000000001"/>
    <n v="0.88700000000000001"/>
    <n v="1.121"/>
    <n v="0.82199999999999995"/>
    <n v="8.8999999999999996E-2"/>
    <n v="1.3559999999999901"/>
    <n v="0.15546898100000001"/>
    <x v="3"/>
    <x v="0"/>
  </r>
  <r>
    <n v="1.48"/>
    <n v="0.42199999999999999"/>
    <n v="6.7050000000000001"/>
    <n v="0.91299999999999903"/>
    <n v="4.399"/>
    <s v="19-10-23_YC022"/>
    <x v="31"/>
    <x v="527"/>
    <x v="0"/>
    <x v="0"/>
    <x v="0"/>
    <x v="0"/>
    <x v="0"/>
    <n v="5.8194479E-2"/>
    <n v="0.12713322199999999"/>
    <n v="0.104202445"/>
    <n v="0.147074755"/>
    <n v="0.38377820000000001"/>
    <n v="0.3"/>
    <n v="0.41363531299999901"/>
    <n v="0.2"/>
    <n v="-0.12864803"/>
    <n v="8.0631814999999996E-2"/>
    <n v="2.5321475999999999E-2"/>
    <n v="3.8377820999999999E-2"/>
    <n v="0.34540039299999897"/>
    <n v="0.191889107"/>
    <n v="0.38400000000000001"/>
    <n v="-4.838200016"/>
    <n v="6.0118563900000002"/>
    <n v="-0.67207847700000001"/>
    <n v="2"/>
    <n v="2"/>
    <n v="4"/>
    <x v="3"/>
    <n v="10.69"/>
    <n v="0"/>
    <n v="5.0019999999999998"/>
    <n v="1"/>
    <n v="5.2999999999999999E-2"/>
    <n v="0.89300000000000002"/>
    <n v="0.91900000000000004"/>
    <n v="1.1579999999999999"/>
    <n v="0.85"/>
    <n v="9.6000000000000002E-2"/>
    <n v="1.4890000000000001"/>
    <n v="0.28927089899999903"/>
    <x v="3"/>
    <x v="2"/>
  </r>
  <r>
    <n v="49.96"/>
    <n v="1.9E-2"/>
    <n v="7.09"/>
    <n v="0.38700000000000001"/>
    <n v="14.145"/>
    <s v="19-10-23_YC022"/>
    <x v="31"/>
    <x v="80"/>
    <x v="0"/>
    <x v="0"/>
    <x v="0"/>
    <x v="0"/>
    <x v="0"/>
    <n v="8.5000000000000006E-2"/>
    <n v="7.6341425000000004E-2"/>
    <n v="8.5000000000000006E-2"/>
    <n v="8.5000000000000006E-2"/>
    <n v="0.2867902"/>
    <n v="0.17"/>
    <n v="0.1"/>
    <n v="0.14000000000000001"/>
    <n v="1.7659191000000001E-2"/>
    <n v="6.6792809999999996E-3"/>
    <n v="2.6168119E-2"/>
    <n v="2.8679019E-2"/>
    <n v="0.25811117300000003"/>
    <n v="0.143395096"/>
    <n v="0.28699999999999998"/>
    <n v="-8.6143151439999901"/>
    <n v="9.1038421320000005"/>
    <n v="-0.83115673700000003"/>
    <n v="1"/>
    <m/>
    <n v="1"/>
    <x v="0"/>
    <n v="11.52"/>
    <n v="0.01"/>
    <n v="57.655000000000001"/>
    <n v="0"/>
    <n v="0.01"/>
    <n v="0.33"/>
    <n v="0.39799999999999902"/>
    <n v="0.40399999999999903"/>
    <n v="0.17399999999999999"/>
    <n v="1.39999999999999E-2"/>
    <n v="0.998"/>
    <n v="0.31781708600000003"/>
    <x v="2"/>
    <x v="3"/>
  </r>
  <r>
    <n v="53.91"/>
    <n v="1.7000000000000001E-2"/>
    <n v="7.181"/>
    <n v="0.38900000000000001"/>
    <n v="15.945"/>
    <s v="19-10-23_YC022"/>
    <x v="31"/>
    <x v="301"/>
    <x v="0"/>
    <x v="0"/>
    <x v="0"/>
    <x v="0"/>
    <x v="0"/>
    <n v="4.6919640999999998E-2"/>
    <n v="7.9555169999999995E-2"/>
    <n v="7.1199227000000004E-2"/>
    <n v="7.9377445999999893E-2"/>
    <n v="0.46365743999999998"/>
    <n v="0.17"/>
    <n v="0.19987010399999999"/>
    <n v="0.1"/>
    <n v="-9.1899069999999902E-3"/>
    <n v="3.6543659999999999E-2"/>
    <n v="-4.0628349999999999E-3"/>
    <n v="4.6365744E-2"/>
    <n v="0.41729169500000002"/>
    <n v="0.23182871899999999"/>
    <n v="0.46399999999999902"/>
    <n v="-7.9853229170000004"/>
    <n v="10.79784076"/>
    <n v="-1.314537793"/>
    <n v="1"/>
    <m/>
    <n v="1"/>
    <x v="0"/>
    <n v="16.22"/>
    <n v="0"/>
    <n v="64.397999999999996"/>
    <n v="0"/>
    <n v="8.0000000000000002E-3"/>
    <n v="0.33100000000000002"/>
    <n v="0.42599999999999999"/>
    <n v="0.40600000000000003"/>
    <n v="0.17599999999999999"/>
    <n v="1.39999999999999E-2"/>
    <n v="0.89599999999999902"/>
    <n v="0.15644627"/>
    <x v="2"/>
    <x v="3"/>
  </r>
  <r>
    <n v="44.57"/>
    <n v="8.0000000000000002E-3"/>
    <n v="2.9910000000000001"/>
    <n v="0.85599999999999998"/>
    <n v="104.407"/>
    <s v="19-10-23_YC022"/>
    <x v="31"/>
    <x v="302"/>
    <x v="0"/>
    <x v="0"/>
    <x v="0"/>
    <x v="0"/>
    <x v="0"/>
    <n v="4.9785690999999903E-2"/>
    <n v="8.2685316999999994E-2"/>
    <n v="6.8935145000000003E-2"/>
    <n v="7.5845899999999994E-2"/>
    <n v="0.41080075999999999"/>
    <n v="0.17"/>
    <n v="0.17850476899999901"/>
    <n v="0.1"/>
    <n v="-1.8842468000000001E-2"/>
    <n v="3.1012060000000001E-2"/>
    <n v="-8.6945709999999999E-3"/>
    <n v="4.1080076E-2"/>
    <n v="0.36972068000000002"/>
    <n v="0.20540037799999999"/>
    <n v="0.41099999999999998"/>
    <n v="-9.5992941929999898"/>
    <n v="10.40608684"/>
    <n v="-1.208909872"/>
    <n v="2"/>
    <n v="3"/>
    <n v="5"/>
    <x v="4"/>
    <n v="27.41"/>
    <n v="0"/>
    <n v="179.446"/>
    <n v="0"/>
    <n v="2E-3"/>
    <n v="0.80400000000000005"/>
    <n v="2.9380000000000002"/>
    <n v="1.0940000000000001"/>
    <n v="0.77500000000000002"/>
    <n v="9.0999999999999998E-2"/>
    <n v="8.1440000000000001"/>
    <n v="0.13432361700000001"/>
    <x v="3"/>
    <x v="4"/>
  </r>
  <r>
    <n v="76.23"/>
    <n v="1.2999999999999999E-2"/>
    <n v="7.2859999999999996"/>
    <n v="0.34200000000000003"/>
    <n v="17.693999999999999"/>
    <s v="19-10-23_YC022"/>
    <x v="31"/>
    <x v="126"/>
    <x v="0"/>
    <x v="0"/>
    <x v="0"/>
    <x v="0"/>
    <x v="0"/>
    <n v="5.2675215999999997E-2"/>
    <n v="8.3863477999999894E-2"/>
    <n v="6.6130299000000003E-2"/>
    <n v="7.3476760000000002E-2"/>
    <n v="0.46234765999999999"/>
    <n v="0.17"/>
    <n v="0.18230982100000001"/>
    <n v="0.1"/>
    <n v="-5.6284759999999899E-3"/>
    <n v="5.0237899999999995E-4"/>
    <n v="-1.2698770999999999E-2"/>
    <n v="4.6234765999999997E-2"/>
    <n v="0.41611289099999998"/>
    <n v="0.231173828"/>
    <n v="0.46200000000000002"/>
    <n v="-10.82997774"/>
    <n v="10.71903417"/>
    <n v="-1.700927539"/>
    <n v="1"/>
    <m/>
    <n v="1"/>
    <x v="0"/>
    <n v="13.37"/>
    <n v="0.01"/>
    <n v="83.945999999999998"/>
    <n v="0"/>
    <n v="6.9999999999999897E-3"/>
    <n v="0.28699999999999998"/>
    <n v="0.29599999999999999"/>
    <n v="0.35299999999999998"/>
    <n v="0.13699999999999901"/>
    <n v="1.0999999999999999E-2"/>
    <n v="0.35199999999999998"/>
    <n v="0.109675011999999"/>
    <x v="2"/>
    <x v="3"/>
  </r>
  <r>
    <n v="170.92"/>
    <n v="5.0000000000000001E-3"/>
    <n v="6.5659999999999998"/>
    <n v="0.27"/>
    <n v="22.581999999999901"/>
    <s v="19-10-23_YC022"/>
    <x v="31"/>
    <x v="190"/>
    <x v="0"/>
    <x v="0"/>
    <x v="0"/>
    <x v="0"/>
    <x v="0"/>
    <n v="5.8369102999999999E-2"/>
    <n v="0.11643023699999901"/>
    <n v="0.105888077"/>
    <n v="0.12711702499999999"/>
    <n v="0.35329553000000002"/>
    <n v="0.27"/>
    <n v="0.435187296"/>
    <n v="0.2"/>
    <n v="-9.0669029999999998E-2"/>
    <n v="0.13139044999999999"/>
    <n v="5.2731619999999996E-3"/>
    <n v="3.5329553E-2"/>
    <n v="0.31796598100000001"/>
    <n v="0.17664776699999901"/>
    <n v="0.35299999999999998"/>
    <n v="-4.2167788899999996"/>
    <n v="6.2554227219999996"/>
    <n v="-0.63967548399999996"/>
    <n v="1"/>
    <m/>
    <n v="1"/>
    <x v="0"/>
    <n v="15.33"/>
    <n v="0"/>
    <n v="194.64099999999999"/>
    <n v="0"/>
    <n v="3.0000000000000001E-3"/>
    <n v="0.193"/>
    <n v="0.43099999999999999"/>
    <n v="0.27800000000000002"/>
    <n v="9.9000000000000005E-2"/>
    <n v="8.0000000000000002E-3"/>
    <n v="1.871"/>
    <n v="0.39936601799999999"/>
    <x v="3"/>
    <x v="3"/>
  </r>
  <r>
    <n v="145.66999999999999"/>
    <n v="6.0000000000000001E-3"/>
    <n v="6.6559999999999997"/>
    <n v="0.29499999999999998"/>
    <n v="22.791"/>
    <s v="19-10-23_YC022"/>
    <x v="31"/>
    <x v="86"/>
    <x v="0"/>
    <x v="0"/>
    <x v="0"/>
    <x v="0"/>
    <x v="0"/>
    <n v="5.4119204999999997E-2"/>
    <n v="0.120100703"/>
    <n v="0.101471518"/>
    <n v="0.12429253899999999"/>
    <n v="0.34842174999999997"/>
    <n v="0.27"/>
    <n v="0.42594686100000001"/>
    <n v="0.17"/>
    <n v="-8.5687139999999995E-2"/>
    <n v="0.12833895000000001"/>
    <n v="1.2059083999999999E-2"/>
    <n v="3.4842175000000003E-2"/>
    <n v="0.313579577"/>
    <n v="0.17421087599999999"/>
    <n v="0.34799999999999998"/>
    <n v="-5.0049467619999897"/>
    <n v="6.3542378729999998"/>
    <n v="-0.63897627599999995"/>
    <n v="1"/>
    <m/>
    <n v="1"/>
    <x v="0"/>
    <n v="12.71"/>
    <n v="0"/>
    <n v="167.92599999999999"/>
    <n v="0"/>
    <n v="4.0000000000000001E-3"/>
    <n v="0.218"/>
    <n v="0.44400000000000001"/>
    <n v="0.30499999999999999"/>
    <n v="0.115"/>
    <n v="8.9999999999999993E-3"/>
    <n v="1.734"/>
    <n v="0.42616856600000003"/>
    <x v="3"/>
    <x v="3"/>
  </r>
  <r>
    <n v="34.92"/>
    <n v="2.1000000000000001E-2"/>
    <n v="6.62"/>
    <n v="0.77"/>
    <n v="41.734999999999999"/>
    <s v="19-10-23_YC022"/>
    <x v="31"/>
    <x v="87"/>
    <x v="0"/>
    <x v="0"/>
    <x v="0"/>
    <x v="0"/>
    <x v="0"/>
    <n v="6.3188754999999999E-2"/>
    <n v="0.11162977"/>
    <n v="8.5408207999999999E-2"/>
    <n v="9.9485151999999993E-2"/>
    <n v="0.52841437000000002"/>
    <n v="0.23"/>
    <n v="0.41538533799999999"/>
    <n v="0.17"/>
    <n v="-0.25611988000000002"/>
    <n v="0.17385883999999999"/>
    <n v="1.3748306E-2"/>
    <n v="5.2841436999999998E-2"/>
    <n v="0.475572932"/>
    <n v="0.26420718399999998"/>
    <n v="0.52800000000000002"/>
    <n v="-5.5276366329999904"/>
    <n v="7.9797816570000002"/>
    <n v="-1.0345948809999901"/>
    <n v="2"/>
    <n v="1"/>
    <n v="3"/>
    <x v="1"/>
    <n v="13.42"/>
    <n v="0.02"/>
    <n v="66.263000000000005"/>
    <n v="0"/>
    <n v="5.0000000000000001E-3"/>
    <n v="0.74399999999999999"/>
    <n v="0.84099999999999997"/>
    <n v="0.89800000000000002"/>
    <n v="0.62"/>
    <n v="0.06"/>
    <n v="1.6379999999999999"/>
    <n v="0.38584446999999999"/>
    <x v="3"/>
    <x v="0"/>
  </r>
  <r>
    <n v="14.9"/>
    <n v="4.2999999999999997E-2"/>
    <n v="4.9610000000000003"/>
    <n v="0.94"/>
    <n v="28.46"/>
    <s v="19-11-14_YC029"/>
    <x v="32"/>
    <x v="54"/>
    <x v="0"/>
    <x v="0"/>
    <x v="0"/>
    <x v="0"/>
    <x v="0"/>
    <n v="7.4112107999999996E-2"/>
    <n v="0.14701051400000001"/>
    <n v="9.9179303999999996E-2"/>
    <n v="0.130685158"/>
    <n v="0.56412613"/>
    <n v="0.3"/>
    <n v="0.39463104599999999"/>
    <n v="0.2"/>
    <n v="-4.4192835999999999E-2"/>
    <n v="2.5108651999999999E-2"/>
    <n v="1.8992314E-2"/>
    <n v="5.6412613E-2"/>
    <n v="0.507713521"/>
    <n v="0.282063067"/>
    <n v="0.56399999999999995"/>
    <n v="-4.6377714079999999"/>
    <n v="6.6441459479999896"/>
    <n v="-1.013605241"/>
    <n v="2"/>
    <n v="3"/>
    <n v="5"/>
    <x v="4"/>
    <n v="13.57"/>
    <n v="0"/>
    <n v="36.719000000000001"/>
    <n v="0"/>
    <n v="6.9999999999999897E-3"/>
    <n v="0.94399999999999995"/>
    <n v="1.6719999999999999"/>
    <n v="1.206"/>
    <n v="0.89300000000000002"/>
    <n v="0.10299999999999999"/>
    <n v="3.569"/>
    <n v="0.38390161899999897"/>
    <x v="3"/>
    <x v="4"/>
  </r>
  <r>
    <n v="13.55"/>
    <n v="2.5999999999999999E-2"/>
    <n v="5.7359999999999998"/>
    <n v="0.98499999999999999"/>
    <n v="57.986999999999902"/>
    <s v="19-11-14_YC030"/>
    <x v="33"/>
    <x v="198"/>
    <x v="0"/>
    <x v="0"/>
    <x v="0"/>
    <x v="0"/>
    <x v="0"/>
    <n v="4.6490816999999997E-2"/>
    <n v="9.1872226999999904E-2"/>
    <n v="5.9658540000000003E-2"/>
    <n v="6.5728850999999894E-2"/>
    <n v="0.33371951999999999"/>
    <n v="0.17"/>
    <n v="0.14461396500000001"/>
    <n v="0.1"/>
    <n v="-1.7715141E-2"/>
    <n v="-2.2851258999999999E-2"/>
    <n v="-1.6741471000000001E-2"/>
    <n v="3.3371952000000003E-2"/>
    <n v="0.30034757000000001"/>
    <n v="0.166859761"/>
    <n v="0.33399999999999902"/>
    <n v="-10.02693674"/>
    <n v="10.13973129"/>
    <n v="-1.097958821"/>
    <n v="2"/>
    <n v="3"/>
    <n v="5"/>
    <x v="4"/>
    <n v="16.38"/>
    <n v="0.01"/>
    <n v="92.135999999999996"/>
    <n v="0"/>
    <n v="3.0000000000000001E-3"/>
    <n v="0.96799999999999997"/>
    <n v="1.4369999999999901"/>
    <n v="1.339"/>
    <n v="0.97799999999999998"/>
    <n v="0.125"/>
    <n v="2.306"/>
    <n v="8.6315924000000002E-2"/>
    <x v="3"/>
    <x v="4"/>
  </r>
  <r>
    <n v="16.829999999999998"/>
    <n v="2.1000000000000001E-2"/>
    <n v="4.9560000000000004"/>
    <n v="1.0449999999999999"/>
    <n v="70.631"/>
    <s v="19-11-14_YC030"/>
    <x v="33"/>
    <x v="112"/>
    <x v="0"/>
    <x v="0"/>
    <x v="0"/>
    <x v="0"/>
    <x v="0"/>
    <n v="4.4322695000000002E-2"/>
    <n v="5.7526018999999998E-2"/>
    <n v="5.9397828E-2"/>
    <n v="9.2420316000000002E-2"/>
    <n v="0.61057879999999998"/>
    <n v="0.16"/>
    <n v="0.130215681"/>
    <n v="0.1"/>
    <n v="-3.7945570000000001E-3"/>
    <n v="3.2464544999999997E-2"/>
    <n v="-3.3357792999999997E-2"/>
    <n v="6.1057877999999899E-2"/>
    <n v="0.54952089799999904"/>
    <n v="0.30528938799999999"/>
    <n v="0.61099999999999999"/>
    <n v="-16.858535159999999"/>
    <n v="8.48601013399999"/>
    <n v="-2.3737531989999998"/>
    <n v="2"/>
    <n v="3"/>
    <n v="5"/>
    <x v="4"/>
    <n v="13.05"/>
    <n v="0.02"/>
    <n v="111.247"/>
    <n v="0"/>
    <n v="2E-3"/>
    <n v="1.0569999999999999"/>
    <n v="1.7409999999999899"/>
    <n v="1.494"/>
    <n v="1.079"/>
    <n v="0.15"/>
    <n v="2.827"/>
    <n v="0.101592826"/>
    <x v="3"/>
    <x v="4"/>
  </r>
  <r>
    <n v="11.35"/>
    <n v="3.5999999999999997E-2"/>
    <n v="5.5779999999999896"/>
    <n v="1.079"/>
    <n v="57.8"/>
    <s v="19-11-14_YC030"/>
    <x v="33"/>
    <x v="114"/>
    <x v="0"/>
    <x v="0"/>
    <x v="0"/>
    <x v="0"/>
    <x v="0"/>
    <n v="3.6648457000000002E-2"/>
    <n v="5.6117805E-2"/>
    <n v="5.7548515999999897E-2"/>
    <n v="6.3925630999999997E-2"/>
    <n v="0.35115449999999998"/>
    <n v="0.13"/>
    <n v="0.121100789"/>
    <n v="0.1"/>
    <n v="-1.5538155999999999E-2"/>
    <n v="-3.9984100000000002E-2"/>
    <n v="-2.2688949999999999E-3"/>
    <n v="3.5115450999999999E-2"/>
    <n v="0.31603905599999998"/>
    <n v="0.17557725299999999"/>
    <n v="0.35099999999999998"/>
    <n v="-9.7144707449999999"/>
    <n v="12.72021754"/>
    <n v="-1.3319590209999901"/>
    <n v="2"/>
    <n v="3"/>
    <n v="5"/>
    <x v="4"/>
    <n v="12.41"/>
    <n v="0.01"/>
    <n v="87.555999999999997"/>
    <n v="0"/>
    <n v="2E-3"/>
    <n v="1.111"/>
    <n v="1.5209999999999999"/>
    <n v="1.571"/>
    <n v="1.145"/>
    <n v="0.16300000000000001"/>
    <n v="2.4900000000000002"/>
    <n v="-0.657327989"/>
    <x v="1"/>
    <x v="4"/>
  </r>
  <r>
    <n v="0.53"/>
    <n v="0.151"/>
    <n v="5.3109999999999999"/>
    <n v="1.0469999999999999"/>
    <n v="17.585999999999999"/>
    <s v="19-11-14_YC030"/>
    <x v="33"/>
    <x v="49"/>
    <x v="0"/>
    <x v="0"/>
    <x v="0"/>
    <x v="0"/>
    <x v="0"/>
    <n v="5.7670339000000001E-2"/>
    <n v="8.7791181999999995E-2"/>
    <n v="6.3209939000000007E-2"/>
    <n v="7.1480211000000002E-2"/>
    <n v="0.93570936000000005"/>
    <n v="0.17"/>
    <n v="0.18014174499999999"/>
    <n v="0.1"/>
    <n v="-4.6411340000000002E-2"/>
    <n v="-6.3818045000000004E-2"/>
    <n v="1.156598E-2"/>
    <n v="9.3570935999999993E-2"/>
    <n v="0.842138422"/>
    <n v="0.467854679"/>
    <n v="0.93599999999999905"/>
    <n v="-8.9503042300000004"/>
    <n v="13.888175009999999"/>
    <n v="-3.9689431339999999"/>
    <n v="2"/>
    <n v="2"/>
    <n v="4"/>
    <x v="3"/>
    <n v="11.32"/>
    <n v="0"/>
    <n v="25.744"/>
    <n v="0"/>
    <n v="8.9999999999999993E-3"/>
    <n v="1.0569999999999999"/>
    <n v="1.6180000000000001"/>
    <n v="1.4809999999999901"/>
    <n v="1.089"/>
    <n v="0.14699999999999999"/>
    <n v="2.851"/>
    <n v="0.10326252800000001"/>
    <x v="1"/>
    <x v="2"/>
  </r>
  <r>
    <n v="32.97"/>
    <n v="2.79999999999999E-2"/>
    <n v="6.6579999999999897"/>
    <n v="0.439"/>
    <n v="10.305999999999999"/>
    <s v="19-11-14_YC030"/>
    <x v="33"/>
    <x v="123"/>
    <x v="0"/>
    <x v="0"/>
    <x v="0"/>
    <x v="0"/>
    <x v="0"/>
    <n v="7.1588092000000006E-2"/>
    <n v="0.111647681"/>
    <n v="0.13609742499999999"/>
    <n v="0.165035235"/>
    <n v="0.325909"/>
    <n v="0.3"/>
    <n v="0.34037636799999998"/>
    <n v="0.2"/>
    <n v="-6.2296632999999997E-2"/>
    <n v="7.0539640000000001E-2"/>
    <n v="-1.8273543E-2"/>
    <n v="3.2590899E-2"/>
    <n v="0.29331808999999998"/>
    <n v="0.16295449400000001"/>
    <n v="0.32600000000000001"/>
    <n v="-5.1823483829999999"/>
    <n v="5.2077674549999999"/>
    <n v="-0.70649256299999996"/>
    <n v="1"/>
    <m/>
    <n v="1"/>
    <x v="0"/>
    <n v="13.19"/>
    <n v="0.03"/>
    <n v="36.696999999999903"/>
    <n v="0"/>
    <n v="1.6E-2"/>
    <n v="0.35299999999999998"/>
    <n v="0.53400000000000003"/>
    <n v="0.46600000000000003"/>
    <n v="0.23300000000000001"/>
    <n v="1.9E-2"/>
    <n v="1.7250000000000001"/>
    <n v="0.27167522399999999"/>
    <x v="0"/>
    <x v="0"/>
  </r>
  <r>
    <n v="14.31"/>
    <n v="4.8000000000000001E-2"/>
    <n v="6.3410000000000002"/>
    <n v="0.51900000000000002"/>
    <n v="7.8379999999999903"/>
    <s v="19-11-14_YC030"/>
    <x v="33"/>
    <x v="300"/>
    <x v="0"/>
    <x v="0"/>
    <x v="0"/>
    <x v="0"/>
    <x v="0"/>
    <n v="7.5891309000000004E-2"/>
    <n v="0.13320923099999901"/>
    <n v="9.9507683999999999E-2"/>
    <n v="0.113977936999999"/>
    <n v="0.50205432999999999"/>
    <n v="0.27"/>
    <n v="0.37134317299999903"/>
    <n v="0.17"/>
    <n v="-3.1997614000000001E-2"/>
    <n v="0.13965651000000001"/>
    <n v="2.6196112999999899E-2"/>
    <n v="5.0205433000000001E-2"/>
    <n v="0.4518489"/>
    <n v="0.251027167"/>
    <n v="0.502"/>
    <n v="-6.2662514629999997"/>
    <n v="6.7639492900000002"/>
    <n v="-1.002356341"/>
    <n v="1"/>
    <m/>
    <n v="1"/>
    <x v="0"/>
    <n v="38.659999999999997"/>
    <n v="0"/>
    <n v="24.16"/>
    <n v="0"/>
    <n v="1.7999999999999999E-2"/>
    <n v="0.435"/>
    <n v="0.89"/>
    <n v="0.56499999999999995"/>
    <n v="0.315"/>
    <n v="2.7E-2"/>
    <n v="2.1560000000000001"/>
    <n v="0.34678093999999998"/>
    <x v="0"/>
    <x v="0"/>
  </r>
  <r>
    <n v="18.87"/>
    <n v="3.4000000000000002E-2"/>
    <n v="3.7389999999999999"/>
    <n v="0.48899999999999999"/>
    <n v="9.0679999999999996"/>
    <s v="19-11-14_YC030"/>
    <x v="33"/>
    <x v="413"/>
    <x v="0"/>
    <x v="0"/>
    <x v="0"/>
    <x v="0"/>
    <x v="0"/>
    <n v="4.9043868999999997E-2"/>
    <n v="9.7900636999999999E-2"/>
    <n v="7.9412923999999996E-2"/>
    <n v="0.114795041"/>
    <n v="0.42757445999999999"/>
    <n v="0.23"/>
    <n v="0.32268994499999998"/>
    <n v="0.1"/>
    <n v="-2.6776814999999999E-2"/>
    <n v="2.207663E-2"/>
    <n v="3.176945E-3"/>
    <n v="4.2757445999999998E-2"/>
    <n v="0.38481701000000001"/>
    <n v="0.213787228"/>
    <n v="0.42799999999999999"/>
    <n v="-7.2973198229999996"/>
    <n v="7.8455639689999996"/>
    <n v="-0.98113216400000003"/>
    <n v="2"/>
    <n v="4"/>
    <n v="6"/>
    <x v="5"/>
    <n v="36.11"/>
    <n v="0.02"/>
    <n v="31.677"/>
    <n v="0"/>
    <n v="1.6E-2"/>
    <n v="0.39600000000000002"/>
    <n v="1.7709999999999999"/>
    <n v="0.54700000000000004"/>
    <n v="0.30099999999999999"/>
    <n v="2.8999999999999901E-2"/>
    <n v="8.1560000000000006"/>
    <n v="0.29751951399999998"/>
    <x v="0"/>
    <x v="5"/>
  </r>
  <r>
    <n v="18.329999999999998"/>
    <n v="3.2000000000000001E-2"/>
    <n v="5.8070000000000004"/>
    <n v="0.85599999999999998"/>
    <n v="30.300999999999998"/>
    <s v="19-10-28_YC031"/>
    <x v="34"/>
    <x v="233"/>
    <x v="0"/>
    <x v="0"/>
    <x v="0"/>
    <x v="0"/>
    <x v="0"/>
    <n v="3.6593827999999898E-2"/>
    <n v="8.5860290999999894E-2"/>
    <n v="6.2121087999999998E-2"/>
    <n v="9.8610070999999994E-2"/>
    <n v="0.41092822000000001"/>
    <n v="0.2"/>
    <n v="0.194146763"/>
    <n v="0.14000000000000001"/>
    <n v="-2.4926991999999999E-2"/>
    <n v="1.8996341E-2"/>
    <n v="-1.6703751999999999E-2"/>
    <n v="4.1092822000000001E-2"/>
    <n v="0.36983539799999998"/>
    <n v="0.20546411000000001"/>
    <n v="0.41099999999999998"/>
    <n v="-7.3365029799999997"/>
    <n v="9.6328031070000009"/>
    <n v="-1.34746119"/>
    <n v="2"/>
    <n v="3"/>
    <n v="5"/>
    <x v="4"/>
    <n v="10.86"/>
    <n v="0.01"/>
    <n v="47.610999999999997"/>
    <n v="0"/>
    <n v="6.0000000000000001E-3"/>
    <n v="0.83399999999999996"/>
    <n v="1.19"/>
    <n v="1.0529999999999999"/>
    <n v="0.76200000000000001"/>
    <n v="8.1999999999999906E-2"/>
    <n v="2.718"/>
    <n v="0.12646932699999999"/>
    <x v="4"/>
    <x v="0"/>
  </r>
  <r>
    <n v="9.59"/>
    <n v="0.05"/>
    <n v="5.8460000000000001"/>
    <n v="0.90500000000000003"/>
    <n v="30.484000000000002"/>
    <s v="19-11-08_YC038"/>
    <x v="35"/>
    <x v="132"/>
    <x v="0"/>
    <x v="0"/>
    <x v="0"/>
    <x v="0"/>
    <x v="0"/>
    <n v="3.5000000000000003E-2"/>
    <n v="1.5653683000000002E-2"/>
    <n v="7.0000000000000007E-2"/>
    <n v="7.0000000000000007E-2"/>
    <n v="0.49103089999999999"/>
    <n v="7.0000000000000007E-2"/>
    <n v="0.03"/>
    <n v="0.06"/>
    <n v="2.8073205E-2"/>
    <n v="-1.43891019999999E-2"/>
    <n v="0"/>
    <n v="4.9103090000000002E-2"/>
    <n v="0.44192781199999998"/>
    <n v="0.245515451"/>
    <n v="0.49099999999999999"/>
    <n v="-31.368394940000002"/>
    <n v="11.0416609"/>
    <n v="-1.324131148"/>
    <n v="2"/>
    <n v="3"/>
    <n v="5"/>
    <x v="4"/>
    <n v="17.53"/>
    <n v="0"/>
    <n v="46.443999999999903"/>
    <n v="0"/>
    <n v="5.0000000000000001E-3"/>
    <n v="0.871"/>
    <n v="1.363"/>
    <n v="1.173"/>
    <n v="0.84599999999999997"/>
    <n v="0.10099999999999899"/>
    <n v="2.58"/>
    <n v="-6.1268005939999997"/>
    <x v="4"/>
    <x v="0"/>
  </r>
  <r>
    <n v="6.56"/>
    <n v="3.5999999999999997E-2"/>
    <n v="3.7879999999999998"/>
    <n v="0.73699999999999999"/>
    <n v="16.440000000000001"/>
    <s v="19-11-08_YC038"/>
    <x v="35"/>
    <x v="96"/>
    <x v="0"/>
    <x v="0"/>
    <x v="0"/>
    <x v="0"/>
    <x v="0"/>
    <n v="0.05"/>
    <n v="7.1199790000000002E-3"/>
    <n v="0.1"/>
    <n v="0.1"/>
    <n v="8.8570560000000007E-2"/>
    <n v="0.1"/>
    <n v="0.03"/>
    <n v="0.1"/>
    <n v="5.1487290000000003E-3"/>
    <n v="-5.7231183999999997E-2"/>
    <n v="0"/>
    <n v="8.8570560000000003E-3"/>
    <n v="7.9713502000000006E-2"/>
    <n v="4.4285278999999997E-2"/>
    <n v="8.8999999999999996E-2"/>
    <n v="-13.78162171"/>
    <n v="8.2148443320000002"/>
    <n v="-0.144853908"/>
    <n v="2"/>
    <n v="3"/>
    <n v="5"/>
    <x v="4"/>
    <n v="12.41"/>
    <n v="0"/>
    <n v="35.506"/>
    <n v="0"/>
    <n v="0.01"/>
    <n v="0.624"/>
    <n v="2.4889999999999999"/>
    <n v="0.93099999999999905"/>
    <n v="0.625"/>
    <n v="7.3999999999999996E-2"/>
    <n v="4.556"/>
    <n v="0.33290466699999999"/>
    <x v="2"/>
    <x v="4"/>
  </r>
  <r>
    <n v="3.12"/>
    <n v="4.2999999999999997E-2"/>
    <n v="3.758"/>
    <n v="1.2170000000000001"/>
    <n v="57.895000000000003"/>
    <s v="19-11-08_YC038"/>
    <x v="35"/>
    <x v="234"/>
    <x v="0"/>
    <x v="0"/>
    <x v="0"/>
    <x v="0"/>
    <x v="0"/>
    <n v="2.0316201999999998E-2"/>
    <n v="3.4689035E-2"/>
    <n v="7.1773572999999993E-2"/>
    <n v="8.5772691999999998E-2"/>
    <n v="0.17603685999999999"/>
    <n v="0.13"/>
    <n v="7.5943297999999895E-2"/>
    <n v="9.5000000000000001E-2"/>
    <n v="-9.0121219999999991E-3"/>
    <n v="1.2192629999999999E-3"/>
    <n v="-1.2683257E-2"/>
    <n v="1.7603686E-2"/>
    <n v="0.15843317800000001"/>
    <n v="8.8018431999999994E-2"/>
    <n v="0.17599999999999999"/>
    <n v="-15.76278808"/>
    <n v="7.1433067320000001"/>
    <n v="-0.65291618500000004"/>
    <n v="2"/>
    <n v="3"/>
    <n v="5"/>
    <x v="4"/>
    <n v="20.89"/>
    <n v="0"/>
    <n v="100.47399999999899"/>
    <n v="0"/>
    <n v="2E-3"/>
    <n v="1.345"/>
    <n v="2.4609999999999999"/>
    <n v="2.0369999999999999"/>
    <n v="1.41"/>
    <n v="0.245"/>
    <n v="3.802"/>
    <n v="-0.79860001899999999"/>
    <x v="1"/>
    <x v="4"/>
  </r>
  <r>
    <n v="12.3"/>
    <n v="6.8000000000000005E-2"/>
    <n v="6.3479999999999999"/>
    <n v="0.71699999999999997"/>
    <n v="19.87"/>
    <s v="19-11-08_YC038"/>
    <x v="35"/>
    <x v="97"/>
    <x v="0"/>
    <x v="0"/>
    <x v="0"/>
    <x v="0"/>
    <x v="0"/>
    <n v="6.5000000000000002E-2"/>
    <n v="4.0808021999999999E-2"/>
    <n v="4.7076201999999998E-2"/>
    <n v="8.3517968999999997E-2"/>
    <n v="0.18872"/>
    <n v="0.13"/>
    <n v="0.1"/>
    <n v="0.1"/>
    <n v="7.1149409999999996E-3"/>
    <n v="1.4657425E-2"/>
    <n v="-2.9874501000000001E-2"/>
    <n v="1.8872E-2"/>
    <n v="0.169848002"/>
    <n v="9.4360000999999999E-2"/>
    <n v="0.188999999999999"/>
    <n v="-11.99767203"/>
    <n v="9.1680264460000007"/>
    <n v="-0.51964518799999904"/>
    <n v="2"/>
    <n v="1"/>
    <n v="3"/>
    <x v="1"/>
    <n v="16.760000000000002"/>
    <n v="0.01"/>
    <n v="34.46"/>
    <n v="0"/>
    <n v="8.9999999999999993E-3"/>
    <n v="0.60399999999999998"/>
    <n v="0.92099999999999904"/>
    <n v="0.89099999999999902"/>
    <n v="0.58899999999999997"/>
    <n v="6.8000000000000005E-2"/>
    <n v="2.2989999999999999"/>
    <n v="-1.8003891830000001"/>
    <x v="1"/>
    <x v="0"/>
  </r>
  <r>
    <n v="8.01"/>
    <n v="9.6000000000000002E-2"/>
    <n v="6.9989999999999997"/>
    <n v="0.70799999999999996"/>
    <n v="9.3740000000000006"/>
    <s v="19-11-08_YC038"/>
    <x v="35"/>
    <x v="562"/>
    <x v="0"/>
    <x v="0"/>
    <x v="0"/>
    <x v="0"/>
    <x v="0"/>
    <n v="5.1917212999999997E-2"/>
    <n v="7.6800588000000003E-2"/>
    <n v="0.31351839399999998"/>
    <n v="0.37332440299999903"/>
    <n v="0.13845372"/>
    <n v="0.5"/>
    <n v="0.179201056"/>
    <n v="0.28713686799999999"/>
    <n v="-8.2641006000000003E-2"/>
    <n v="7.6270299999999999E-3"/>
    <n v="2.7447691999999999E-2"/>
    <n v="1.3845372E-2"/>
    <n v="0.12460835000000001"/>
    <n v="6.9226861000000001E-2"/>
    <n v="0.13800000000000001"/>
    <n v="-2.2323406229999998"/>
    <n v="2.4390827239999999"/>
    <n v="-0.57186939599999997"/>
    <n v="2"/>
    <n v="1"/>
    <n v="3"/>
    <x v="1"/>
    <n v="17.43"/>
    <n v="0"/>
    <n v="16.399000000000001"/>
    <n v="0"/>
    <n v="0.02"/>
    <n v="0.64200000000000002"/>
    <n v="0.79799999999999904"/>
    <n v="0.82099999999999995"/>
    <n v="0.54700000000000004"/>
    <n v="5.2999999999999999E-2"/>
    <n v="1.2209999999999901"/>
    <n v="0.10451481"/>
    <x v="0"/>
    <x v="0"/>
  </r>
  <r>
    <n v="3.36"/>
    <n v="0.12"/>
    <n v="5.4610000000000003"/>
    <n v="1.0740000000000001"/>
    <n v="37.283000000000001"/>
    <s v="19-11-08_YC038"/>
    <x v="35"/>
    <x v="98"/>
    <x v="0"/>
    <x v="0"/>
    <x v="0"/>
    <x v="0"/>
    <x v="0"/>
    <n v="0.05"/>
    <n v="2.21063229999999E-2"/>
    <n v="0.05"/>
    <n v="0.05"/>
    <n v="0.18954267999999999"/>
    <n v="0.1"/>
    <n v="0.05"/>
    <n v="0.06"/>
    <n v="1.42899639999999E-2"/>
    <n v="-4.0049080000000001E-2"/>
    <n v="0"/>
    <n v="1.8954268E-2"/>
    <n v="0.17058841299999999"/>
    <n v="9.4771339999999996E-2"/>
    <n v="0.19"/>
    <n v="-11.91902642"/>
    <n v="8.9210649130000004"/>
    <n v="-0.67261844900000001"/>
    <n v="2"/>
    <n v="3"/>
    <n v="5"/>
    <x v="4"/>
    <n v="29.03"/>
    <n v="0"/>
    <n v="68.650000000000006"/>
    <n v="0"/>
    <n v="2E-3"/>
    <n v="1.0840000000000001"/>
    <n v="1.514"/>
    <n v="1.6379999999999999"/>
    <n v="1.1559999999999999"/>
    <n v="0.17799999999999999"/>
    <n v="2.5449999999999999"/>
    <n v="0.34002616799999902"/>
    <x v="1"/>
    <x v="4"/>
  </r>
  <r>
    <n v="8.5299999999999994"/>
    <n v="9.1999999999999998E-2"/>
    <n v="6.8869999999999996"/>
    <n v="0.63700000000000001"/>
    <n v="7.0129999999999999"/>
    <s v="19-11-08_YC038"/>
    <x v="35"/>
    <x v="2"/>
    <x v="0"/>
    <x v="0"/>
    <x v="0"/>
    <x v="0"/>
    <x v="0"/>
    <n v="9.7792083000000002E-2"/>
    <n v="0.15885924500000001"/>
    <n v="0.14754257900000001"/>
    <n v="0.17245659699999999"/>
    <n v="0.27319893000000001"/>
    <n v="0.37"/>
    <n v="0.32321106500000002"/>
    <n v="0.17"/>
    <n v="-6.951189E-3"/>
    <n v="1.2522141000000001E-2"/>
    <n v="5.4622309999999997E-3"/>
    <n v="2.7319892999999901E-2"/>
    <n v="0.24587903899999999"/>
    <n v="0.136599466"/>
    <n v="0.27300000000000002"/>
    <n v="-8.2558239199999992"/>
    <n v="4.60536162"/>
    <n v="-0.66560694799999998"/>
    <n v="2"/>
    <n v="1"/>
    <n v="3"/>
    <x v="1"/>
    <n v="24.21"/>
    <n v="0.02"/>
    <n v="13.617000000000001"/>
    <n v="0"/>
    <n v="0.03"/>
    <n v="0.57599999999999996"/>
    <n v="0.71399999999999997"/>
    <n v="0.71299999999999997"/>
    <n v="0.44400000000000001"/>
    <n v="0.04"/>
    <n v="1.403"/>
    <n v="0.22432925199999901"/>
    <x v="0"/>
    <x v="0"/>
  </r>
  <r>
    <n v="8.5"/>
    <n v="2.1000000000000001E-2"/>
    <n v="4.1890000000000001"/>
    <n v="1.19"/>
    <n v="94.387"/>
    <s v="19-11-08_YC038"/>
    <x v="35"/>
    <x v="7"/>
    <x v="0"/>
    <x v="0"/>
    <x v="0"/>
    <x v="0"/>
    <x v="0"/>
    <n v="3.5000000000000003E-2"/>
    <n v="9.2791350000000009E-3"/>
    <n v="0.105"/>
    <n v="0.105"/>
    <n v="0.25715290000000002"/>
    <n v="7.0000000000000007E-2"/>
    <n v="7.0000000000000007E-2"/>
    <n v="7.0000000000000007E-2"/>
    <n v="2.0582824999999999E-2"/>
    <n v="-3.2810819999999997E-2"/>
    <n v="0"/>
    <n v="2.5715288999999999E-2"/>
    <n v="0.23143759699999999"/>
    <n v="0.12857644300000001"/>
    <n v="0.25700000000000001"/>
    <n v="-27.713023620000001"/>
    <n v="9.4256444049999999"/>
    <n v="-0.79293814500000004"/>
    <n v="2"/>
    <n v="3"/>
    <n v="5"/>
    <x v="4"/>
    <n v="14.66"/>
    <n v="0.05"/>
    <n v="150.97499999999999"/>
    <n v="0"/>
    <n v="1E-3"/>
    <n v="1.2809999999999999"/>
    <n v="2.1240000000000001"/>
    <n v="1.8779999999999999"/>
    <n v="1.3419999999999901"/>
    <n v="0.214"/>
    <n v="3.8159999999999998"/>
    <n v="0.155254015"/>
    <x v="1"/>
    <x v="4"/>
  </r>
  <r>
    <n v="13.02"/>
    <n v="6.2E-2"/>
    <n v="7.05"/>
    <n v="0.64700000000000002"/>
    <n v="10.382999999999999"/>
    <s v="19-11-08_YC038"/>
    <x v="35"/>
    <x v="480"/>
    <x v="0"/>
    <x v="0"/>
    <x v="0"/>
    <x v="0"/>
    <x v="0"/>
    <n v="6.5000000000000002E-2"/>
    <n v="3.7103662000000003E-2"/>
    <n v="0.13"/>
    <n v="0.13"/>
    <n v="0.42069042000000001"/>
    <n v="0.13"/>
    <n v="0.1"/>
    <n v="0.17"/>
    <n v="-8.0567720000000002E-3"/>
    <n v="-3.1773157000000003E-2"/>
    <n v="-8.7959890000000006E-3"/>
    <n v="4.2069042000000001E-2"/>
    <n v="0.37862137600000001"/>
    <n v="0.21034520899999901"/>
    <n v="0.42099999999999999"/>
    <n v="-13.52310713"/>
    <n v="6.8309431379999896"/>
    <n v="-0.70771705399999996"/>
    <n v="2"/>
    <n v="1"/>
    <n v="3"/>
    <x v="1"/>
    <n v="19.86"/>
    <n v="0.01"/>
    <n v="19.530999999999999"/>
    <n v="0"/>
    <n v="2.1999999999999999E-2"/>
    <n v="0.59799999999999998"/>
    <n v="0.64900000000000002"/>
    <n v="0.72099999999999997"/>
    <n v="0.45100000000000001"/>
    <n v="0.04"/>
    <n v="1.149"/>
    <n v="7.5354756999999994E-2"/>
    <x v="0"/>
    <x v="0"/>
  </r>
  <r>
    <n v="9.2200000000000006"/>
    <n v="2.8999999999999901E-2"/>
    <n v="5.3979999999999997"/>
    <n v="1.1259999999999999"/>
    <n v="56.518000000000001"/>
    <s v="19-11-08_YC038"/>
    <x v="35"/>
    <x v="104"/>
    <x v="0"/>
    <x v="0"/>
    <x v="0"/>
    <x v="0"/>
    <x v="0"/>
    <n v="2.1775347E-2"/>
    <n v="4.2654921999999998E-2"/>
    <n v="6.5000000000000002E-2"/>
    <n v="7.6936432999999999E-2"/>
    <n v="0.25492132000000001"/>
    <n v="0.13"/>
    <n v="9.3135015000000002E-2"/>
    <n v="0.105"/>
    <n v="-1.259334E-2"/>
    <n v="1.1729036E-2"/>
    <n v="-0.121770665"/>
    <n v="2.5492132000000001E-2"/>
    <n v="0.22942918500000001"/>
    <n v="0.127460659"/>
    <n v="0.255"/>
    <n v="-11.89002206"/>
    <n v="11.74889654"/>
    <n v="-0.97353385000000003"/>
    <n v="2"/>
    <n v="3"/>
    <n v="5"/>
    <x v="4"/>
    <n v="12.98"/>
    <n v="0"/>
    <n v="96.292000000000002"/>
    <n v="0"/>
    <n v="2E-3"/>
    <n v="1.1850000000000001"/>
    <n v="1.56"/>
    <n v="1.6890000000000001"/>
    <n v="1.2350000000000001"/>
    <n v="0.182"/>
    <n v="2.4159999999999999"/>
    <n v="-0.90632922599999999"/>
    <x v="3"/>
    <x v="4"/>
  </r>
  <r>
    <n v="93.96"/>
    <n v="0.01"/>
    <n v="6.915"/>
    <n v="0.312"/>
    <n v="16.250999999999902"/>
    <s v="19-11-08_YC038"/>
    <x v="35"/>
    <x v="563"/>
    <x v="0"/>
    <x v="0"/>
    <x v="0"/>
    <x v="0"/>
    <x v="0"/>
    <n v="1.41520539999999E-2"/>
    <n v="5.5605567000000002E-2"/>
    <n v="0.10911364899999999"/>
    <n v="0.15329605699999899"/>
    <n v="6.3418849999999999E-2"/>
    <n v="0.23"/>
    <n v="0.17130336500000001"/>
    <n v="0.14000000000000001"/>
    <n v="-2.3331424E-2"/>
    <n v="6.4731609999999998E-3"/>
    <n v="-2.6111229999999999E-2"/>
    <n v="6.3418850000000002E-3"/>
    <n v="5.7076965E-2"/>
    <n v="3.1709424999999999E-2"/>
    <n v="6.3E-2"/>
    <n v="-7.9214726769999997"/>
    <n v="6.0643231420000001"/>
    <n v="-0.196674882"/>
    <n v="1"/>
    <m/>
    <n v="1"/>
    <x v="0"/>
    <n v="19.760000000000002"/>
    <n v="0"/>
    <n v="102.842"/>
    <n v="0"/>
    <n v="6.9999999999999897E-3"/>
    <n v="0.251"/>
    <n v="0.33600000000000002"/>
    <n v="0.32100000000000001"/>
    <n v="0.11899999999999999"/>
    <n v="8.9999999999999993E-3"/>
    <n v="1.476"/>
    <n v="2.7165427499999999"/>
    <x v="3"/>
    <x v="3"/>
  </r>
  <r>
    <n v="78.53"/>
    <n v="1.2E-2"/>
    <n v="7.0449999999999999"/>
    <n v="0.23300000000000001"/>
    <n v="7.915"/>
    <s v="19-11-08_YC038"/>
    <x v="35"/>
    <x v="32"/>
    <x v="0"/>
    <x v="0"/>
    <x v="0"/>
    <x v="0"/>
    <x v="0"/>
    <n v="2.8589277999999999E-2"/>
    <n v="9.2972149000000004E-2"/>
    <n v="0.13516752199999901"/>
    <n v="0.17281037299999999"/>
    <n v="8.456023E-2"/>
    <n v="0.3"/>
    <n v="0.25918923199999999"/>
    <n v="0.17"/>
    <n v="-6.5258040000000003E-2"/>
    <n v="1.41666089999999E-2"/>
    <n v="-3.2360834999999998E-2"/>
    <n v="8.456023E-3"/>
    <n v="7.6104206999999993E-2"/>
    <n v="4.2280115E-2"/>
    <n v="8.5000000000000006E-2"/>
    <n v="-6.3607337660000001"/>
    <n v="5.3848122689999904"/>
    <n v="-0.23886664199999999"/>
    <n v="1"/>
    <m/>
    <n v="1"/>
    <x v="0"/>
    <n v="20.05"/>
    <n v="0"/>
    <n v="82.516000000000005"/>
    <n v="0"/>
    <n v="8.9999999999999993E-3"/>
    <n v="0.19"/>
    <n v="0.23499999999999999"/>
    <n v="0.23599999999999999"/>
    <n v="6.6000000000000003E-2"/>
    <n v="5.0000000000000001E-3"/>
    <n v="1.0189999999999999"/>
    <n v="2.5673572490000001"/>
    <x v="3"/>
    <x v="3"/>
  </r>
  <r>
    <n v="6.56"/>
    <n v="6.0999999999999999E-2"/>
    <n v="4.7050000000000001"/>
    <n v="0.88800000000000001"/>
    <n v="18.277999999999999"/>
    <s v="19-11-08_YC038"/>
    <x v="35"/>
    <x v="112"/>
    <x v="0"/>
    <x v="0"/>
    <x v="0"/>
    <x v="0"/>
    <x v="0"/>
    <n v="0.05"/>
    <n v="1.2388711E-2"/>
    <n v="0.15"/>
    <n v="0.15"/>
    <n v="8.2960539999999999E-2"/>
    <n v="0.1"/>
    <n v="0.04"/>
    <n v="0.1"/>
    <n v="-1.0721926E-2"/>
    <n v="-4.0820910000000002E-2"/>
    <n v="0"/>
    <n v="8.2960540000000006E-3"/>
    <n v="7.4664485000000003E-2"/>
    <n v="4.1480269E-2"/>
    <n v="8.3000000000000004E-2"/>
    <n v="-12.73110198"/>
    <n v="8.4085435430000004"/>
    <n v="-0.37174153799999998"/>
    <n v="2"/>
    <n v="3"/>
    <n v="5"/>
    <x v="4"/>
    <n v="12.95"/>
    <n v="0.01"/>
    <n v="30.286999999999999"/>
    <n v="0"/>
    <n v="0.01"/>
    <n v="0.85199999999999998"/>
    <n v="1.8419999999999901"/>
    <n v="1.1739999999999999"/>
    <n v="0.84699999999999998"/>
    <n v="0.104"/>
    <n v="3.347"/>
    <n v="6.0024065000000001E-2"/>
    <x v="4"/>
    <x v="4"/>
  </r>
  <r>
    <n v="68"/>
    <n v="1.4999999999999999E-2"/>
    <n v="7.2949999999999999"/>
    <n v="0.21099999999999999"/>
    <n v="6.1109999999999998"/>
    <s v="19-11-08_YC038"/>
    <x v="35"/>
    <x v="564"/>
    <x v="0"/>
    <x v="0"/>
    <x v="0"/>
    <x v="0"/>
    <x v="0"/>
    <n v="1.7544739E-2"/>
    <n v="6.9692074000000007E-2"/>
    <n v="0.10069275799999999"/>
    <n v="0.14025378699999999"/>
    <n v="9.3447595999999994E-2"/>
    <n v="0.23"/>
    <n v="0.30090064799999999"/>
    <n v="0.14000000000000001"/>
    <n v="-7.4473609999999996E-2"/>
    <n v="2.9421014999999998E-2"/>
    <n v="-2.3362409000000001E-2"/>
    <n v="9.3447600000000006E-3"/>
    <n v="8.4102836E-2"/>
    <n v="4.6723797999999997E-2"/>
    <n v="9.2999999999999999E-2"/>
    <n v="-9.2099426649999998"/>
    <n v="6.9490167170000001"/>
    <n v="-0.229254551"/>
    <n v="1"/>
    <m/>
    <n v="1"/>
    <x v="0"/>
    <n v="20.12"/>
    <n v="0"/>
    <n v="71.42"/>
    <n v="0"/>
    <n v="0.01"/>
    <n v="0.17299999999999999"/>
    <n v="0.215"/>
    <n v="0.214"/>
    <n v="5.3999999999999999E-2"/>
    <n v="4.0000000000000001E-3"/>
    <n v="0.192"/>
    <n v="3.4622956189999998"/>
    <x v="3"/>
    <x v="3"/>
  </r>
  <r>
    <n v="72.650000000000006"/>
    <n v="1.2999999999999999E-2"/>
    <n v="7.2069999999999999"/>
    <n v="0.32500000000000001"/>
    <n v="13.965999999999999"/>
    <s v="19-11-08_YC038"/>
    <x v="35"/>
    <x v="506"/>
    <x v="0"/>
    <x v="0"/>
    <x v="0"/>
    <x v="0"/>
    <x v="0"/>
    <n v="1.549859E-2"/>
    <n v="9.7141501999999894E-2"/>
    <n v="0.120804934"/>
    <n v="0.16591619699999999"/>
    <n v="5.8245647999999997E-2"/>
    <n v="0.3"/>
    <n v="0.22151569500000001"/>
    <n v="0.17"/>
    <n v="-7.2679320000000006E-2"/>
    <n v="7.7643169999999997E-3"/>
    <n v="-3.1892175000000002E-2"/>
    <n v="5.8245650000000003E-3"/>
    <n v="5.2421083E-2"/>
    <n v="2.9122823999999999E-2"/>
    <n v="5.7999999999999899E-2"/>
    <n v="-6.7088668910000004"/>
    <n v="5.6342982150000003"/>
    <n v="-0.16252298800000001"/>
    <n v="1"/>
    <m/>
    <n v="1"/>
    <x v="0"/>
    <n v="13.42"/>
    <n v="0.01"/>
    <n v="79.569999999999993"/>
    <n v="0"/>
    <n v="8.0000000000000002E-3"/>
    <n v="0.28100000000000003"/>
    <n v="0.307"/>
    <n v="0.33500000000000002"/>
    <n v="0.122"/>
    <n v="8.9999999999999993E-3"/>
    <n v="0.752"/>
    <n v="-8.0572676889999997"/>
    <x v="2"/>
    <x v="3"/>
  </r>
  <r>
    <n v="9.92"/>
    <n v="6.6000000000000003E-2"/>
    <n v="6.67"/>
    <n v="0.83799999999999997"/>
    <n v="14.672000000000001"/>
    <s v="19-11-08_YC038"/>
    <x v="35"/>
    <x v="154"/>
    <x v="0"/>
    <x v="0"/>
    <x v="0"/>
    <x v="0"/>
    <x v="0"/>
    <n v="0.104251397"/>
    <n v="0.13452756099999999"/>
    <n v="0.29660209599999998"/>
    <n v="0.33931194999999997"/>
    <n v="0.15446307000000001"/>
    <n v="0.53"/>
    <n v="0.52322247799999999"/>
    <n v="0.3"/>
    <n v="-6.8581329999999996E-2"/>
    <n v="8.0635969999999901E-3"/>
    <n v="3.32861E-4"/>
    <n v="1.5446306999999999E-2"/>
    <n v="0.13901676099999999"/>
    <n v="7.7231534000000004E-2"/>
    <n v="0.154"/>
    <n v="-3.8224007839999898"/>
    <n v="2.5691070439999999"/>
    <n v="-0.160412005"/>
    <n v="2"/>
    <n v="1"/>
    <n v="3"/>
    <x v="1"/>
    <n v="12.14"/>
    <n v="0"/>
    <n v="22.800999999999998"/>
    <n v="0"/>
    <n v="1.4999999999999999E-2"/>
    <n v="0.80299999999999905"/>
    <n v="0.96"/>
    <n v="1.01"/>
    <n v="0.72299999999999998"/>
    <n v="7.4999999999999997E-2"/>
    <n v="1.5629999999999999"/>
    <n v="0.393910022999999"/>
    <x v="2"/>
    <x v="0"/>
  </r>
  <r>
    <n v="47.88"/>
    <n v="1.9E-2"/>
    <n v="6.8070000000000004"/>
    <n v="0.32799999999999901"/>
    <n v="9.4459999999999997"/>
    <s v="19-11-08_YC038"/>
    <x v="35"/>
    <x v="51"/>
    <x v="0"/>
    <x v="0"/>
    <x v="0"/>
    <x v="0"/>
    <x v="0"/>
    <n v="0.08"/>
    <n v="6.4415934999999994E-2"/>
    <n v="5.3684545E-2"/>
    <n v="9.0513089000000005E-2"/>
    <n v="0.93440000000000001"/>
    <n v="0.16"/>
    <n v="0.1"/>
    <n v="0.16"/>
    <n v="8.8669830000000005E-2"/>
    <n v="-5.7472962999999898E-2"/>
    <n v="-5.0956287000000003E-2"/>
    <n v="9.3440001999999994E-2"/>
    <n v="0.84096002000000003"/>
    <n v="0.46720001100000003"/>
    <n v="0.93400000000000005"/>
    <n v="-15.33326759"/>
    <n v="4.8198191509999999"/>
    <n v="0"/>
    <n v="1"/>
    <m/>
    <n v="1"/>
    <x v="0"/>
    <n v="10.050000000000001"/>
    <n v="0.02"/>
    <n v="53.306999999999903"/>
    <n v="0"/>
    <n v="1.2E-2"/>
    <n v="0.25"/>
    <n v="0.374"/>
    <n v="0.34"/>
    <n v="0.13600000000000001"/>
    <n v="1.0999999999999999E-2"/>
    <n v="1.597"/>
    <n v="0.13641576999999999"/>
    <x v="3"/>
    <x v="3"/>
  </r>
  <r>
    <n v="12.35"/>
    <n v="1.0999999999999999E-2"/>
    <n v="3.9980000000000002"/>
    <n v="1.1459999999999999"/>
    <n v="119.295"/>
    <s v="19-11-08_YC038"/>
    <x v="35"/>
    <x v="565"/>
    <x v="0"/>
    <x v="0"/>
    <x v="0"/>
    <x v="0"/>
    <x v="0"/>
    <n v="2.8054921999999999E-2"/>
    <n v="4.2793250999999997E-2"/>
    <n v="6.8264493999999995E-2"/>
    <n v="7.6526871999999996E-2"/>
    <n v="0.22891677999999999"/>
    <n v="0.13"/>
    <n v="0.178951208"/>
    <n v="0.1"/>
    <n v="-1.1788316E-2"/>
    <n v="1.0892915E-2"/>
    <n v="-8.1369719999999993E-3"/>
    <n v="2.2891677999999999E-2"/>
    <n v="0.20602510099999999"/>
    <n v="0.11445838999999999"/>
    <n v="0.22899999999999901"/>
    <n v="-9.8794404460000003"/>
    <n v="12.10305293"/>
    <n v="-0.70272444599999995"/>
    <n v="2"/>
    <n v="3"/>
    <n v="5"/>
    <x v="4"/>
    <n v="13.53"/>
    <n v="0"/>
    <n v="176.39099999999999"/>
    <n v="0"/>
    <n v="1E-3"/>
    <n v="1.218"/>
    <n v="2.2290000000000001"/>
    <n v="1.73"/>
    <n v="1.248"/>
    <n v="0.187"/>
    <n v="3.367"/>
    <n v="0.14801309900000001"/>
    <x v="3"/>
    <x v="4"/>
  </r>
  <r>
    <n v="7.93"/>
    <n v="4.8000000000000001E-2"/>
    <n v="5.3470000000000004"/>
    <n v="0.91200000000000003"/>
    <n v="33.356999999999999"/>
    <s v="19-11-08_YC038"/>
    <x v="35"/>
    <x v="517"/>
    <x v="0"/>
    <x v="0"/>
    <x v="0"/>
    <x v="0"/>
    <x v="0"/>
    <n v="3.2457116000000001E-2"/>
    <n v="5.2308739E-2"/>
    <n v="5.8691078000000001E-2"/>
    <n v="7.0966873999999999E-2"/>
    <n v="0.56293719999999903"/>
    <n v="0.13"/>
    <n v="0.10746926800000001"/>
    <n v="9.5000000000000001E-2"/>
    <n v="1.6062721999999901E-2"/>
    <n v="4.1144519999999997E-2"/>
    <n v="-7.3969599999999997E-4"/>
    <n v="5.6293719999999998E-2"/>
    <n v="0.50664348000000003"/>
    <n v="0.28146859999999901"/>
    <n v="0.56299999999999994"/>
    <n v="-11.291314140000001"/>
    <n v="8.1461111699999993"/>
    <n v="-1.841033889"/>
    <n v="2"/>
    <n v="3"/>
    <n v="5"/>
    <x v="4"/>
    <n v="14.57"/>
    <n v="0"/>
    <n v="48.801000000000002"/>
    <n v="0"/>
    <n v="5.0000000000000001E-3"/>
    <n v="0.89300000000000002"/>
    <n v="1.619"/>
    <n v="1.173"/>
    <n v="0.85399999999999998"/>
    <n v="0.1"/>
    <n v="3.0720000000000001"/>
    <n v="-0.88127798800000001"/>
    <x v="4"/>
    <x v="4"/>
  </r>
  <r>
    <n v="7.92"/>
    <n v="4.7E-2"/>
    <n v="5.4960000000000004"/>
    <n v="1.012"/>
    <n v="37.323"/>
    <s v="19-11-08_YC038"/>
    <x v="35"/>
    <x v="299"/>
    <x v="0"/>
    <x v="0"/>
    <x v="0"/>
    <x v="0"/>
    <x v="0"/>
    <n v="2.9026244E-2"/>
    <n v="5.7922050999999898E-2"/>
    <n v="7.0418675999999999E-2"/>
    <n v="8.7895628000000003E-2"/>
    <n v="0.21717449999999999"/>
    <n v="0.16"/>
    <n v="0.111430219"/>
    <n v="0.12"/>
    <n v="2.7472820000000002E-3"/>
    <n v="8.5898269999999995E-3"/>
    <n v="-4.553078E-2"/>
    <n v="2.1717449999999999E-2"/>
    <n v="0.19545704999999999"/>
    <n v="0.10858725"/>
    <n v="0.217"/>
    <n v="-7.4374201639999997"/>
    <n v="11.442831160000001"/>
    <n v="-0.75063225599999905"/>
    <n v="2"/>
    <n v="3"/>
    <n v="5"/>
    <x v="4"/>
    <n v="14.61"/>
    <n v="0"/>
    <n v="53.99"/>
    <n v="0"/>
    <n v="4.0000000000000001E-3"/>
    <n v="1.026"/>
    <n v="1.5549999999999999"/>
    <n v="1.371"/>
    <n v="1.014"/>
    <n v="0.128"/>
    <n v="2.8759999999999999"/>
    <n v="-0.89150039400000003"/>
    <x v="3"/>
    <x v="4"/>
  </r>
  <r>
    <n v="6.42"/>
    <n v="2.79999999999999E-2"/>
    <n v="4.992"/>
    <n v="1.228"/>
    <n v="52.911000000000001"/>
    <s v="19-11-08_YC038"/>
    <x v="35"/>
    <x v="119"/>
    <x v="0"/>
    <x v="0"/>
    <x v="0"/>
    <x v="0"/>
    <x v="0"/>
    <n v="3.2764405000000003E-2"/>
    <n v="7.0247455E-2"/>
    <n v="7.5963011999999996E-2"/>
    <n v="8.9084559999999993E-2"/>
    <n v="0.38686258000000001"/>
    <n v="0.17"/>
    <n v="0.118918986999999"/>
    <n v="0.14000000000000001"/>
    <n v="-6.4810149999999997E-3"/>
    <n v="2.2158730000000001E-2"/>
    <n v="2.6402446E-2"/>
    <n v="3.8686258000000001E-2"/>
    <n v="0.34817631799999998"/>
    <n v="0.19343128800000001"/>
    <n v="0.38700000000000001"/>
    <n v="-8.6407288579999992"/>
    <n v="8.7964651959999998"/>
    <n v="-1.344042886"/>
    <n v="2"/>
    <n v="3"/>
    <n v="5"/>
    <x v="4"/>
    <n v="17.82"/>
    <n v="0"/>
    <n v="83.59"/>
    <n v="0"/>
    <n v="3.0000000000000001E-3"/>
    <n v="1.3480000000000001"/>
    <n v="1.766"/>
    <n v="1.9390000000000001"/>
    <n v="1.4039999999999999"/>
    <n v="0.221"/>
    <n v="2.4900000000000002"/>
    <n v="7.4148251999999998E-2"/>
    <x v="3"/>
    <x v="4"/>
  </r>
  <r>
    <n v="17.399999999999999"/>
    <n v="3.5000000000000003E-2"/>
    <n v="6.2220000000000004"/>
    <n v="0.93299999999999905"/>
    <n v="44.81"/>
    <s v="19-11-08_YC038"/>
    <x v="35"/>
    <x v="566"/>
    <x v="0"/>
    <x v="0"/>
    <x v="0"/>
    <x v="0"/>
    <x v="0"/>
    <n v="3.5000000000000003E-2"/>
    <n v="1.37592239999999E-2"/>
    <n v="0.105"/>
    <n v="0.105"/>
    <n v="0.26694600000000002"/>
    <n v="7.0000000000000007E-2"/>
    <n v="7.0000000000000007E-2"/>
    <n v="0.1"/>
    <n v="1.2305257999999999E-2"/>
    <n v="-6.0995065000000001E-2"/>
    <n v="0"/>
    <n v="2.6694598999999999E-2"/>
    <n v="0.24025138899999901"/>
    <n v="0.13347299400000001"/>
    <n v="0.26700000000000002"/>
    <n v="-19.401238360000001"/>
    <n v="8.1702677349999995"/>
    <n v="-0.25258008100000001"/>
    <n v="2"/>
    <n v="3"/>
    <n v="5"/>
    <x v="4"/>
    <n v="14.74"/>
    <n v="0"/>
    <n v="61.896999999999998"/>
    <n v="0"/>
    <n v="4.0000000000000001E-3"/>
    <n v="0.91500000000000004"/>
    <n v="1.139"/>
    <n v="1.2050000000000001"/>
    <n v="0.88099999999999901"/>
    <n v="0.10299999999999999"/>
    <n v="2.323"/>
    <n v="6.6370219999999994E-2"/>
    <x v="3"/>
    <x v="4"/>
  </r>
  <r>
    <n v="11.33"/>
    <n v="0.03"/>
    <n v="4.8860000000000001"/>
    <n v="0.875"/>
    <n v="42.235999999999997"/>
    <s v="19-11-08_YC038"/>
    <x v="35"/>
    <x v="567"/>
    <x v="0"/>
    <x v="0"/>
    <x v="0"/>
    <x v="0"/>
    <x v="0"/>
    <n v="3.3751404999999998E-2"/>
    <n v="4.9992332E-2"/>
    <n v="5.2796959999999997E-2"/>
    <n v="7.0786862999999894E-2"/>
    <n v="0.54117185000000001"/>
    <n v="0.13"/>
    <n v="0.111961793"/>
    <n v="0.105"/>
    <n v="4.9127420000000003E-3"/>
    <n v="1.8843644999999999E-2"/>
    <n v="-6.7896860000000003E-2"/>
    <n v="5.4117184999999998E-2"/>
    <n v="0.48705466399999903"/>
    <n v="0.27058592399999998"/>
    <n v="0.54100000000000004"/>
    <n v="-10.023815300000001"/>
    <n v="5.5586735410000001"/>
    <n v="-1.805291038"/>
    <n v="2"/>
    <n v="3"/>
    <n v="5"/>
    <x v="4"/>
    <n v="14.68"/>
    <n v="0"/>
    <n v="64.16"/>
    <n v="0"/>
    <n v="4.0000000000000001E-3"/>
    <n v="0.84299999999999997"/>
    <n v="1.7369999999999901"/>
    <n v="1.1100000000000001"/>
    <n v="0.79700000000000004"/>
    <n v="9.0999999999999998E-2"/>
    <n v="3.6709999999999998"/>
    <n v="-0.87941411199999997"/>
    <x v="4"/>
    <x v="4"/>
  </r>
  <r>
    <n v="7.9"/>
    <n v="1.6E-2"/>
    <n v="3.8260000000000001"/>
    <n v="1.1890000000000001"/>
    <n v="91.882000000000005"/>
    <s v="19-11-08_YC038"/>
    <x v="35"/>
    <x v="458"/>
    <x v="0"/>
    <x v="0"/>
    <x v="0"/>
    <x v="0"/>
    <x v="0"/>
    <n v="3.5000000000000003E-2"/>
    <n v="7.7826619999999897E-3"/>
    <n v="0.105"/>
    <n v="0.105"/>
    <n v="0.19623609"/>
    <n v="7.0000000000000007E-2"/>
    <n v="0.03"/>
    <n v="0.1"/>
    <n v="1.2677205E-2"/>
    <n v="-2.2922405999999999E-2"/>
    <n v="0"/>
    <n v="1.9623609E-2"/>
    <n v="0.17661247999999999"/>
    <n v="9.8118044000000001E-2"/>
    <n v="0.19600000000000001"/>
    <n v="-25.214519599999999"/>
    <n v="8.6442220519999999"/>
    <n v="-0.68090860200000003"/>
    <n v="2"/>
    <n v="3"/>
    <n v="5"/>
    <x v="4"/>
    <n v="25.06"/>
    <n v="0"/>
    <n v="174.739"/>
    <n v="0"/>
    <n v="1E-3"/>
    <n v="1.2929999999999999"/>
    <n v="2.1230000000000002"/>
    <n v="1.9530000000000001"/>
    <n v="1.363"/>
    <n v="0.23100000000000001"/>
    <n v="4.1100000000000003"/>
    <n v="0.17387534499999999"/>
    <x v="1"/>
    <x v="4"/>
  </r>
  <r>
    <n v="9.56"/>
    <n v="1.6E-2"/>
    <n v="3.5950000000000002"/>
    <n v="1.042"/>
    <n v="84.378999999999905"/>
    <s v="19-11-08_YC038"/>
    <x v="35"/>
    <x v="288"/>
    <x v="0"/>
    <x v="0"/>
    <x v="0"/>
    <x v="0"/>
    <x v="0"/>
    <n v="0.05"/>
    <n v="1.9782258E-2"/>
    <n v="0.15"/>
    <n v="0.15"/>
    <n v="0.19382163999999999"/>
    <n v="0.1"/>
    <n v="0.05"/>
    <n v="0.1"/>
    <n v="1.025847E-2"/>
    <n v="-2.3149053999999999E-2"/>
    <n v="0"/>
    <n v="1.9382164E-2"/>
    <n v="0.17443947500000001"/>
    <n v="9.6910818999999995E-2"/>
    <n v="0.19399999999999901"/>
    <n v="-14.383163550000001"/>
    <n v="9.5623483159999996"/>
    <n v="-0.60280028899999905"/>
    <n v="2"/>
    <n v="3"/>
    <n v="5"/>
    <x v="4"/>
    <n v="17.72"/>
    <n v="0"/>
    <n v="131.43199999999999"/>
    <n v="0"/>
    <n v="2E-3"/>
    <n v="1.0589999999999999"/>
    <n v="2.4740000000000002"/>
    <n v="1.4809999999999901"/>
    <n v="1.075"/>
    <n v="0.14799999999999999"/>
    <n v="4.0010000000000003"/>
    <n v="4.9792740999999897E-2"/>
    <x v="3"/>
    <x v="4"/>
  </r>
  <r>
    <n v="6.91"/>
    <n v="6.4000000000000001E-2"/>
    <n v="5.6749999999999998"/>
    <n v="1.087"/>
    <n v="37.780999999999999"/>
    <s v="19-11-08_YC038"/>
    <x v="35"/>
    <x v="568"/>
    <x v="0"/>
    <x v="0"/>
    <x v="0"/>
    <x v="0"/>
    <x v="0"/>
    <n v="3.5000000000000003E-2"/>
    <n v="1.3194833E-2"/>
    <n v="0.105"/>
    <n v="0.105"/>
    <n v="0.33185621999999998"/>
    <n v="7.0000000000000007E-2"/>
    <n v="0.03"/>
    <n v="0.1"/>
    <n v="1.5881428E-2"/>
    <n v="-4.2159962999999898E-2"/>
    <n v="0"/>
    <n v="3.3185621999999998E-2"/>
    <n v="0.29867059899999998"/>
    <n v="0.16592810999999999"/>
    <n v="0.33200000000000002"/>
    <n v="-25.150467949999999"/>
    <n v="8.4139394060000008"/>
    <n v="-1.336224217"/>
    <n v="2"/>
    <n v="3"/>
    <n v="5"/>
    <x v="4"/>
    <n v="12.37"/>
    <n v="0.05"/>
    <n v="59.832999999999998"/>
    <n v="0"/>
    <n v="4.0000000000000001E-3"/>
    <n v="1.125"/>
    <n v="1.4259999999999999"/>
    <n v="1.5940000000000001"/>
    <n v="1.167"/>
    <n v="0.16699999999999901"/>
    <n v="2.4049999999999998"/>
    <n v="5.6569207000000003E-2"/>
    <x v="3"/>
    <x v="4"/>
  </r>
  <r>
    <n v="7.35"/>
    <n v="2.79999999999999E-2"/>
    <n v="4.7389999999999999"/>
    <n v="1.129"/>
    <n v="61.048999999999999"/>
    <s v="19-11-08_YC038"/>
    <x v="35"/>
    <x v="569"/>
    <x v="0"/>
    <x v="0"/>
    <x v="0"/>
    <x v="0"/>
    <x v="0"/>
    <n v="0.05"/>
    <n v="2.3091206999999999E-2"/>
    <n v="0.1"/>
    <n v="0.1"/>
    <n v="0.35315936999999997"/>
    <n v="0.1"/>
    <n v="7.0000000000000007E-2"/>
    <n v="0.06"/>
    <n v="2.1551916000000001E-2"/>
    <n v="-1.5167455999999999E-2"/>
    <n v="0"/>
    <n v="3.5315936999999999E-2"/>
    <n v="0.31784343100000001"/>
    <n v="0.17657968399999999"/>
    <n v="0.35299999999999998"/>
    <n v="-15.68119542"/>
    <n v="9.7345988170000002"/>
    <n v="-0.80533058400000002"/>
    <n v="2"/>
    <n v="3"/>
    <n v="5"/>
    <x v="4"/>
    <n v="13.9"/>
    <n v="0"/>
    <n v="99.87"/>
    <n v="0"/>
    <n v="2E-3"/>
    <n v="1.194"/>
    <n v="1.889"/>
    <n v="1.7130000000000001"/>
    <n v="1.2390000000000001"/>
    <n v="0.187"/>
    <n v="3.0649999999999999"/>
    <n v="0.233479351"/>
    <x v="3"/>
    <x v="4"/>
  </r>
  <r>
    <n v="13.56"/>
    <n v="4.7E-2"/>
    <n v="5.9370000000000003"/>
    <n v="0.65799999999999903"/>
    <n v="13.757999999999999"/>
    <s v="19-11-08_YC038"/>
    <x v="35"/>
    <x v="570"/>
    <x v="0"/>
    <x v="0"/>
    <x v="0"/>
    <x v="0"/>
    <x v="0"/>
    <n v="0.05"/>
    <n v="3.4050292000000003E-2"/>
    <n v="0.1"/>
    <n v="0.1"/>
    <n v="0.30215019999999998"/>
    <n v="0.1"/>
    <n v="7.0000000000000007E-2"/>
    <n v="0.1"/>
    <n v="1.4544161999999999E-2"/>
    <n v="-2.0940857E-2"/>
    <n v="0"/>
    <n v="3.0215018999999999E-2"/>
    <n v="0.27193517099999998"/>
    <n v="0.15107509499999999"/>
    <n v="0.30199999999999999"/>
    <n v="-11.025333399999999"/>
    <n v="8.9202290269999995"/>
    <n v="-0.68728674499999998"/>
    <n v="2"/>
    <n v="1"/>
    <n v="3"/>
    <x v="1"/>
    <n v="13.83"/>
    <n v="0.01"/>
    <n v="26.143000000000001"/>
    <n v="0"/>
    <n v="1.4999999999999999E-2"/>
    <n v="0.60599999999999998"/>
    <n v="1.0640000000000001"/>
    <n v="0.74099999999999999"/>
    <n v="0.46700000000000003"/>
    <n v="4.2999999999999997E-2"/>
    <n v="2.85"/>
    <n v="4.9260223999999998E-2"/>
    <x v="2"/>
    <x v="0"/>
  </r>
  <r>
    <n v="10.3"/>
    <n v="5.2999999999999999E-2"/>
    <n v="4.1239999999999997"/>
    <n v="0.70899999999999996"/>
    <n v="13.807"/>
    <s v="19-11-08_YC038"/>
    <x v="35"/>
    <x v="571"/>
    <x v="0"/>
    <x v="0"/>
    <x v="0"/>
    <x v="0"/>
    <x v="0"/>
    <n v="0.05"/>
    <n v="3.6844289000000002E-2"/>
    <n v="0.1"/>
    <n v="0.1"/>
    <n v="0.30122459999999901"/>
    <n v="0.1"/>
    <n v="0.06"/>
    <n v="0.1"/>
    <n v="2.2777314999999999E-2"/>
    <n v="-3.9350471999999997E-2"/>
    <n v="0"/>
    <n v="3.0122459000000001E-2"/>
    <n v="0.27110213"/>
    <n v="0.15061229500000001"/>
    <n v="0.30099999999999999"/>
    <n v="-9.8622791470000006"/>
    <n v="8.7459686199999993"/>
    <n v="-0.62103883000000004"/>
    <n v="2"/>
    <n v="3"/>
    <n v="5"/>
    <x v="4"/>
    <n v="13.71"/>
    <n v="0"/>
    <n v="24.155999999999999"/>
    <n v="0"/>
    <n v="1.4999999999999999E-2"/>
    <n v="0.65300000000000002"/>
    <n v="1.9369999999999901"/>
    <n v="0.82399999999999995"/>
    <n v="0.53700000000000003"/>
    <n v="5.2999999999999999E-2"/>
    <n v="6.8719999999999999"/>
    <n v="4.9837734000000002E-2"/>
    <x v="0"/>
    <x v="4"/>
  </r>
  <r>
    <n v="13.2"/>
    <n v="8.0000000000000002E-3"/>
    <n v="3.9580000000000002"/>
    <n v="1.167"/>
    <n v="112.142"/>
    <s v="19-11-08_YC038"/>
    <x v="35"/>
    <x v="572"/>
    <x v="0"/>
    <x v="0"/>
    <x v="0"/>
    <x v="0"/>
    <x v="0"/>
    <n v="0.05"/>
    <n v="1.4109461E-2"/>
    <n v="0.15"/>
    <n v="0.15"/>
    <n v="0.10710214999999999"/>
    <n v="0.1"/>
    <n v="0.04"/>
    <n v="0.1"/>
    <n v="-1.6037928E-2"/>
    <n v="-1.2134768999999899E-2"/>
    <n v="0"/>
    <n v="1.0710215E-2"/>
    <n v="9.6391932999999999E-2"/>
    <n v="5.3551073999999997E-2"/>
    <n v="0.107"/>
    <n v="-14.696209509999999"/>
    <n v="6.8521700770000002"/>
    <n v="-0.31714974299999998"/>
    <n v="2"/>
    <n v="3"/>
    <n v="5"/>
    <x v="4"/>
    <n v="17.440000000000001"/>
    <n v="0.03"/>
    <n v="210.428"/>
    <n v="0"/>
    <n v="1E-3"/>
    <n v="1.238"/>
    <n v="2.0510000000000002"/>
    <n v="1.873"/>
    <n v="1.323"/>
    <n v="0.216"/>
    <n v="3.2589999999999999"/>
    <n v="7.2582428000000004E-2"/>
    <x v="1"/>
    <x v="4"/>
  </r>
  <r>
    <n v="0.37"/>
    <n v="0.128"/>
    <n v="3.8119999999999998"/>
    <n v="1.3080000000000001"/>
    <n v="34.220999999999997"/>
    <s v="19-11-08_YC038"/>
    <x v="35"/>
    <x v="421"/>
    <x v="0"/>
    <x v="0"/>
    <x v="0"/>
    <x v="0"/>
    <x v="0"/>
    <n v="2.384944E-2"/>
    <n v="4.6982004000000001E-2"/>
    <n v="4.0649390000000001E-2"/>
    <n v="4.6914925000000003E-2"/>
    <n v="0.59725689999999998"/>
    <n v="0.1"/>
    <n v="9.7383606999999997E-2"/>
    <n v="7.0000000000000007E-2"/>
    <n v="-2.8678137999999999E-2"/>
    <n v="3.3655564999999998E-2"/>
    <n v="-7.1099999999999897E-15"/>
    <n v="5.9725689999999998E-2"/>
    <n v="0.53753120899999995"/>
    <n v="0.29862844899999902"/>
    <n v="0.59699999999999998"/>
    <n v="-15.64961808"/>
    <n v="20.43041612"/>
    <n v="-1.7383231419999901"/>
    <n v="2"/>
    <n v="3"/>
    <n v="5"/>
    <x v="4"/>
    <n v="21.88"/>
    <n v="0"/>
    <n v="54.674999999999997"/>
    <n v="0"/>
    <n v="3.0000000000000001E-3"/>
    <n v="1.5169999999999999"/>
    <n v="1.829"/>
    <n v="2.4260000000000002"/>
    <n v="1.5980000000000001"/>
    <n v="0.318"/>
    <n v="2.25"/>
    <n v="8.4651240000000003E-2"/>
    <x v="1"/>
    <x v="4"/>
  </r>
  <r>
    <n v="2.17"/>
    <n v="0.154"/>
    <n v="4.4829999999999997"/>
    <n v="0.91900000000000004"/>
    <n v="8.5890000000000004"/>
    <s v="19-11-08_YC038"/>
    <x v="35"/>
    <x v="228"/>
    <x v="0"/>
    <x v="0"/>
    <x v="0"/>
    <x v="0"/>
    <x v="0"/>
    <n v="4.0245332000000002E-2"/>
    <n v="6.3738050000000004E-2"/>
    <n v="7.9888846999999999E-2"/>
    <n v="9.6196315000000004E-2"/>
    <n v="0.46505590000000002"/>
    <n v="0.17"/>
    <n v="5.7681385999999897E-2"/>
    <n v="0.1"/>
    <n v="-6.9463779999999996E-3"/>
    <n v="1.9728818999999901E-2"/>
    <n v="8.8970070000000002E-3"/>
    <n v="4.6505590999999999E-2"/>
    <n v="0.418550321"/>
    <n v="0.23252795600000001"/>
    <n v="0.46500000000000002"/>
    <n v="-9.3033940039999994"/>
    <n v="8.0307575900000003"/>
    <n v="-1.5240597380000001"/>
    <n v="2"/>
    <n v="2"/>
    <n v="4"/>
    <x v="3"/>
    <n v="29.7"/>
    <n v="0"/>
    <n v="12.718"/>
    <n v="0"/>
    <n v="1.9E-2"/>
    <n v="0.85799999999999998"/>
    <n v="2.1429999999999998"/>
    <n v="1.2450000000000001"/>
    <n v="0.89"/>
    <n v="0.115"/>
    <n v="4.0309999999999997"/>
    <n v="5.9673895999999997E-2"/>
    <x v="3"/>
    <x v="2"/>
  </r>
  <r>
    <n v="8.77"/>
    <n v="4.8000000000000001E-2"/>
    <n v="5.5289999999999999"/>
    <n v="0.88400000000000001"/>
    <n v="25.664999999999999"/>
    <s v="19-11-08_YC038"/>
    <x v="35"/>
    <x v="338"/>
    <x v="0"/>
    <x v="0"/>
    <x v="0"/>
    <x v="0"/>
    <x v="0"/>
    <n v="0.05"/>
    <n v="3.2946886000000002E-2"/>
    <n v="0.05"/>
    <n v="0.05"/>
    <n v="0.66162149999999997"/>
    <n v="0.1"/>
    <n v="0.06"/>
    <n v="0.06"/>
    <n v="3.2610618000000001E-2"/>
    <n v="-4.6904042E-2"/>
    <n v="0"/>
    <n v="6.6162151000000002E-2"/>
    <n v="0.59545935999999999"/>
    <n v="0.33081075500000001"/>
    <n v="0.66200000000000003"/>
    <n v="-22.991514710000001"/>
    <n v="11.48114058"/>
    <n v="-1.834270751"/>
    <n v="2"/>
    <n v="3"/>
    <n v="5"/>
    <x v="4"/>
    <n v="14.18"/>
    <n v="0"/>
    <n v="47.125"/>
    <n v="0"/>
    <n v="5.0000000000000001E-3"/>
    <n v="0.82099999999999995"/>
    <n v="1.5089999999999999"/>
    <n v="1.153"/>
    <n v="0.82899999999999996"/>
    <n v="0.1"/>
    <n v="2.7850000000000001"/>
    <n v="-1.8449725130000001"/>
    <x v="3"/>
    <x v="4"/>
  </r>
  <r>
    <n v="10.029999999999999"/>
    <n v="0.05"/>
    <n v="4.4219999999999997"/>
    <n v="0.90200000000000002"/>
    <n v="28.934999999999999"/>
    <s v="19-11-08_YC038"/>
    <x v="35"/>
    <x v="573"/>
    <x v="0"/>
    <x v="0"/>
    <x v="0"/>
    <x v="0"/>
    <x v="0"/>
    <n v="3.5000000000000003E-2"/>
    <n v="1.3117648000000001E-2"/>
    <n v="7.0000000000000007E-2"/>
    <n v="7.0000000000000007E-2"/>
    <n v="0.55265825999999996"/>
    <n v="7.0000000000000007E-2"/>
    <n v="0.03"/>
    <n v="7.0000000000000007E-2"/>
    <n v="2.1099605E-2"/>
    <n v="-5.7749100000000003E-3"/>
    <n v="0"/>
    <n v="5.5265825999999997E-2"/>
    <n v="0.49739243399999999"/>
    <n v="0.27632912999999998"/>
    <n v="0.55299999999999905"/>
    <n v="-42.130895459999998"/>
    <n v="10.892105099999901"/>
    <n v="-1.2882819670000001"/>
    <n v="2"/>
    <n v="3"/>
    <n v="5"/>
    <x v="4"/>
    <n v="17.79"/>
    <n v="0"/>
    <n v="44.761000000000003"/>
    <n v="0"/>
    <n v="5.0000000000000001E-3"/>
    <n v="0.86899999999999999"/>
    <n v="1.6819999999999999"/>
    <n v="1.167"/>
    <n v="0.84199999999999997"/>
    <n v="0.1"/>
    <n v="5.9"/>
    <n v="0.13097262699999901"/>
    <x v="4"/>
    <x v="4"/>
  </r>
  <r>
    <n v="7.19"/>
    <n v="2.5000000000000001E-2"/>
    <n v="4.9669999999999996"/>
    <n v="1.194"/>
    <n v="85.012999999999906"/>
    <s v="19-11-08_YC038"/>
    <x v="35"/>
    <x v="300"/>
    <x v="0"/>
    <x v="0"/>
    <x v="0"/>
    <x v="0"/>
    <x v="0"/>
    <n v="3.5000000000000003E-2"/>
    <n v="8.7044519999999997E-3"/>
    <n v="0.105"/>
    <n v="0.105"/>
    <n v="0.16698260000000001"/>
    <n v="7.0000000000000007E-2"/>
    <n v="0.06"/>
    <n v="0.1"/>
    <n v="7.8521990000000007E-3"/>
    <n v="-3.4798719999999998E-2"/>
    <n v="0"/>
    <n v="1.6698260999999999E-2"/>
    <n v="0.15028434500000001"/>
    <n v="8.3491303000000003E-2"/>
    <n v="0.16699999999999901"/>
    <n v="-19.18358542"/>
    <n v="8.6352614899999995"/>
    <n v="-0.73586032099999998"/>
    <n v="2"/>
    <n v="3"/>
    <n v="5"/>
    <x v="4"/>
    <n v="24.85"/>
    <n v="0"/>
    <n v="165.749"/>
    <n v="0"/>
    <n v="1E-3"/>
    <n v="1.3049999999999999"/>
    <n v="1.6869999999999901"/>
    <n v="1.9469999999999901"/>
    <n v="1.373"/>
    <n v="0.22899999999999901"/>
    <n v="2.4209999999999998"/>
    <n v="0.17499043"/>
    <x v="1"/>
    <x v="4"/>
  </r>
  <r>
    <n v="14.45"/>
    <n v="4.3999999999999997E-2"/>
    <n v="6.3779999999999903"/>
    <n v="0.86599999999999999"/>
    <n v="29.81"/>
    <s v="19-11-08_YC038"/>
    <x v="35"/>
    <x v="574"/>
    <x v="0"/>
    <x v="0"/>
    <x v="0"/>
    <x v="0"/>
    <x v="0"/>
    <n v="0.05"/>
    <n v="2.3986808999999901E-2"/>
    <n v="0.1"/>
    <n v="0.1"/>
    <n v="0.19942289999999999"/>
    <n v="0.1"/>
    <n v="0.05"/>
    <n v="0.1"/>
    <n v="8.9354599999999992E-3"/>
    <n v="-2.4932244999999999E-2"/>
    <n v="0"/>
    <n v="1.9942290000000001E-2"/>
    <n v="0.17948060599999999"/>
    <n v="9.9711447999999994E-2"/>
    <n v="0.19899999999999901"/>
    <n v="-10.9240373"/>
    <n v="8.5735316489999995"/>
    <n v="-0.40012963499999998"/>
    <n v="2"/>
    <n v="3"/>
    <n v="5"/>
    <x v="4"/>
    <n v="14.61"/>
    <n v="0"/>
    <n v="40.941000000000003"/>
    <n v="0"/>
    <n v="6.9999999999999897E-3"/>
    <n v="0.83599999999999997"/>
    <n v="1.052"/>
    <n v="1.0740000000000001"/>
    <n v="0.77300000000000002"/>
    <n v="8.5000000000000006E-2"/>
    <n v="2.1579999999999999"/>
    <n v="0.266348266"/>
    <x v="3"/>
    <x v="0"/>
  </r>
  <r>
    <n v="11.49"/>
    <n v="7.0999999999999994E-2"/>
    <n v="6.9349999999999996"/>
    <n v="0.59099999999999997"/>
    <n v="8.0839999999999996"/>
    <s v="19-11-08_YC038"/>
    <x v="35"/>
    <x v="339"/>
    <x v="0"/>
    <x v="0"/>
    <x v="0"/>
    <x v="0"/>
    <x v="0"/>
    <n v="6.8866405999999894E-2"/>
    <n v="8.5479330999999895E-2"/>
    <n v="0.25295886400000001"/>
    <n v="0.29132356599999998"/>
    <n v="6.4805829999999995E-2"/>
    <n v="0.43"/>
    <n v="0.17102458300000001"/>
    <n v="0.219963085"/>
    <n v="-9.2466820000000005E-2"/>
    <n v="1.0064239999999999E-3"/>
    <n v="-1.0155127E-2"/>
    <n v="6.4805829999999998E-3"/>
    <n v="5.8325244999999998E-2"/>
    <n v="3.2402913999999998E-2"/>
    <n v="6.5000000000000002E-2"/>
    <n v="-2.2440730719999999"/>
    <n v="3.1071486560000001"/>
    <n v="-0.255760655"/>
    <n v="2"/>
    <n v="1"/>
    <n v="3"/>
    <x v="1"/>
    <n v="12.55"/>
    <n v="0.03"/>
    <n v="16.844000000000001"/>
    <n v="0"/>
    <n v="2.5999999999999999E-2"/>
    <n v="0.52900000000000003"/>
    <n v="0.63900000000000001"/>
    <n v="0.65099999999999902"/>
    <n v="0.38700000000000001"/>
    <n v="3.4000000000000002E-2"/>
    <n v="1.3619999999999901"/>
    <n v="-0.85577943099999998"/>
    <x v="0"/>
    <x v="0"/>
  </r>
  <r>
    <n v="5"/>
    <n v="8.3000000000000004E-2"/>
    <n v="5.6040000000000001"/>
    <n v="0.92700000000000005"/>
    <n v="16.033999999999999"/>
    <s v="19-11-08_YC038"/>
    <x v="35"/>
    <x v="255"/>
    <x v="0"/>
    <x v="0"/>
    <x v="0"/>
    <x v="0"/>
    <x v="0"/>
    <n v="2.7267746999999998E-2"/>
    <n v="5.5471250999999999E-2"/>
    <n v="6.6269571999999999E-2"/>
    <n v="9.2373979999999994E-2"/>
    <n v="0.26578020000000002"/>
    <n v="0.16"/>
    <n v="0.15091317099999901"/>
    <n v="0.12"/>
    <n v="-1.1246625999999999E-2"/>
    <n v="1.0453393E-2"/>
    <n v="-1.9408950000000001E-2"/>
    <n v="2.6578021E-2"/>
    <n v="0.23920218899999901"/>
    <n v="0.13289010500000001"/>
    <n v="0.26600000000000001"/>
    <n v="-7.4331600679999896"/>
    <n v="8.7898855410000003"/>
    <n v="-0.97569848199999998"/>
    <n v="2"/>
    <n v="3"/>
    <n v="5"/>
    <x v="4"/>
    <n v="13.51"/>
    <n v="0"/>
    <n v="27.178000000000001"/>
    <n v="0"/>
    <n v="8.9999999999999993E-3"/>
    <n v="0.88500000000000001"/>
    <n v="1.4630000000000001"/>
    <n v="1.2250000000000001"/>
    <n v="0.89099999999999902"/>
    <n v="0.109"/>
    <n v="2.6760000000000002"/>
    <n v="-0.89431651099999998"/>
    <x v="3"/>
    <x v="0"/>
  </r>
  <r>
    <n v="7.33"/>
    <n v="0.113"/>
    <n v="6.3729999999999896"/>
    <n v="0.98299999999999998"/>
    <n v="14.55"/>
    <s v="19-11-08_YC038"/>
    <x v="35"/>
    <x v="256"/>
    <x v="0"/>
    <x v="0"/>
    <x v="0"/>
    <x v="0"/>
    <x v="0"/>
    <n v="7.6206409000000003E-2"/>
    <n v="0.173938431"/>
    <n v="0.14007038099999999"/>
    <n v="0.18613992300000001"/>
    <n v="0.25509414000000002"/>
    <n v="0.4"/>
    <n v="0.35020128"/>
    <n v="0.17"/>
    <n v="-1.8092304E-2"/>
    <n v="1.2492216E-2"/>
    <n v="9.4488999999999999E-4"/>
    <n v="2.55094139999999E-2"/>
    <n v="0.22958472699999999"/>
    <n v="0.12754707000000001"/>
    <n v="0.255"/>
    <n v="-7.9576386560000003"/>
    <n v="4.5128337539999999"/>
    <n v="-0.60142888299999997"/>
    <n v="2"/>
    <n v="1"/>
    <n v="3"/>
    <x v="1"/>
    <n v="11.86"/>
    <n v="0"/>
    <n v="18.38"/>
    <n v="0"/>
    <n v="0.02"/>
    <n v="1.0680000000000001"/>
    <n v="0.91500000000000004"/>
    <n v="1.2509999999999999"/>
    <n v="0.96599999999999997"/>
    <n v="0.106"/>
    <n v="1.413"/>
    <n v="0.18886640499999999"/>
    <x v="3"/>
    <x v="0"/>
  </r>
  <r>
    <n v="119.95"/>
    <n v="8.0000000000000002E-3"/>
    <n v="6.7979999999999903"/>
    <n v="0.26600000000000001"/>
    <n v="15.427"/>
    <s v="19-11-08_YC038"/>
    <x v="35"/>
    <x v="391"/>
    <x v="0"/>
    <x v="0"/>
    <x v="0"/>
    <x v="0"/>
    <x v="0"/>
    <n v="1.3192778E-2"/>
    <n v="6.1075625999999897E-2"/>
    <n v="0.120209605"/>
    <n v="0.13609981400000001"/>
    <n v="3.7131480000000001E-2"/>
    <n v="0.23"/>
    <n v="5.7904095999999898E-2"/>
    <n v="0.13623690799999999"/>
    <n v="-8.5834645000000001E-2"/>
    <n v="2.3293329999999998E-3"/>
    <n v="-2.7619695E-2"/>
    <n v="3.7131479999999999E-3"/>
    <n v="3.3418333000000001E-2"/>
    <n v="1.8565740000000001E-2"/>
    <n v="3.6999999999999998E-2"/>
    <n v="-4.8204604839999998"/>
    <n v="6.9112157759999997"/>
    <n v="-0.26213116600000003"/>
    <n v="1"/>
    <m/>
    <n v="1"/>
    <x v="0"/>
    <n v="8.58"/>
    <n v="0"/>
    <n v="128.339"/>
    <n v="0"/>
    <n v="6.0000000000000001E-3"/>
    <n v="0.20199999999999901"/>
    <n v="0.29899999999999999"/>
    <n v="0.27200000000000002"/>
    <n v="9.0999999999999998E-2"/>
    <n v="6.9999999999999897E-3"/>
    <n v="1.7250000000000001"/>
    <n v="-0.45131213999999997"/>
    <x v="3"/>
    <x v="3"/>
  </r>
  <r>
    <n v="10.64"/>
    <n v="7.9000000000000001E-2"/>
    <n v="6.9859999999999998"/>
    <n v="0.56200000000000006"/>
    <n v="7.0069999999999997"/>
    <s v="19-11-08_YC038"/>
    <x v="35"/>
    <x v="260"/>
    <x v="0"/>
    <x v="0"/>
    <x v="0"/>
    <x v="0"/>
    <x v="0"/>
    <n v="3.1569979999999997E-2"/>
    <n v="4.7662228000000001E-2"/>
    <n v="0.34717016000000001"/>
    <n v="0.387366934"/>
    <n v="2.2483362E-2"/>
    <n v="0.53"/>
    <n v="0.159"/>
    <n v="4.8816475999999998E-2"/>
    <n v="-7.5948134E-2"/>
    <n v="-3.7982336999999998E-2"/>
    <n v="1.0908592999999999E-2"/>
    <n v="2.2483360000000001E-3"/>
    <n v="2.0235026E-2"/>
    <n v="1.1241681E-2"/>
    <n v="2.1999999999999999E-2"/>
    <n v="-5.723313139"/>
    <n v="2.2763580819999998"/>
    <n v="-0.19330391099999999"/>
    <n v="2"/>
    <n v="1"/>
    <n v="3"/>
    <x v="1"/>
    <n v="13"/>
    <n v="0"/>
    <n v="15.548"/>
    <n v="0"/>
    <n v="2.5999999999999999E-2"/>
    <n v="0.49"/>
    <n v="0.627"/>
    <n v="0.61399999999999999"/>
    <n v="0.35299999999999998"/>
    <n v="3.1E-2"/>
    <n v="1.3149999999999999"/>
    <n v="-1.5215898859999999"/>
    <x v="0"/>
    <x v="0"/>
  </r>
  <r>
    <n v="80.260000000000005"/>
    <n v="1.2E-2"/>
    <n v="6.992"/>
    <n v="0.187"/>
    <n v="5.5220000000000002"/>
    <s v="19-11-08_YC038"/>
    <x v="35"/>
    <x v="575"/>
    <x v="0"/>
    <x v="0"/>
    <x v="0"/>
    <x v="0"/>
    <x v="0"/>
    <n v="1.9058499E-2"/>
    <n v="9.5021036000000003E-2"/>
    <n v="0.115576623"/>
    <n v="0.132097246"/>
    <n v="5.4264819999999998E-2"/>
    <n v="0.27"/>
    <n v="0.134071528"/>
    <n v="0.14000000000000001"/>
    <n v="-4.6975665E-2"/>
    <n v="2.2431920000000002E-3"/>
    <n v="-1.8789126999999999E-2"/>
    <n v="5.4264819999999998E-3"/>
    <n v="4.8838339000000001E-2"/>
    <n v="2.7132410999999999E-2"/>
    <n v="5.3999999999999999E-2"/>
    <n v="-7.8254261019999998"/>
    <n v="6.2219928849999997"/>
    <n v="-0.199080386"/>
    <n v="1"/>
    <m/>
    <n v="1"/>
    <x v="0"/>
    <n v="12.28"/>
    <n v="0"/>
    <n v="83.644999999999996"/>
    <n v="0"/>
    <n v="8.9999999999999993E-3"/>
    <n v="0.14399999999999999"/>
    <n v="0.215"/>
    <n v="0.188999999999999"/>
    <n v="4.4999999999999998E-2"/>
    <n v="3.0000000000000001E-3"/>
    <n v="1.046"/>
    <n v="-1.656214251"/>
    <x v="3"/>
    <x v="3"/>
  </r>
  <r>
    <n v="4.82"/>
    <n v="5.3999999999999999E-2"/>
    <n v="4.6879999999999997"/>
    <n v="0.93599999999999905"/>
    <n v="21.393000000000001"/>
    <s v="19-11-08_YC038"/>
    <x v="35"/>
    <x v="80"/>
    <x v="0"/>
    <x v="0"/>
    <x v="0"/>
    <x v="0"/>
    <x v="0"/>
    <n v="2.5260472999999999E-2"/>
    <n v="6.2591110000000005E-2"/>
    <n v="5.4231237000000002E-2"/>
    <n v="8.7405588000000006E-2"/>
    <n v="0.34193029999999902"/>
    <n v="0.16"/>
    <n v="7.1640212999999994E-2"/>
    <n v="0.1"/>
    <n v="-1.6336976999999999E-2"/>
    <n v="1.9616146000000001E-2"/>
    <n v="-3.2239535999999999E-2"/>
    <n v="3.4193029999999999E-2"/>
    <n v="0.30773727000000001"/>
    <n v="0.17096515000000001"/>
    <n v="0.34200000000000003"/>
    <n v="-16.353882250000002"/>
    <n v="9.1928914190000004"/>
    <n v="-0.99006666399999999"/>
    <n v="2"/>
    <n v="3"/>
    <n v="5"/>
    <x v="4"/>
    <n v="25.04"/>
    <n v="0"/>
    <n v="35.001999999999903"/>
    <n v="0"/>
    <n v="8.0000000000000002E-3"/>
    <n v="0.89599999999999902"/>
    <n v="1.9079999999999999"/>
    <n v="1.2709999999999999"/>
    <n v="0.90700000000000003"/>
    <n v="0.11799999999999999"/>
    <n v="3.0649999999999999"/>
    <n v="-0.63407813000000002"/>
    <x v="2"/>
    <x v="4"/>
  </r>
  <r>
    <n v="10.65"/>
    <n v="2.3E-2"/>
    <n v="4.7639999999999896"/>
    <n v="0.80500000000000005"/>
    <n v="30.177"/>
    <s v="19-11-08_YC038"/>
    <x v="35"/>
    <x v="231"/>
    <x v="0"/>
    <x v="0"/>
    <x v="0"/>
    <x v="0"/>
    <x v="0"/>
    <n v="6.5000000000000002E-2"/>
    <n v="2.84397679999999E-2"/>
    <n v="5.1968814000000002E-2"/>
    <n v="9.3624625000000003E-2"/>
    <n v="0.11286818999999999"/>
    <n v="0.13"/>
    <n v="0.04"/>
    <n v="0.1"/>
    <n v="7.4030750000000003E-3"/>
    <n v="-3.4291170000000003E-2"/>
    <n v="-1.11413839999999E-2"/>
    <n v="1.1286818999999899E-2"/>
    <n v="0.101581370999999"/>
    <n v="5.6434094999999997E-2"/>
    <n v="0.113"/>
    <n v="-11.597011589999999"/>
    <n v="8.3091031199999996"/>
    <n v="-0.45599152500000001"/>
    <n v="2"/>
    <n v="3"/>
    <n v="5"/>
    <x v="4"/>
    <n v="15.84"/>
    <n v="0"/>
    <n v="87.937999999999903"/>
    <n v="0"/>
    <n v="3.0000000000000001E-3"/>
    <n v="0.67299999999999904"/>
    <n v="1.84"/>
    <n v="1.056"/>
    <n v="0.749"/>
    <n v="9.1999999999999998E-2"/>
    <n v="2.8939999999999899"/>
    <n v="0.29033203499999999"/>
    <x v="4"/>
    <x v="4"/>
  </r>
  <r>
    <n v="2.16"/>
    <n v="0.13400000000000001"/>
    <n v="4.3970000000000002"/>
    <n v="0.999"/>
    <n v="12.017999999999899"/>
    <s v="19-11-08_YC038"/>
    <x v="35"/>
    <x v="576"/>
    <x v="0"/>
    <x v="0"/>
    <x v="0"/>
    <x v="0"/>
    <x v="0"/>
    <n v="3.5000000000000003E-2"/>
    <n v="1.0551608000000001E-2"/>
    <n v="0.105"/>
    <n v="0.105"/>
    <n v="0.24469360000000001"/>
    <n v="7.0000000000000007E-2"/>
    <n v="0.06"/>
    <n v="0.13"/>
    <n v="6.3456619999999898E-3"/>
    <n v="-4.0703892999999998E-2"/>
    <n v="0"/>
    <n v="2.4469360999999999E-2"/>
    <n v="0.22022424600000001"/>
    <n v="0.122346804"/>
    <n v="0.245"/>
    <n v="-23.19017127"/>
    <n v="7.7747946689999896"/>
    <n v="-0.38521436799999997"/>
    <n v="2"/>
    <n v="2"/>
    <n v="4"/>
    <x v="3"/>
    <n v="14.54"/>
    <n v="0"/>
    <n v="16.195"/>
    <n v="0"/>
    <n v="1.6E-2"/>
    <n v="1.01"/>
    <n v="2.3839999999999999"/>
    <n v="1.367"/>
    <n v="0.996"/>
    <n v="0.129"/>
    <n v="4.319"/>
    <n v="7.2022427E-2"/>
    <x v="3"/>
    <x v="2"/>
  </r>
  <r>
    <n v="3.05"/>
    <n v="7.5999999999999998E-2"/>
    <n v="3.4689999999999999"/>
    <n v="1.121"/>
    <n v="24.236999999999998"/>
    <s v="19-11-08_YC038"/>
    <x v="35"/>
    <x v="577"/>
    <x v="0"/>
    <x v="0"/>
    <x v="0"/>
    <x v="0"/>
    <x v="0"/>
    <n v="2.9729100000000001E-2"/>
    <n v="4.5435391999999998E-2"/>
    <n v="6.6567688999999999E-2"/>
    <n v="7.5045052000000001E-2"/>
    <n v="0.28532447999999999"/>
    <n v="0.13"/>
    <n v="0.122482096"/>
    <n v="1.1608944E-2"/>
    <n v="-1.3079084E-2"/>
    <n v="1.36949999999999E-2"/>
    <n v="-4.3111399999999998E-3"/>
    <n v="2.8532447999999998E-2"/>
    <n v="0.256792036"/>
    <n v="0.14266224199999999"/>
    <n v="0.28499999999999998"/>
    <n v="-8.6425509680000001"/>
    <n v="11.796120800000001"/>
    <n v="-1.0798931059999901"/>
    <n v="2"/>
    <n v="3"/>
    <n v="5"/>
    <x v="4"/>
    <n v="11.51"/>
    <n v="0"/>
    <n v="46.247999999999998"/>
    <n v="0"/>
    <n v="4.0000000000000001E-3"/>
    <n v="1.1559999999999999"/>
    <n v="2.6619999999999999"/>
    <n v="1.7969999999999999"/>
    <n v="1.2649999999999999"/>
    <n v="0.20699999999999999"/>
    <n v="5.266"/>
    <n v="-0.70009113999999995"/>
    <x v="3"/>
    <x v="4"/>
  </r>
  <r>
    <n v="2.09"/>
    <n v="4.5999999999999999E-2"/>
    <n v="3.0110000000000001"/>
    <n v="1.0369999999999999"/>
    <n v="40.804000000000002"/>
    <s v="19-11-08_YC038"/>
    <x v="35"/>
    <x v="578"/>
    <x v="0"/>
    <x v="0"/>
    <x v="0"/>
    <x v="0"/>
    <x v="0"/>
    <n v="2.7196525999999999E-2"/>
    <n v="5.3317229000000001E-2"/>
    <n v="5.8082765000000001E-2"/>
    <n v="6.3662377999999895E-2"/>
    <n v="0.13884641"/>
    <n v="0.13"/>
    <n v="8.0194951E-2"/>
    <n v="2.0348693000000001E-2"/>
    <n v="-1.7459473E-2"/>
    <n v="8.0951870000000002E-3"/>
    <n v="-8.8024660000000001E-3"/>
    <n v="1.3884641E-2"/>
    <n v="0.124961771"/>
    <n v="6.9423206000000001E-2"/>
    <n v="0.13900000000000001"/>
    <n v="-9.6283685460000008"/>
    <n v="17.922389509999999"/>
    <n v="-0.37878579400000001"/>
    <n v="2"/>
    <n v="3"/>
    <n v="5"/>
    <x v="4"/>
    <n v="13.29"/>
    <n v="0"/>
    <n v="65.924999999999997"/>
    <n v="0"/>
    <n v="4.0000000000000001E-3"/>
    <n v="1.044"/>
    <n v="2.9049999999999998"/>
    <n v="1.5589999999999999"/>
    <n v="1.0820000000000001"/>
    <n v="0.16600000000000001"/>
    <n v="4.375"/>
    <n v="-0.72227304400000003"/>
    <x v="3"/>
    <x v="4"/>
  </r>
  <r>
    <n v="8.39"/>
    <n v="2.1999999999999999E-2"/>
    <n v="4.5629999999999997"/>
    <n v="1.177"/>
    <n v="85.733999999999995"/>
    <s v="19-11-08_YC038"/>
    <x v="35"/>
    <x v="579"/>
    <x v="0"/>
    <x v="0"/>
    <x v="0"/>
    <x v="0"/>
    <x v="0"/>
    <n v="2.0303823999999901E-2"/>
    <n v="3.8160640000000003E-2"/>
    <n v="6.5000000000000002E-2"/>
    <n v="8.2441703000000005E-2"/>
    <n v="0.1743652"/>
    <n v="0.13"/>
    <n v="9.0250540000000004E-2"/>
    <n v="0.105"/>
    <n v="-9.3213580000000001E-3"/>
    <n v="6.0565009999999997E-3"/>
    <n v="-0.105771491"/>
    <n v="1.74365189999999E-2"/>
    <n v="0.15692867299999999"/>
    <n v="8.7182596000000001E-2"/>
    <n v="0.17399999999999999"/>
    <n v="-7.4125446669999997"/>
    <n v="6.2928676609999998"/>
    <n v="-0.69505906799999995"/>
    <n v="2"/>
    <n v="3"/>
    <n v="5"/>
    <x v="4"/>
    <n v="21.28"/>
    <n v="0"/>
    <n v="132.73599999999999"/>
    <n v="0"/>
    <n v="2E-3"/>
    <n v="1.2709999999999999"/>
    <n v="1.974"/>
    <n v="1.8580000000000001"/>
    <n v="1.323"/>
    <n v="0.21099999999999999"/>
    <n v="3.2010000000000001"/>
    <n v="-0.94867232499999998"/>
    <x v="1"/>
    <x v="4"/>
  </r>
  <r>
    <n v="22.55"/>
    <n v="3.4000000000000002E-2"/>
    <n v="6.6679999999999904"/>
    <n v="0.78900000000000003"/>
    <n v="32.848999999999997"/>
    <s v="19-11-08_YC038"/>
    <x v="35"/>
    <x v="126"/>
    <x v="0"/>
    <x v="0"/>
    <x v="0"/>
    <x v="0"/>
    <x v="0"/>
    <n v="6.5000000000000002E-2"/>
    <n v="3.8433634000000001E-2"/>
    <n v="5.0142724999999999E-2"/>
    <n v="8.4747062999999997E-2"/>
    <n v="0.12666701"/>
    <n v="0.13"/>
    <n v="7.0000000000000007E-2"/>
    <n v="0.1"/>
    <n v="1.2189512E-2"/>
    <n v="-3.3984277E-2"/>
    <n v="-2.6192244E-2"/>
    <n v="1.2666701000000001E-2"/>
    <n v="0.114000307"/>
    <n v="6.3333503999999999E-2"/>
    <n v="0.127"/>
    <n v="-11.25329848"/>
    <n v="8.5537748330000003"/>
    <n v="-0.45078938799999901"/>
    <n v="2"/>
    <n v="1"/>
    <n v="3"/>
    <x v="1"/>
    <n v="11.99"/>
    <n v="0.01"/>
    <n v="47.4"/>
    <n v="0"/>
    <n v="6.0000000000000001E-3"/>
    <n v="0.74299999999999999"/>
    <n v="0.83799999999999997"/>
    <n v="0.94099999999999995"/>
    <n v="0.65400000000000003"/>
    <n v="6.7000000000000004E-2"/>
    <n v="1.7529999999999999"/>
    <n v="0.35016743099999997"/>
    <x v="4"/>
    <x v="0"/>
  </r>
  <r>
    <n v="20.55"/>
    <n v="3.1E-2"/>
    <n v="6.3929999999999998"/>
    <n v="0.63"/>
    <n v="35.558"/>
    <s v="19-11-08_YC038"/>
    <x v="35"/>
    <x v="203"/>
    <x v="0"/>
    <x v="0"/>
    <x v="0"/>
    <x v="0"/>
    <x v="0"/>
    <n v="2.9308463999999999E-2"/>
    <n v="4.7157573000000001E-2"/>
    <n v="6.4763452999999999E-2"/>
    <n v="7.1529322000000006E-2"/>
    <n v="0.20983938999999999"/>
    <n v="0.13"/>
    <n v="8.1331607E-2"/>
    <n v="0.1"/>
    <n v="-1.3874513999999999E-2"/>
    <n v="8.4956930000000003E-3"/>
    <n v="-4.4256369999999996E-3"/>
    <n v="2.0983939E-2"/>
    <n v="0.18885545000000001"/>
    <n v="0.10491969399999999"/>
    <n v="0.21"/>
    <n v="-9.8787504469999998"/>
    <n v="14.780068399999999"/>
    <n v="-0.82685546200000004"/>
    <n v="2"/>
    <n v="1"/>
    <n v="3"/>
    <x v="1"/>
    <n v="17.03"/>
    <n v="0"/>
    <n v="66.473999999999904"/>
    <n v="0"/>
    <n v="4.0000000000000001E-3"/>
    <n v="0.54299999999999904"/>
    <n v="1.0469999999999999"/>
    <n v="0.72799999999999998"/>
    <n v="0.45600000000000002"/>
    <n v="4.4999999999999998E-2"/>
    <n v="1.901"/>
    <n v="-1.1016596240000001"/>
    <x v="4"/>
    <x v="0"/>
  </r>
  <r>
    <n v="32.229999999999997"/>
    <n v="2.1999999999999999E-2"/>
    <n v="6.6829999999999998"/>
    <n v="0.875"/>
    <n v="58.621000000000002"/>
    <s v="19-11-08_YC038"/>
    <x v="35"/>
    <x v="180"/>
    <x v="0"/>
    <x v="0"/>
    <x v="0"/>
    <x v="0"/>
    <x v="0"/>
    <n v="3.3266500999999997E-2"/>
    <n v="8.6721731999999996E-2"/>
    <n v="8.4293719000000003E-2"/>
    <n v="9.2844683999999997E-2"/>
    <n v="0.15558738999999999"/>
    <n v="0.2"/>
    <n v="0.12948261899999999"/>
    <n v="0.1"/>
    <n v="-5.8471189999999996E-3"/>
    <n v="1.2897996E-2"/>
    <n v="-1.2207330000000001E-3"/>
    <n v="1.55587389999999E-2"/>
    <n v="0.140028651"/>
    <n v="7.7793694999999996E-2"/>
    <n v="0.156"/>
    <n v="-8.8004448570000005"/>
    <n v="9.5096881339999992"/>
    <n v="-0.57378734200000003"/>
    <n v="2"/>
    <n v="1"/>
    <n v="3"/>
    <x v="1"/>
    <n v="19.16"/>
    <n v="0"/>
    <n v="82.516999999999996"/>
    <n v="0"/>
    <n v="3.0000000000000001E-3"/>
    <n v="0.83799999999999997"/>
    <n v="0.90500000000000003"/>
    <n v="1.101"/>
    <n v="0.79700000000000004"/>
    <n v="8.8999999999999996E-2"/>
    <n v="1.6719999999999999"/>
    <n v="-0.65553345900000004"/>
    <x v="3"/>
    <x v="0"/>
  </r>
  <r>
    <n v="12.54"/>
    <n v="6.6000000000000003E-2"/>
    <n v="6.984"/>
    <n v="0.56399999999999995"/>
    <n v="7.6559999999999997"/>
    <s v="19-11-08_YC038"/>
    <x v="35"/>
    <x v="181"/>
    <x v="0"/>
    <x v="0"/>
    <x v="0"/>
    <x v="0"/>
    <x v="0"/>
    <n v="5.5609378000000001E-2"/>
    <n v="0.14459444199999999"/>
    <n v="0.11369847399999999"/>
    <n v="0.156156608"/>
    <n v="0.29880348000000001"/>
    <n v="0.33"/>
    <n v="0.32957164699999902"/>
    <n v="0.17"/>
    <n v="-1.6689796E-2"/>
    <n v="1.5619495000000001E-2"/>
    <n v="9.7294430000000008E-3"/>
    <n v="2.98803479999999E-2"/>
    <n v="0.26892313099999998"/>
    <n v="0.14940173900000001"/>
    <n v="0.29899999999999999"/>
    <n v="-7.978019121"/>
    <n v="5.9149780510000003"/>
    <n v="-0.78599676200000002"/>
    <n v="2"/>
    <n v="1"/>
    <n v="3"/>
    <x v="1"/>
    <n v="24.86"/>
    <n v="0"/>
    <n v="17.45"/>
    <n v="0"/>
    <n v="2.5999999999999999E-2"/>
    <n v="0.498"/>
    <n v="0.60299999999999998"/>
    <n v="0.61499999999999999"/>
    <n v="0.35399999999999998"/>
    <n v="3.1E-2"/>
    <n v="1.2450000000000001"/>
    <n v="0.195202511"/>
    <x v="0"/>
    <x v="0"/>
  </r>
  <r>
    <n v="10.8"/>
    <n v="6.6000000000000003E-2"/>
    <n v="6.4479999999999897"/>
    <n v="0.56699999999999995"/>
    <n v="7.3810000000000002"/>
    <s v="19-11-08_YC038"/>
    <x v="35"/>
    <x v="88"/>
    <x v="0"/>
    <x v="0"/>
    <x v="0"/>
    <x v="0"/>
    <x v="0"/>
    <n v="3.8923840000000001E-2"/>
    <n v="7.4513480999999895E-2"/>
    <n v="0.33597934200000001"/>
    <n v="0.37628662399999901"/>
    <n v="6.9932010000000003E-2"/>
    <n v="0.53"/>
    <n v="0.53"/>
    <n v="0.21697707599999999"/>
    <n v="-4.4481556999999998E-2"/>
    <n v="3.5260079999999902E-3"/>
    <n v="4.2904118999999998E-2"/>
    <n v="6.9932010000000001E-3"/>
    <n v="6.2938806E-2"/>
    <n v="3.4966002999999898E-2"/>
    <n v="7.0000000000000007E-2"/>
    <n v="-2.8494276709999999"/>
    <n v="2.2386388190000002"/>
    <n v="-0.18209795399999901"/>
    <n v="1"/>
    <m/>
    <n v="1"/>
    <x v="0"/>
    <n v="35.25"/>
    <n v="0"/>
    <n v="17.73"/>
    <n v="0"/>
    <n v="2.5999999999999999E-2"/>
    <n v="0.51400000000000001"/>
    <n v="0.70099999999999996"/>
    <n v="0.61899999999999999"/>
    <n v="0.35299999999999998"/>
    <n v="3.1E-2"/>
    <n v="1.843"/>
    <n v="0.23648962000000001"/>
    <x v="0"/>
    <x v="0"/>
  </r>
  <r>
    <n v="9.3699999999999992"/>
    <n v="8.3000000000000004E-2"/>
    <n v="6.88"/>
    <n v="0.67200000000000004"/>
    <n v="8.78399999999999"/>
    <s v="19-11-08_YC038"/>
    <x v="35"/>
    <x v="204"/>
    <x v="0"/>
    <x v="0"/>
    <x v="0"/>
    <x v="0"/>
    <x v="0"/>
    <n v="6.5000000000000002E-2"/>
    <n v="3.8154178999999899E-2"/>
    <n v="0.19500000000000001"/>
    <n v="0.19500000000000001"/>
    <n v="0.28460157000000003"/>
    <n v="0.13"/>
    <n v="7.0000000000000007E-2"/>
    <n v="0.2"/>
    <n v="3.8615490000000002E-2"/>
    <n v="-1.0239284E-2"/>
    <n v="-1.52646639999999E-2"/>
    <n v="2.8460157E-2"/>
    <n v="0.25614141200000001"/>
    <n v="0.14230078500000001"/>
    <n v="0.28499999999999998"/>
    <n v="-11.72870024"/>
    <n v="4.0972805499999998"/>
    <n v="-0.78960862799999998"/>
    <n v="2"/>
    <n v="1"/>
    <n v="3"/>
    <x v="1"/>
    <n v="17.34"/>
    <n v="0.03"/>
    <n v="16.184999999999999"/>
    <n v="0"/>
    <n v="2.4E-2"/>
    <n v="0.60199999999999998"/>
    <n v="0.755"/>
    <n v="0.76300000000000001"/>
    <n v="0.49299999999999999"/>
    <n v="4.5999999999999999E-2"/>
    <n v="1.3839999999999999"/>
    <n v="9.8241011999999905E-2"/>
    <x v="0"/>
    <x v="0"/>
  </r>
  <r>
    <n v="10"/>
    <n v="0.01"/>
    <n v="4.2290000000000001"/>
    <n v="1.1399999999999999"/>
    <n v="98.343999999999994"/>
    <s v="19-11-08_YC038"/>
    <x v="35"/>
    <x v="171"/>
    <x v="0"/>
    <x v="0"/>
    <x v="0"/>
    <x v="0"/>
    <x v="0"/>
    <n v="0.05"/>
    <n v="1.3450343999999999E-2"/>
    <n v="0.15"/>
    <n v="0.15"/>
    <n v="0.10454988"/>
    <n v="0.1"/>
    <n v="0.03"/>
    <n v="0.1"/>
    <n v="5.35184099999999E-3"/>
    <n v="-1.9114935999999999E-2"/>
    <n v="0"/>
    <n v="1.0454988E-2"/>
    <n v="9.409489E-2"/>
    <n v="5.2274938999999999E-2"/>
    <n v="0.105"/>
    <n v="-13.20159043"/>
    <n v="6.7986943460000004"/>
    <n v="-0.33275407699999998"/>
    <n v="2"/>
    <n v="3"/>
    <n v="5"/>
    <x v="4"/>
    <n v="17.53"/>
    <n v="0"/>
    <n v="189.96899999999999"/>
    <n v="0"/>
    <n v="1E-3"/>
    <n v="1.18"/>
    <n v="1.986"/>
    <n v="1.831"/>
    <n v="1.2849999999999999"/>
    <n v="0.21099999999999999"/>
    <n v="2.9139999999999899"/>
    <n v="7.5039070999999999E-2"/>
    <x v="1"/>
    <x v="4"/>
  </r>
  <r>
    <n v="26.28"/>
    <n v="2.7E-2"/>
    <n v="6.5810000000000004"/>
    <n v="0.76300000000000001"/>
    <n v="31.326000000000001"/>
    <s v="19-11-05_YC037"/>
    <x v="36"/>
    <x v="95"/>
    <x v="0"/>
    <x v="0"/>
    <x v="0"/>
    <x v="0"/>
    <x v="0"/>
    <n v="5.028622E-2"/>
    <n v="0.10490624799999999"/>
    <n v="7.1986760999999996E-2"/>
    <n v="8.2703354000000007E-2"/>
    <n v="0.58109783999999998"/>
    <n v="0.2"/>
    <n v="0.27810625"/>
    <n v="0.14000000000000001"/>
    <n v="-3.1300979999999999E-2"/>
    <n v="2.9441724999999998E-2"/>
    <n v="-7.04835599999999E-3"/>
    <n v="5.8109783999999998E-2"/>
    <n v="0.52298805699999995"/>
    <n v="0.29054892100000002"/>
    <n v="0.58099999999999996"/>
    <n v="-7.2553325270000002"/>
    <n v="11.40793996"/>
    <n v="-1.5260137229999999"/>
    <n v="2"/>
    <n v="1"/>
    <n v="3"/>
    <x v="1"/>
    <n v="12.9"/>
    <n v="0.01"/>
    <n v="51.058999999999997"/>
    <n v="0"/>
    <n v="6.9999999999999897E-3"/>
    <n v="0.73499999999999999"/>
    <n v="0.88"/>
    <n v="0.88500000000000001"/>
    <n v="0.60499999999999998"/>
    <n v="5.7999999999999899E-2"/>
    <n v="1.7549999999999999"/>
    <n v="0.19679017899999901"/>
    <x v="4"/>
    <x v="0"/>
  </r>
  <r>
    <n v="8.99"/>
    <n v="1.6E-2"/>
    <n v="4.4470000000000001"/>
    <n v="0.79"/>
    <n v="46.086999999999897"/>
    <s v="19-11-05_YC037"/>
    <x v="36"/>
    <x v="133"/>
    <x v="0"/>
    <x v="0"/>
    <x v="0"/>
    <x v="0"/>
    <x v="0"/>
    <n v="4.0857471999999999E-2"/>
    <n v="7.9725637000000002E-2"/>
    <n v="8.7550050999999907E-2"/>
    <n v="0.10091871299999999"/>
    <n v="0.27725870000000002"/>
    <n v="0.2"/>
    <n v="0.249807275"/>
    <n v="0.14000000000000001"/>
    <n v="-1.3327837E-2"/>
    <n v="1.4732373999999999E-2"/>
    <n v="-3.9802930000000002E-3"/>
    <n v="2.7725869E-2"/>
    <n v="0.24953282500000001"/>
    <n v="0.13862934699999899"/>
    <n v="0.27699999999999902"/>
    <n v="-10.023002869999999"/>
    <n v="8.8799604819999995"/>
    <n v="-0.76513306000000003"/>
    <n v="2"/>
    <n v="3"/>
    <n v="5"/>
    <x v="4"/>
    <n v="31.72"/>
    <n v="0.01"/>
    <n v="82.814999999999998"/>
    <n v="0"/>
    <n v="4.0000000000000001E-3"/>
    <n v="0.71799999999999997"/>
    <n v="2.0310000000000001"/>
    <n v="0.98599999999999999"/>
    <n v="0.67299999999999904"/>
    <n v="7.6999999999999999E-2"/>
    <n v="3.556"/>
    <n v="0.19651418399999901"/>
    <x v="4"/>
    <x v="4"/>
  </r>
  <r>
    <n v="21.19"/>
    <n v="0.02"/>
    <n v="5.8869999999999996"/>
    <n v="0.94299999999999995"/>
    <n v="56.701999999999998"/>
    <s v="19-11-05_YC037"/>
    <x v="36"/>
    <x v="562"/>
    <x v="0"/>
    <x v="0"/>
    <x v="0"/>
    <x v="0"/>
    <x v="0"/>
    <n v="3.4223413000000001E-2"/>
    <n v="6.4414653000000002E-2"/>
    <n v="8.1610760000000004E-2"/>
    <n v="9.1883279999999998E-2"/>
    <n v="0.26530399999999998"/>
    <n v="0.17"/>
    <n v="0.242189077"/>
    <n v="0.14000000000000001"/>
    <n v="-1.4711706E-2"/>
    <n v="1.3218621999999999E-2"/>
    <n v="1.2773563999999999E-2"/>
    <n v="2.6530399999999999E-2"/>
    <n v="0.238773598999999"/>
    <n v="0.13265199999999999"/>
    <n v="0.26500000000000001"/>
    <n v="-8.0861179409999995"/>
    <n v="9.40823228799999"/>
    <n v="-0.64332232600000006"/>
    <n v="2"/>
    <n v="3"/>
    <n v="5"/>
    <x v="4"/>
    <n v="36.96"/>
    <n v="0"/>
    <n v="95.71"/>
    <n v="0"/>
    <n v="3.0000000000000001E-3"/>
    <n v="0.92299999999999904"/>
    <n v="1.3359999999999901"/>
    <n v="1.2409999999999899"/>
    <n v="0.90799999999999903"/>
    <n v="0.11"/>
    <n v="2.1779999999999999"/>
    <n v="0.24719228199999899"/>
    <x v="3"/>
    <x v="4"/>
  </r>
  <r>
    <n v="14.15"/>
    <n v="1.6E-2"/>
    <n v="3.55"/>
    <n v="0.96"/>
    <n v="73.498999999999995"/>
    <s v="19-11-05_YC037"/>
    <x v="36"/>
    <x v="0"/>
    <x v="0"/>
    <x v="0"/>
    <x v="0"/>
    <x v="0"/>
    <x v="0"/>
    <n v="3.5000000000000003E-2"/>
    <n v="1.9835927E-2"/>
    <n v="3.5000000000000003E-2"/>
    <n v="3.5000000000000003E-2"/>
    <n v="0.43999890000000003"/>
    <n v="7.0000000000000007E-2"/>
    <n v="0.03"/>
    <n v="0.1"/>
    <n v="2.0532485E-2"/>
    <n v="3.6510736000000002E-2"/>
    <n v="0"/>
    <n v="4.3999889E-2"/>
    <n v="0.39599900500000002"/>
    <n v="0.21999944699999999"/>
    <n v="0.44"/>
    <n v="-22.181917729999999"/>
    <n v="10.747406549999999"/>
    <n v="-1.35362015"/>
    <n v="2"/>
    <n v="3"/>
    <n v="5"/>
    <x v="4"/>
    <n v="14.36"/>
    <n v="0"/>
    <n v="107.96599999999999"/>
    <n v="0"/>
    <n v="2E-3"/>
    <n v="0.93799999999999994"/>
    <n v="2.798"/>
    <n v="1.304"/>
    <n v="0.93799999999999994"/>
    <n v="0.121"/>
    <n v="5.0789999999999997"/>
    <n v="-0.85923961400000004"/>
    <x v="4"/>
    <x v="4"/>
  </r>
  <r>
    <n v="4.5999999999999996"/>
    <n v="7.2999999999999995E-2"/>
    <n v="6.6660000000000004"/>
    <n v="0.93599999999999905"/>
    <n v="22.045999999999999"/>
    <s v="19-11-05_YC037"/>
    <x v="36"/>
    <x v="197"/>
    <x v="0"/>
    <x v="0"/>
    <x v="0"/>
    <x v="0"/>
    <x v="0"/>
    <n v="5.7295643E-2"/>
    <n v="0.10228080000000001"/>
    <n v="5.145309E-2"/>
    <n v="5.7350461999999998E-2"/>
    <n v="0.85526360000000001"/>
    <n v="0.17"/>
    <n v="0.12066707"/>
    <n v="0.13"/>
    <n v="-7.853715E-2"/>
    <n v="4.3742199999999898E-2"/>
    <n v="-3.0238407999999901E-2"/>
    <n v="8.5526358999999996E-2"/>
    <n v="0.76973723199999999"/>
    <n v="0.42763179499999998"/>
    <n v="0.85499999999999998"/>
    <n v="-6.1647848109999996"/>
    <n v="15.381113149999999"/>
    <n v="-3.5783446969999999"/>
    <n v="2"/>
    <n v="1"/>
    <n v="3"/>
    <x v="1"/>
    <n v="12.06"/>
    <n v="0"/>
    <n v="30.531999999999901"/>
    <n v="0"/>
    <n v="8.9999999999999993E-3"/>
    <n v="0.93099999999999905"/>
    <n v="0.94099999999999995"/>
    <n v="1.1909999999999901"/>
    <n v="0.88599999999999901"/>
    <n v="0.1"/>
    <n v="1.401"/>
    <n v="-0.86736053599999996"/>
    <x v="3"/>
    <x v="0"/>
  </r>
  <r>
    <n v="46.17"/>
    <n v="1.7999999999999999E-2"/>
    <n v="6.4269999999999996"/>
    <n v="0.63700000000000001"/>
    <n v="32.529000000000003"/>
    <s v="19-11-05_YC037"/>
    <x v="36"/>
    <x v="185"/>
    <x v="0"/>
    <x v="0"/>
    <x v="0"/>
    <x v="0"/>
    <x v="0"/>
    <n v="4.3658179999999998E-2"/>
    <n v="9.6782704999999997E-2"/>
    <n v="9.5473399E-2"/>
    <n v="0.11395467400000001"/>
    <n v="0.34432669999999999"/>
    <n v="0.23"/>
    <n v="0.18730978199999901"/>
    <n v="0.14000000000000001"/>
    <n v="-2.1256563999999999E-2"/>
    <n v="1.4220244999999999E-2"/>
    <n v="3.1526331999999997E-2"/>
    <n v="3.4432669999999999E-2"/>
    <n v="0.30989403399999998"/>
    <n v="0.17216335199999999"/>
    <n v="0.34399999999999997"/>
    <n v="-11.28406708"/>
    <n v="8.2245337190000001"/>
    <n v="-1.101501681"/>
    <n v="1"/>
    <m/>
    <n v="1"/>
    <x v="0"/>
    <n v="12.51"/>
    <n v="0"/>
    <n v="64.215999999999994"/>
    <n v="0"/>
    <n v="6.9999999999999897E-3"/>
    <n v="0.58499999999999996"/>
    <n v="0.76800000000000002"/>
    <n v="0.70899999999999996"/>
    <n v="0.437"/>
    <n v="3.9E-2"/>
    <n v="2.0659999999999998"/>
    <n v="0.13118643599999999"/>
    <x v="4"/>
    <x v="3"/>
  </r>
  <r>
    <n v="7.01"/>
    <n v="5.8999999999999997E-2"/>
    <n v="5.4470000000000001"/>
    <n v="1.06"/>
    <n v="42.811999999999998"/>
    <s v="19-11-05_YC037"/>
    <x v="36"/>
    <x v="2"/>
    <x v="0"/>
    <x v="0"/>
    <x v="0"/>
    <x v="0"/>
    <x v="0"/>
    <n v="3.5000000000000003E-2"/>
    <n v="1.52746739999999E-2"/>
    <n v="7.0000000000000007E-2"/>
    <n v="7.0000000000000007E-2"/>
    <n v="0.30133473999999999"/>
    <n v="7.0000000000000007E-2"/>
    <n v="0.03"/>
    <n v="0.1"/>
    <n v="8.2968650000000005E-3"/>
    <n v="-2.0362755E-2"/>
    <n v="0"/>
    <n v="3.0133474E-2"/>
    <n v="0.27120126500000002"/>
    <n v="0.150667369"/>
    <n v="0.30099999999999999"/>
    <n v="-19.727735719999998"/>
    <n v="7.9625223920000003"/>
    <n v="-0.71518262200000005"/>
    <n v="2"/>
    <n v="3"/>
    <n v="5"/>
    <x v="4"/>
    <n v="15.56"/>
    <n v="0.04"/>
    <n v="69.430000000000007"/>
    <n v="0"/>
    <n v="3.0000000000000001E-3"/>
    <n v="1.0780000000000001"/>
    <n v="1.556"/>
    <n v="1.5389999999999999"/>
    <n v="1.113"/>
    <n v="0.158"/>
    <n v="2.4289999999999998"/>
    <n v="6.3321161000000001E-2"/>
    <x v="3"/>
    <x v="4"/>
  </r>
  <r>
    <n v="21.29"/>
    <n v="3.9E-2"/>
    <n v="6.5789999999999997"/>
    <n v="0.52900000000000003"/>
    <n v="11.597"/>
    <s v="19-11-05_YC037"/>
    <x v="36"/>
    <x v="102"/>
    <x v="0"/>
    <x v="0"/>
    <x v="0"/>
    <x v="0"/>
    <x v="0"/>
    <n v="7.2205120999999997E-2"/>
    <n v="0.10642346699999999"/>
    <n v="7.1438097999999894E-2"/>
    <n v="7.7899343999999995E-2"/>
    <n v="0.34543836"/>
    <n v="0.2"/>
    <n v="0.245947637"/>
    <n v="0.1"/>
    <n v="1.4583591999999999E-2"/>
    <n v="1.732069E-2"/>
    <n v="-1.7814071000000001E-2"/>
    <n v="3.4543836000000001E-2"/>
    <n v="0.31089452499999998"/>
    <n v="0.172719181"/>
    <n v="0.34499999999999997"/>
    <n v="-10.67466827"/>
    <n v="10.541685319999999"/>
    <n v="-1.048540459"/>
    <n v="1"/>
    <m/>
    <n v="1"/>
    <x v="0"/>
    <n v="11.87"/>
    <n v="0"/>
    <n v="29.590999999999902"/>
    <n v="0"/>
    <n v="1.6E-2"/>
    <n v="0.47"/>
    <n v="0.66299999999999903"/>
    <n v="0.57099999999999995"/>
    <n v="0.313"/>
    <n v="2.7E-2"/>
    <n v="1.839"/>
    <n v="0.20941797399999901"/>
    <x v="2"/>
    <x v="0"/>
  </r>
  <r>
    <n v="24.74"/>
    <n v="2.3E-2"/>
    <n v="5.4689999999999896"/>
    <n v="0.73599999999999999"/>
    <n v="38.066000000000003"/>
    <s v="19-11-05_YC037"/>
    <x v="36"/>
    <x v="518"/>
    <x v="0"/>
    <x v="0"/>
    <x v="0"/>
    <x v="0"/>
    <x v="0"/>
    <n v="0.05"/>
    <n v="2.8137089000000001E-2"/>
    <n v="0.1"/>
    <n v="0.1"/>
    <n v="0.51409589999999905"/>
    <n v="0.1"/>
    <n v="0.05"/>
    <n v="0.06"/>
    <n v="3.3038299999999998E-3"/>
    <n v="-3.9520672999999999E-2"/>
    <n v="0"/>
    <n v="5.1409589999999998E-2"/>
    <n v="0.46268631199999999"/>
    <n v="0.257047951"/>
    <n v="0.51400000000000001"/>
    <n v="-19.32954586"/>
    <n v="8.7788184860000005"/>
    <n v="-1.338134363"/>
    <n v="2"/>
    <n v="1"/>
    <n v="3"/>
    <x v="1"/>
    <n v="11.66"/>
    <n v="0.01"/>
    <n v="63.263999999999903"/>
    <n v="0"/>
    <n v="5.0000000000000001E-3"/>
    <n v="0.68"/>
    <n v="1.349"/>
    <n v="0.86499999999999999"/>
    <n v="0.58199999999999996"/>
    <n v="5.7999999999999899E-2"/>
    <n v="3.496"/>
    <n v="-1.8086433500000001"/>
    <x v="4"/>
    <x v="0"/>
  </r>
  <r>
    <n v="41.55"/>
    <n v="2.1000000000000001E-2"/>
    <n v="6.9859999999999998"/>
    <n v="0.56399999999999995"/>
    <n v="23.446999999999999"/>
    <s v="19-11-05_YC037"/>
    <x v="36"/>
    <x v="207"/>
    <x v="0"/>
    <x v="0"/>
    <x v="0"/>
    <x v="0"/>
    <x v="0"/>
    <n v="5.144166E-2"/>
    <n v="9.8203310000000002E-2"/>
    <n v="7.7314074999999996E-2"/>
    <n v="8.5278778E-2"/>
    <n v="0.29713573999999998"/>
    <n v="0.2"/>
    <n v="0.28128803099999999"/>
    <n v="0.1"/>
    <n v="-1.0507635E-2"/>
    <n v="1.3987662E-2"/>
    <n v="1.3499670000000001E-3"/>
    <n v="2.9713574E-2"/>
    <n v="0.26742216600000002"/>
    <n v="0.14856786999999999"/>
    <n v="0.29699999999999999"/>
    <n v="-7.5945155719999997"/>
    <n v="10.232283109999999"/>
    <n v="-0.69964001899999995"/>
    <n v="1"/>
    <m/>
    <n v="1"/>
    <x v="0"/>
    <n v="12.56"/>
    <n v="0"/>
    <n v="55.155999999999999"/>
    <n v="0"/>
    <n v="8.9999999999999993E-3"/>
    <n v="0.51"/>
    <n v="0.58799999999999997"/>
    <n v="0.61199999999999999"/>
    <n v="0.34799999999999998"/>
    <n v="0.03"/>
    <n v="1.286"/>
    <n v="0.30369258599999999"/>
    <x v="2"/>
    <x v="3"/>
  </r>
  <r>
    <n v="1.38"/>
    <n v="0.188999999999999"/>
    <n v="6.3520000000000003"/>
    <n v="0.92200000000000004"/>
    <n v="8.89"/>
    <s v="19-11-05_YC037"/>
    <x v="36"/>
    <x v="240"/>
    <x v="0"/>
    <x v="0"/>
    <x v="0"/>
    <x v="0"/>
    <x v="0"/>
    <n v="7.2291684999999994E-2"/>
    <n v="0.121980475"/>
    <n v="7.7506780999999997E-2"/>
    <n v="9.2081516000000002E-2"/>
    <n v="0.82411599999999996"/>
    <n v="0.23"/>
    <n v="0.340168366"/>
    <n v="0.2"/>
    <n v="-4.7024129999999997E-2"/>
    <n v="4.0870596000000002E-2"/>
    <n v="1.48299689999999E-2"/>
    <n v="8.2411599000000002E-2"/>
    <n v="0.74170439200000005"/>
    <n v="0.41205799599999998"/>
    <n v="0.82399999999999995"/>
    <n v="-4.5437424059999998"/>
    <n v="10.86216535"/>
    <n v="-1.8810941640000001"/>
    <n v="2"/>
    <n v="2"/>
    <n v="4"/>
    <x v="3"/>
    <n v="9.0399999999999991"/>
    <n v="0"/>
    <n v="11.614000000000001"/>
    <n v="0"/>
    <n v="2.1000000000000001E-2"/>
    <n v="0.90400000000000003"/>
    <n v="1.129"/>
    <n v="1.1870000000000001"/>
    <n v="0.86199999999999999"/>
    <n v="0.10099999999999899"/>
    <n v="1.899"/>
    <n v="0.24927581600000001"/>
    <x v="3"/>
    <x v="2"/>
  </r>
  <r>
    <n v="160.31"/>
    <n v="6.0000000000000001E-3"/>
    <n v="6.0170000000000003"/>
    <n v="0.32400000000000001"/>
    <n v="26.646999999999998"/>
    <s v="19-11-05_YC037"/>
    <x v="36"/>
    <x v="140"/>
    <x v="0"/>
    <x v="0"/>
    <x v="0"/>
    <x v="0"/>
    <x v="0"/>
    <n v="0.05"/>
    <n v="1.8406432E-2"/>
    <n v="0.1"/>
    <n v="0.1"/>
    <n v="0.25677672000000001"/>
    <n v="0.1"/>
    <n v="0.03"/>
    <n v="0.14000000000000001"/>
    <n v="6.9218389999999999E-3"/>
    <n v="2.5312094E-2"/>
    <n v="0"/>
    <n v="2.5677671999999999E-2"/>
    <n v="0.231099048"/>
    <n v="0.12838836000000001"/>
    <n v="0.25700000000000001"/>
    <n v="-17.343521500000001"/>
    <n v="7.0970855379999902"/>
    <n v="-0.68975649799999905"/>
    <n v="1"/>
    <m/>
    <n v="1"/>
    <x v="0"/>
    <n v="11.2"/>
    <n v="0.01"/>
    <n v="168.435"/>
    <n v="0"/>
    <n v="4.0000000000000001E-3"/>
    <n v="0.222"/>
    <n v="0.56299999999999994"/>
    <n v="0.34"/>
    <n v="0.14799999999999999"/>
    <n v="1.2E-2"/>
    <n v="2.6779999999999999"/>
    <n v="-1.657525259"/>
    <x v="3"/>
    <x v="3"/>
  </r>
  <r>
    <n v="39.08"/>
    <n v="2.1000000000000001E-2"/>
    <n v="6.6909999999999998"/>
    <n v="0.56000000000000005"/>
    <n v="23.803000000000001"/>
    <s v="19-11-05_YC037"/>
    <x v="36"/>
    <x v="387"/>
    <x v="0"/>
    <x v="0"/>
    <x v="0"/>
    <x v="0"/>
    <x v="0"/>
    <n v="4.2655470000000001E-2"/>
    <n v="9.5878931000000001E-2"/>
    <n v="5.6235774000000002E-2"/>
    <n v="9.1537400999999893E-2"/>
    <n v="0.65090369999999997"/>
    <n v="0.2"/>
    <n v="0.22667973199999999"/>
    <n v="0.2"/>
    <n v="-1.4662563999999999E-2"/>
    <n v="3.1200927E-2"/>
    <n v="-1.4867785E-2"/>
    <n v="6.5090369999999995E-2"/>
    <n v="0.58581333199999996"/>
    <n v="0.32545185100000001"/>
    <n v="0.65099999999999902"/>
    <n v="-13.941491859999999"/>
    <n v="10.73995919"/>
    <n v="-1.7851846659999999"/>
    <n v="1"/>
    <m/>
    <n v="1"/>
    <x v="0"/>
    <n v="17.09"/>
    <n v="0.01"/>
    <n v="56.561"/>
    <n v="0"/>
    <n v="8.0000000000000002E-3"/>
    <n v="0.503"/>
    <n v="0.67200000000000004"/>
    <n v="0.60899999999999999"/>
    <n v="0.34499999999999997"/>
    <n v="0.03"/>
    <n v="1.706"/>
    <n v="0.17357978600000001"/>
    <x v="2"/>
    <x v="3"/>
  </r>
  <r>
    <n v="3.31"/>
    <n v="0.19800000000000001"/>
    <n v="5.1890000000000001"/>
    <n v="1.012"/>
    <n v="11.12"/>
    <s v="19-11-05_YC037"/>
    <x v="36"/>
    <x v="142"/>
    <x v="0"/>
    <x v="0"/>
    <x v="0"/>
    <x v="0"/>
    <x v="0"/>
    <n v="4.7330135999999898E-2"/>
    <n v="8.6132630000000002E-2"/>
    <n v="8.3022960000000007E-2"/>
    <n v="9.8816877999999997E-2"/>
    <n v="0.46829340000000003"/>
    <n v="0.2"/>
    <n v="0.25266141399999997"/>
    <n v="0.14000000000000001"/>
    <n v="-6.1256660000000001E-3"/>
    <n v="2.3610520999999999E-2"/>
    <n v="-1.2201779999999999E-3"/>
    <n v="4.6829339999999997E-2"/>
    <n v="0.421464059"/>
    <n v="0.23414669899999899"/>
    <n v="0.46799999999999897"/>
    <n v="-7.7106743939999998"/>
    <n v="9.0557098390000004"/>
    <n v="-1.3796146490000001"/>
    <n v="2"/>
    <n v="2"/>
    <n v="4"/>
    <x v="3"/>
    <n v="13.96"/>
    <n v="0"/>
    <n v="15.411"/>
    <n v="0"/>
    <n v="1.2999999999999999E-2"/>
    <n v="1.0349999999999999"/>
    <n v="1.5759999999999901"/>
    <n v="1.399"/>
    <n v="1.032"/>
    <n v="0.13500000000000001"/>
    <n v="3.4489999999999998"/>
    <n v="0.193709627"/>
    <x v="3"/>
    <x v="2"/>
  </r>
  <r>
    <n v="6.99"/>
    <n v="0.114"/>
    <n v="6.8920000000000003"/>
    <n v="0.71199999999999997"/>
    <n v="7.3689999999999998"/>
    <s v="19-11-05_YC037"/>
    <x v="36"/>
    <x v="580"/>
    <x v="0"/>
    <x v="0"/>
    <x v="0"/>
    <x v="0"/>
    <x v="0"/>
    <n v="0.103712393"/>
    <n v="0.14161650200000001"/>
    <n v="0.17665688099999999"/>
    <n v="0.23264602600000001"/>
    <n v="0.58901800000000004"/>
    <n v="0.4"/>
    <n v="0.32436578500000002"/>
    <n v="0.27"/>
    <n v="-6.9533369999999997E-2"/>
    <n v="1.2541828E-2"/>
    <n v="-8.1780259999999997E-3"/>
    <n v="5.8901798999999998E-2"/>
    <n v="0.53011618900000002"/>
    <n v="0.29450899399999902"/>
    <n v="0.58899999999999997"/>
    <n v="-5.0256443769999999"/>
    <n v="4.4251216409999996"/>
    <n v="-1.392588776"/>
    <n v="2"/>
    <n v="1"/>
    <n v="3"/>
    <x v="1"/>
    <n v="12.8"/>
    <n v="0"/>
    <n v="12.179"/>
    <n v="0"/>
    <n v="0.03"/>
    <n v="0.67099999999999904"/>
    <n v="0.72099999999999997"/>
    <n v="0.80799999999999905"/>
    <n v="0.52800000000000002"/>
    <n v="4.9000000000000002E-2"/>
    <n v="1.2150000000000001"/>
    <n v="0.20470187399999901"/>
    <x v="0"/>
    <x v="0"/>
  </r>
  <r>
    <n v="71.2"/>
    <n v="1.2E-2"/>
    <n v="7.0010000000000003"/>
    <n v="0.51200000000000001"/>
    <n v="36.499000000000002"/>
    <s v="19-11-05_YC037"/>
    <x v="36"/>
    <x v="198"/>
    <x v="0"/>
    <x v="0"/>
    <x v="0"/>
    <x v="0"/>
    <x v="0"/>
    <n v="4.9128008000000001E-2"/>
    <n v="9.5498568000000006E-2"/>
    <n v="7.6191159999999994E-2"/>
    <n v="9.0597338999999999E-2"/>
    <n v="0.55317890000000003"/>
    <n v="0.2"/>
    <n v="0.265213539"/>
    <n v="0.17"/>
    <n v="-5.7876732E-2"/>
    <n v="2.2830832999999998E-2"/>
    <n v="7.6981169999999896E-3"/>
    <n v="5.5317890999999897E-2"/>
    <n v="0.49786101599999999"/>
    <n v="0.27658945299999999"/>
    <n v="0.55299999999999905"/>
    <n v="-6.3532595719999998"/>
    <n v="10.286293410000001"/>
    <n v="-1.4259354630000001"/>
    <n v="1"/>
    <m/>
    <n v="1"/>
    <x v="0"/>
    <n v="17.64"/>
    <n v="0.01"/>
    <n v="93.724999999999994"/>
    <n v="0"/>
    <n v="5.0000000000000001E-3"/>
    <n v="0.45700000000000002"/>
    <n v="0.54200000000000004"/>
    <n v="0.54799999999999904"/>
    <n v="0.28999999999999998"/>
    <n v="2.4E-2"/>
    <n v="1.238"/>
    <n v="0.204673826"/>
    <x v="4"/>
    <x v="3"/>
  </r>
  <r>
    <n v="97.6"/>
    <n v="0.01"/>
    <n v="7.1739999999999897"/>
    <n v="0.36699999999999999"/>
    <n v="24.646000000000001"/>
    <s v="19-11-05_YC037"/>
    <x v="36"/>
    <x v="283"/>
    <x v="0"/>
    <x v="0"/>
    <x v="0"/>
    <x v="0"/>
    <x v="0"/>
    <n v="6.5000000000000002E-2"/>
    <n v="4.0095335000000003E-2"/>
    <n v="3.5657856000000002E-2"/>
    <n v="8.5768614000000007E-2"/>
    <n v="0.34602835999999998"/>
    <n v="0.13"/>
    <n v="7.0000000000000007E-2"/>
    <n v="0.17"/>
    <n v="2.3410990000000001E-3"/>
    <n v="6.0214070000000001E-2"/>
    <n v="-2.5127105E-2"/>
    <n v="3.4602835999999998E-2"/>
    <n v="0.31142552200000001"/>
    <n v="0.17301417899999999"/>
    <n v="0.34599999999999997"/>
    <n v="-14.125000419999999"/>
    <n v="5.7771779409999997"/>
    <n v="-0.41396741199999998"/>
    <n v="1"/>
    <m/>
    <n v="1"/>
    <x v="0"/>
    <n v="12.1"/>
    <n v="0"/>
    <n v="110.496"/>
    <n v="0"/>
    <n v="5.0000000000000001E-3"/>
    <n v="0.32100000000000001"/>
    <n v="0.35499999999999998"/>
    <n v="0.379"/>
    <n v="0.152"/>
    <n v="1.2E-2"/>
    <n v="0.79700000000000004"/>
    <n v="-1.1013227640000001"/>
    <x v="4"/>
    <x v="3"/>
  </r>
  <r>
    <n v="77.239999999999995"/>
    <n v="1.2E-2"/>
    <n v="7.0659999999999998"/>
    <n v="0.42"/>
    <n v="25.166"/>
    <s v="19-11-05_YC037"/>
    <x v="36"/>
    <x v="26"/>
    <x v="0"/>
    <x v="0"/>
    <x v="0"/>
    <x v="0"/>
    <x v="0"/>
    <n v="5.5006510000000002E-2"/>
    <n v="8.9410776999999997E-2"/>
    <n v="7.5318820999999994E-2"/>
    <n v="9.6507329000000003E-2"/>
    <n v="0.67540705000000001"/>
    <n v="0.2"/>
    <n v="0.25003152699999998"/>
    <n v="0.14000000000000001"/>
    <n v="-4.7597207000000002E-2"/>
    <n v="3.6639202000000003E-2"/>
    <n v="3.7334899999999998E-4"/>
    <n v="6.7540705000000006E-2"/>
    <n v="0.60786634699999997"/>
    <n v="0.33770352599999998"/>
    <n v="0.67500000000000004"/>
    <n v="-7.0020355529999998"/>
    <n v="9.4576084989999991"/>
    <n v="-1.9989030430000001"/>
    <n v="1"/>
    <m/>
    <n v="1"/>
    <x v="0"/>
    <n v="9.67"/>
    <n v="0.03"/>
    <n v="91.027999999999906"/>
    <n v="0"/>
    <n v="6.0000000000000001E-3"/>
    <n v="0.36899999999999999"/>
    <n v="0.42499999999999999"/>
    <n v="0.44"/>
    <n v="0.19899999999999901"/>
    <n v="1.6E-2"/>
    <n v="1.1399999999999999"/>
    <n v="0.17983713699999901"/>
    <x v="4"/>
    <x v="3"/>
  </r>
  <r>
    <n v="6.24"/>
    <n v="7.0000000000000007E-2"/>
    <n v="5.5179999999999998"/>
    <n v="0.72199999999999998"/>
    <n v="9.4139999999999997"/>
    <s v="19-11-05_YC037"/>
    <x v="36"/>
    <x v="30"/>
    <x v="0"/>
    <x v="0"/>
    <x v="0"/>
    <x v="0"/>
    <x v="0"/>
    <n v="5.3433715E-2"/>
    <n v="8.8450390000000004E-2"/>
    <n v="6.3821793000000002E-2"/>
    <n v="7.0629352999999895E-2"/>
    <n v="0.53592395999999998"/>
    <n v="0.17"/>
    <n v="0.159131298"/>
    <n v="0.06"/>
    <n v="3.274023E-3"/>
    <n v="2.6071230000000001E-2"/>
    <n v="-1.8655985E-2"/>
    <n v="5.3592395999999903E-2"/>
    <n v="0.48233156199999999"/>
    <n v="0.26796197899999902"/>
    <n v="0.53600000000000003"/>
    <n v="-14.141625169999999"/>
    <n v="12.67311288"/>
    <n v="-1.954616803"/>
    <n v="2"/>
    <n v="1"/>
    <n v="3"/>
    <x v="1"/>
    <n v="19.2"/>
    <n v="0"/>
    <n v="19.466999999999999"/>
    <n v="0"/>
    <n v="1.7999999999999999E-2"/>
    <n v="0.64900000000000002"/>
    <n v="1.4350000000000001"/>
    <n v="0.85399999999999998"/>
    <n v="0.57299999999999995"/>
    <n v="5.8999999999999997E-2"/>
    <n v="2.9319999999999999"/>
    <n v="9.3103746000000001E-2"/>
    <x v="0"/>
    <x v="0"/>
  </r>
  <r>
    <n v="102.86"/>
    <n v="8.9999999999999993E-3"/>
    <n v="7.16"/>
    <n v="0.40600000000000003"/>
    <n v="30.928000000000001"/>
    <s v="19-11-05_YC037"/>
    <x v="36"/>
    <x v="112"/>
    <x v="0"/>
    <x v="0"/>
    <x v="0"/>
    <x v="0"/>
    <x v="0"/>
    <n v="7.2697743999999995E-2"/>
    <n v="0.115249193"/>
    <n v="0.101243605"/>
    <n v="0.131358379"/>
    <n v="0.54398169999999901"/>
    <n v="0.27"/>
    <n v="0.27583639700000001"/>
    <n v="0.2"/>
    <n v="-6.8541950000000004E-2"/>
    <n v="2.5368445999999999E-2"/>
    <n v="2.2228909999999998E-3"/>
    <n v="5.4398166999999997E-2"/>
    <n v="0.489583504"/>
    <n v="0.27199083600000001"/>
    <n v="0.54400000000000004"/>
    <n v="-4.8176263170000002"/>
    <n v="7.0827578219999996"/>
    <n v="-1.345233168"/>
    <n v="1"/>
    <m/>
    <n v="1"/>
    <x v="0"/>
    <n v="12.75"/>
    <n v="0"/>
    <n v="116.464"/>
    <n v="0"/>
    <n v="5.0000000000000001E-3"/>
    <n v="0.35699999999999998"/>
    <n v="0.38299999999999901"/>
    <n v="0.42299999999999999"/>
    <n v="0.184"/>
    <n v="1.4999999999999999E-2"/>
    <n v="0.89"/>
    <n v="0.22532672199999901"/>
    <x v="4"/>
    <x v="3"/>
  </r>
  <r>
    <n v="86.38"/>
    <n v="1.0999999999999999E-2"/>
    <n v="6.702"/>
    <n v="0.51200000000000001"/>
    <n v="30.619"/>
    <s v="19-11-05_YC037"/>
    <x v="36"/>
    <x v="147"/>
    <x v="0"/>
    <x v="0"/>
    <x v="0"/>
    <x v="0"/>
    <x v="0"/>
    <n v="3.5000000000000003E-2"/>
    <n v="6.4496719999999896E-3"/>
    <n v="0.17499999999999999"/>
    <n v="0.17499999999999999"/>
    <n v="0.10164202"/>
    <n v="7.0000000000000007E-2"/>
    <n v="0.03"/>
    <n v="0.14000000000000001"/>
    <n v="4.1541523999999899E-2"/>
    <n v="-4.3914679999999998E-2"/>
    <n v="0"/>
    <n v="1.01642019999999E-2"/>
    <n v="9.1477818000000002E-2"/>
    <n v="5.082101E-2"/>
    <n v="0.10199999999999999"/>
    <n v="-15.759254739999999"/>
    <n v="6.4630874020000002"/>
    <n v="-0.44389918699999997"/>
    <n v="1"/>
    <m/>
    <n v="1"/>
    <x v="0"/>
    <n v="10.27"/>
    <n v="0.01"/>
    <n v="89.042000000000002"/>
    <n v="0"/>
    <n v="6.0000000000000001E-3"/>
    <n v="0.45"/>
    <n v="0.59899999999999998"/>
    <n v="0.55000000000000004"/>
    <n v="0.29699999999999999"/>
    <n v="2.5000000000000001E-2"/>
    <n v="1.66699999999999"/>
    <n v="8.0560440999999997E-2"/>
    <x v="3"/>
    <x v="3"/>
  </r>
  <r>
    <n v="12.64"/>
    <n v="7.1999999999999995E-2"/>
    <n v="6.5970000000000004"/>
    <n v="0.81599999999999995"/>
    <n v="16.518999999999998"/>
    <s v="19-11-05_YC037"/>
    <x v="36"/>
    <x v="523"/>
    <x v="0"/>
    <x v="0"/>
    <x v="0"/>
    <x v="0"/>
    <x v="0"/>
    <n v="3.1539271000000001E-2"/>
    <n v="7.6432718999999996E-2"/>
    <n v="6.7138498000000005E-2"/>
    <n v="7.7311177999999994E-2"/>
    <n v="0.27136987000000001"/>
    <n v="0.17"/>
    <n v="0.169510419"/>
    <n v="7.0000000000000007E-2"/>
    <n v="1.0030308E-2"/>
    <n v="1.3267223999999999E-2"/>
    <n v="-1.32657189999999E-2"/>
    <n v="2.7136987000000001E-2"/>
    <n v="0.24423288699999901"/>
    <n v="0.13568493700000001"/>
    <n v="0.27100000000000002"/>
    <n v="-10.04619428"/>
    <n v="11.779563250000001"/>
    <n v="-1.160200036"/>
    <n v="2"/>
    <n v="1"/>
    <n v="3"/>
    <x v="1"/>
    <n v="12"/>
    <n v="0"/>
    <n v="23.614999999999998"/>
    <n v="0"/>
    <n v="1.2999999999999999E-2"/>
    <n v="0.77500000000000002"/>
    <n v="0.94799999999999995"/>
    <n v="0.98899999999999999"/>
    <n v="0.69699999999999995"/>
    <n v="7.2999999999999995E-2"/>
    <n v="1.8089999999999999"/>
    <n v="9.4795079000000004E-2"/>
    <x v="2"/>
    <x v="0"/>
  </r>
  <r>
    <n v="66.16"/>
    <n v="1.39999999999999E-2"/>
    <n v="7.165"/>
    <n v="0.374"/>
    <n v="17.361999999999998"/>
    <s v="19-11-05_YC037"/>
    <x v="36"/>
    <x v="325"/>
    <x v="0"/>
    <x v="0"/>
    <x v="0"/>
    <x v="0"/>
    <x v="0"/>
    <n v="5.0690618999999999E-2"/>
    <n v="7.8243120999999999E-2"/>
    <n v="5.8077699999999899E-2"/>
    <n v="6.7462612000000005E-2"/>
    <n v="0.5855726"/>
    <n v="0.16"/>
    <n v="0.23883218000000001"/>
    <n v="0.1"/>
    <n v="-3.9074039999999997E-2"/>
    <n v="3.1641639999999999E-2"/>
    <n v="-3.4084050000000002E-3"/>
    <n v="5.855726E-2"/>
    <n v="0.52701534000000005"/>
    <n v="0.2927863"/>
    <n v="0.58599999999999997"/>
    <n v="-7.2958681670000001"/>
    <n v="13.640816259999999"/>
    <n v="-1.7060488969999901"/>
    <n v="1"/>
    <m/>
    <n v="1"/>
    <x v="0"/>
    <n v="16.809999999999999"/>
    <n v="0"/>
    <n v="75.981999999999999"/>
    <n v="0"/>
    <n v="8.0000000000000002E-3"/>
    <n v="0.32600000000000001"/>
    <n v="0.38100000000000001"/>
    <n v="0.38799999999999901"/>
    <n v="0.159"/>
    <n v="1.2E-2"/>
    <n v="0.90599999999999903"/>
    <n v="0.176301872"/>
    <x v="2"/>
    <x v="3"/>
  </r>
  <r>
    <n v="2.04"/>
    <n v="0.36399999999999999"/>
    <n v="5.8460000000000001"/>
    <n v="1.554"/>
    <n v="17.123999999999999"/>
    <s v="19-11-05_YC037"/>
    <x v="36"/>
    <x v="36"/>
    <x v="0"/>
    <x v="0"/>
    <x v="0"/>
    <x v="0"/>
    <x v="0"/>
    <n v="6.9265131999999993E-2"/>
    <n v="0.16613565"/>
    <n v="9.3280289000000002E-2"/>
    <n v="0.10291016"/>
    <n v="0.19277648999999999"/>
    <n v="0.3"/>
    <n v="0.292870882"/>
    <n v="0.14000000000000001"/>
    <n v="-1.6612209999999999E-2"/>
    <n v="6.02125199999999E-3"/>
    <n v="1.8875216E-2"/>
    <n v="1.92776489999999E-2"/>
    <n v="0.17349883799999999"/>
    <n v="9.6388242999999998E-2"/>
    <n v="0.193"/>
    <n v="-8.9412507859999995"/>
    <n v="5.8302372389999997"/>
    <n v="-0.51314710299999999"/>
    <n v="2"/>
    <n v="2"/>
    <n v="4"/>
    <x v="3"/>
    <n v="20.56"/>
    <n v="0"/>
    <n v="166.42"/>
    <n v="0"/>
    <n v="2E-3"/>
    <n v="1.9769999999999901"/>
    <n v="1.0369999999999999"/>
    <n v="3.9830000000000001"/>
    <n v="2.125"/>
    <n v="0.624"/>
    <n v="0.83899999999999997"/>
    <n v="-0.23433032399999901"/>
    <x v="1"/>
    <x v="2"/>
  </r>
  <r>
    <n v="37.94"/>
    <n v="1.9E-2"/>
    <n v="5.407"/>
    <n v="0.58699999999999997"/>
    <n v="23.408999999999999"/>
    <s v="19-11-05_YC037"/>
    <x v="36"/>
    <x v="43"/>
    <x v="0"/>
    <x v="0"/>
    <x v="0"/>
    <x v="0"/>
    <x v="0"/>
    <n v="5.4707894E-2"/>
    <n v="0.104690296"/>
    <n v="0.125383579"/>
    <n v="0.14454357000000001"/>
    <n v="0.31713872999999998"/>
    <n v="0.27"/>
    <n v="0.35960209299999901"/>
    <n v="0.2"/>
    <n v="-5.3233040000000001E-3"/>
    <n v="1.4207195000000001E-2"/>
    <n v="-7.62057599999999E-3"/>
    <n v="3.1713872999999997E-2"/>
    <n v="0.285424858"/>
    <n v="0.15856936599999999"/>
    <n v="0.317"/>
    <n v="-6.3058942719999997"/>
    <n v="6.3027086939999997"/>
    <n v="-0.55455025199999997"/>
    <n v="2"/>
    <n v="4"/>
    <n v="6"/>
    <x v="5"/>
    <n v="14.42"/>
    <n v="0"/>
    <n v="57.167999999999999"/>
    <n v="0"/>
    <n v="8.9999999999999993E-3"/>
    <n v="0.52100000000000002"/>
    <n v="1.03"/>
    <n v="0.64700000000000002"/>
    <n v="0.38200000000000001"/>
    <n v="3.4000000000000002E-2"/>
    <n v="3.5350000000000001"/>
    <n v="0.29326668899999903"/>
    <x v="4"/>
    <x v="0"/>
  </r>
  <r>
    <n v="2.0499999999999998"/>
    <n v="0.159"/>
    <n v="4.8389999999999898"/>
    <n v="0.82"/>
    <n v="13.037000000000001"/>
    <s v="19-11-05_YC037"/>
    <x v="36"/>
    <x v="482"/>
    <x v="0"/>
    <x v="0"/>
    <x v="0"/>
    <x v="0"/>
    <x v="0"/>
    <n v="4.3055715999999897E-2"/>
    <n v="7.8674194000000003E-2"/>
    <n v="7.0934710999999998E-2"/>
    <n v="7.8374231000000003E-2"/>
    <n v="0.31878800000000002"/>
    <n v="0.17"/>
    <n v="0.199785772"/>
    <n v="0.1"/>
    <n v="-1.6824301E-2"/>
    <n v="1.6356830999999999E-2"/>
    <n v="-6.5974509999999998E-3"/>
    <n v="3.1878798999999999E-2"/>
    <n v="0.28690919300000001"/>
    <n v="0.15939399600000001"/>
    <n v="0.31900000000000001"/>
    <n v="-8.6904776829999992"/>
    <n v="11.66676206"/>
    <n v="-0.97114727499999998"/>
    <n v="2"/>
    <n v="2"/>
    <n v="4"/>
    <x v="3"/>
    <n v="11.91"/>
    <n v="0"/>
    <n v="30.922999999999998"/>
    <n v="0"/>
    <n v="6.9999999999999897E-3"/>
    <n v="0.73499999999999999"/>
    <n v="1.706"/>
    <n v="1.0569999999999999"/>
    <n v="0.74399999999999999"/>
    <n v="8.8999999999999996E-2"/>
    <n v="3.3819999999999899"/>
    <n v="0.15663092000000001"/>
    <x v="3"/>
    <x v="2"/>
  </r>
  <r>
    <n v="2.57"/>
    <n v="0.27800000000000002"/>
    <n v="6.6840000000000002"/>
    <n v="0.93899999999999995"/>
    <n v="6.9420000000000002"/>
    <s v="19-11-05_YC037"/>
    <x v="36"/>
    <x v="213"/>
    <x v="0"/>
    <x v="0"/>
    <x v="0"/>
    <x v="0"/>
    <x v="0"/>
    <n v="5.0302470000000002E-2"/>
    <n v="0.11549751799999999"/>
    <n v="7.9609274999999993E-2"/>
    <n v="0.103020313"/>
    <n v="0.47481825999999999"/>
    <n v="0.24"/>
    <n v="0.27192601700000002"/>
    <n v="0.17"/>
    <n v="-3.3847286999999997E-2"/>
    <n v="2.0269097999999999E-2"/>
    <n v="9.1014019999999998E-3"/>
    <n v="4.7481825999999998E-2"/>
    <n v="0.42733643399999999"/>
    <n v="0.23740913"/>
    <n v="0.47499999999999998"/>
    <n v="-6.9618369109999998"/>
    <n v="9.0272508239999993"/>
    <n v="-1.2244393009999901"/>
    <n v="2"/>
    <n v="2"/>
    <n v="4"/>
    <x v="3"/>
    <n v="11.53"/>
    <n v="0"/>
    <n v="8.4179999999999993"/>
    <n v="0"/>
    <n v="0.03"/>
    <n v="0.91799999999999904"/>
    <n v="0.95499999999999996"/>
    <n v="1.214"/>
    <n v="0.89099999999999902"/>
    <n v="0.104"/>
    <n v="1.5389999999999999"/>
    <n v="0.192881367"/>
    <x v="3"/>
    <x v="2"/>
  </r>
  <r>
    <n v="13.55"/>
    <n v="6.3E-2"/>
    <n v="7.069"/>
    <n v="0.56399999999999995"/>
    <n v="8.2110000000000003"/>
    <s v="19-11-05_YC037"/>
    <x v="36"/>
    <x v="53"/>
    <x v="0"/>
    <x v="0"/>
    <x v="0"/>
    <x v="0"/>
    <x v="0"/>
    <n v="0.111729996"/>
    <n v="0.16736627500000001"/>
    <n v="0.154581986"/>
    <n v="0.206271186"/>
    <n v="0.68220069999999999"/>
    <n v="0.4"/>
    <n v="0.310429656"/>
    <n v="0.23"/>
    <n v="-5.9991154999999997E-2"/>
    <n v="3.5252619999999998E-2"/>
    <n v="1.2687545E-2"/>
    <n v="6.8220066999999995E-2"/>
    <n v="0.61398060300000001"/>
    <n v="0.34110033499999998"/>
    <n v="0.68200000000000005"/>
    <n v="-4.861035266"/>
    <n v="5.098731914"/>
    <n v="-1.9396038069999999"/>
    <n v="2"/>
    <n v="1"/>
    <n v="3"/>
    <x v="1"/>
    <n v="13.93"/>
    <n v="0.01"/>
    <n v="18.530999999999999"/>
    <n v="0"/>
    <n v="2.5000000000000001E-2"/>
    <n v="0.51200000000000001"/>
    <n v="0.57699999999999996"/>
    <n v="0.61199999999999999"/>
    <n v="0.34599999999999997"/>
    <n v="2.8999999999999901E-2"/>
    <n v="1.145"/>
    <n v="0.17305585300000001"/>
    <x v="0"/>
    <x v="0"/>
  </r>
  <r>
    <n v="13.95"/>
    <n v="1.7000000000000001E-2"/>
    <n v="5.2939999999999996"/>
    <n v="1.125"/>
    <n v="56.97"/>
    <s v="19-11-05_YC037"/>
    <x v="36"/>
    <x v="452"/>
    <x v="0"/>
    <x v="0"/>
    <x v="0"/>
    <x v="0"/>
    <x v="0"/>
    <n v="6.5000000000000002E-2"/>
    <n v="4.2448277999999999E-2"/>
    <n v="4.6932898000000001E-2"/>
    <n v="8.2816160999999999E-2"/>
    <n v="0.43475765"/>
    <n v="0.13"/>
    <n v="0.1"/>
    <n v="0.17"/>
    <n v="3.0816165999999999E-2"/>
    <n v="2.3463830000000001E-2"/>
    <n v="-1.9616102999999999E-2"/>
    <n v="4.3475765E-2"/>
    <n v="0.391281885"/>
    <n v="0.217378825"/>
    <n v="0.435"/>
    <n v="-14.178706"/>
    <n v="5.9868498270000003"/>
    <n v="-0.28062621700000001"/>
    <n v="2"/>
    <n v="3"/>
    <n v="5"/>
    <x v="4"/>
    <n v="13.35"/>
    <n v="0.01"/>
    <n v="99.936000000000007"/>
    <n v="0"/>
    <n v="3.0000000000000001E-3"/>
    <n v="1.1870000000000001"/>
    <n v="1.5640000000000001"/>
    <n v="1.6819999999999999"/>
    <n v="1.2409999999999899"/>
    <n v="0.18099999999999999"/>
    <n v="2.286"/>
    <n v="7.9612708000000004E-2"/>
    <x v="3"/>
    <x v="4"/>
  </r>
  <r>
    <n v="9.9700000000000006"/>
    <n v="5.1999999999999998E-2"/>
    <n v="5.6749999999999998"/>
    <n v="0.95399999999999996"/>
    <n v="34.579000000000001"/>
    <s v="19-11-05_YC037"/>
    <x v="36"/>
    <x v="285"/>
    <x v="0"/>
    <x v="0"/>
    <x v="0"/>
    <x v="0"/>
    <x v="0"/>
    <n v="5.4523915999999999E-2"/>
    <n v="9.5140007999999998E-2"/>
    <n v="0.10098207199999901"/>
    <n v="0.113940133"/>
    <n v="0.31977840000000002"/>
    <n v="0.23"/>
    <n v="0.27668514100000002"/>
    <n v="0.14000000000000001"/>
    <n v="-5.4840019999999904E-3"/>
    <n v="1.4184901E-2"/>
    <n v="1.8549388999999999E-2"/>
    <n v="3.1977841E-2"/>
    <n v="0.28780057100000001"/>
    <n v="0.15988920600000001"/>
    <n v="0.32"/>
    <n v="-9.9304164479999901"/>
    <n v="7.9066793479999999"/>
    <n v="-0.744272084"/>
    <n v="2"/>
    <n v="3"/>
    <n v="5"/>
    <x v="4"/>
    <n v="17.36"/>
    <n v="0.02"/>
    <n v="60.515999999999998"/>
    <n v="0"/>
    <n v="4.0000000000000001E-3"/>
    <n v="0.90700000000000003"/>
    <n v="1.373"/>
    <n v="1.306"/>
    <n v="0.95"/>
    <n v="0.123"/>
    <n v="2.6970000000000001"/>
    <n v="0.268407071"/>
    <x v="3"/>
    <x v="4"/>
  </r>
  <r>
    <n v="1.1399999999999999"/>
    <n v="0.17"/>
    <n v="4.9139999999999997"/>
    <n v="1.1519999999999999"/>
    <n v="14.630999999999901"/>
    <s v="19-11-05_YC037"/>
    <x v="36"/>
    <x v="507"/>
    <x v="0"/>
    <x v="0"/>
    <x v="0"/>
    <x v="0"/>
    <x v="0"/>
    <n v="6.8357733000000004E-2"/>
    <n v="9.8440031999999997E-2"/>
    <n v="0.12907507099999899"/>
    <n v="0.14972676500000001"/>
    <n v="0.35919972999999999"/>
    <n v="0.27"/>
    <n v="0.30181262199999997"/>
    <n v="0.13"/>
    <n v="-1.3033395999999999E-2"/>
    <n v="1.8273353999999999E-2"/>
    <n v="-1.6091371E-2"/>
    <n v="3.5919973000000001E-2"/>
    <n v="0.323279759"/>
    <n v="0.179599866"/>
    <n v="0.35899999999999999"/>
    <n v="-9.1666145009999997"/>
    <n v="6.1003159949999999"/>
    <n v="-0.76170547200000005"/>
    <n v="2"/>
    <n v="2"/>
    <n v="4"/>
    <x v="3"/>
    <n v="43.54"/>
    <n v="0"/>
    <n v="27.245999999999999"/>
    <n v="0"/>
    <n v="6.9999999999999897E-3"/>
    <n v="1.26"/>
    <n v="1.665"/>
    <n v="1.81"/>
    <n v="1.31"/>
    <n v="0.20499999999999999"/>
    <n v="2.391"/>
    <n v="0.24818746699999999"/>
    <x v="3"/>
    <x v="2"/>
  </r>
  <r>
    <n v="44.85"/>
    <n v="1.9E-2"/>
    <n v="7.0110000000000001"/>
    <n v="0.52700000000000002"/>
    <n v="22.303999999999998"/>
    <s v="19-11-05_YC037"/>
    <x v="36"/>
    <x v="177"/>
    <x v="0"/>
    <x v="0"/>
    <x v="0"/>
    <x v="0"/>
    <x v="0"/>
    <n v="4.2623690999999998E-2"/>
    <n v="9.6472210000000003E-2"/>
    <n v="7.5312974000000005E-2"/>
    <n v="8.9585650000000003E-2"/>
    <n v="0.46939972000000002"/>
    <n v="0.2"/>
    <n v="0.23600474099999999"/>
    <n v="0.14000000000000001"/>
    <n v="-2.3627881E-2"/>
    <n v="2.4451422E-2"/>
    <n v="1.1155348000000001E-2"/>
    <n v="4.6939972000000003E-2"/>
    <n v="0.42245974799999902"/>
    <n v="0.23469986000000001"/>
    <n v="0.46899999999999997"/>
    <n v="-8.5629569550000006"/>
    <n v="10.44800242"/>
    <n v="-1.2121982229999999"/>
    <n v="1"/>
    <m/>
    <n v="1"/>
    <x v="0"/>
    <n v="9.83"/>
    <n v="0.01"/>
    <n v="57.844999999999999"/>
    <n v="0"/>
    <n v="8.0000000000000002E-3"/>
    <n v="0.47699999999999998"/>
    <n v="0.56000000000000005"/>
    <n v="0.56499999999999995"/>
    <n v="0.30299999999999999"/>
    <n v="2.5000000000000001E-2"/>
    <n v="1.2589999999999999"/>
    <n v="0.18122364999999999"/>
    <x v="2"/>
    <x v="3"/>
  </r>
  <r>
    <n v="20.45"/>
    <n v="1.2999999999999999E-2"/>
    <n v="4.9619999999999997"/>
    <n v="1.1539999999999999"/>
    <n v="94.137"/>
    <s v="19-11-05_YC037"/>
    <x v="36"/>
    <x v="581"/>
    <x v="0"/>
    <x v="0"/>
    <x v="0"/>
    <x v="0"/>
    <x v="0"/>
    <n v="6.9576234000000001E-2"/>
    <n v="8.8617703000000006E-2"/>
    <n v="0.105475808"/>
    <n v="0.115445530999999"/>
    <n v="0.27952576000000001"/>
    <n v="0.23"/>
    <n v="0.27605650799999998"/>
    <n v="0.14000000000000001"/>
    <n v="-1.0682250000000001E-2"/>
    <n v="1.4984258E-2"/>
    <n v="7.7381799999999999E-3"/>
    <n v="2.7952576E-2"/>
    <n v="0.25157318099999998"/>
    <n v="0.13976287800000001"/>
    <n v="0.28000000000000003"/>
    <n v="-11.26600777"/>
    <n v="7.5246659829999896"/>
    <n v="-0.72781867"/>
    <n v="2"/>
    <n v="3"/>
    <n v="5"/>
    <x v="4"/>
    <n v="26.03"/>
    <n v="0"/>
    <n v="162.13999999999999"/>
    <n v="0"/>
    <n v="2E-3"/>
    <n v="1.2390000000000001"/>
    <n v="1.5840000000000001"/>
    <n v="1.7190000000000001"/>
    <n v="1.2789999999999999"/>
    <n v="0.184"/>
    <n v="2.8980000000000001"/>
    <n v="0.24718585899999901"/>
    <x v="1"/>
    <x v="4"/>
  </r>
  <r>
    <n v="9.93"/>
    <n v="5.5999999999999897E-2"/>
    <n v="5.6329999999999902"/>
    <n v="1.0900000000000001"/>
    <n v="33.335000000000001"/>
    <s v="19-11-05_YC037"/>
    <x v="36"/>
    <x v="156"/>
    <x v="0"/>
    <x v="0"/>
    <x v="0"/>
    <x v="0"/>
    <x v="0"/>
    <n v="6.7835425999999893E-2"/>
    <n v="9.3523605999999995E-2"/>
    <n v="0.10350511499999999"/>
    <n v="0.116626523"/>
    <n v="0.45812464000000003"/>
    <n v="0.23"/>
    <n v="0.29087656099999998"/>
    <n v="0.14000000000000001"/>
    <n v="-3.0331780999999999E-2"/>
    <n v="2.5367862000000001E-2"/>
    <n v="2.0064505999999999E-2"/>
    <n v="4.5812463999999997E-2"/>
    <n v="0.41231217399999998"/>
    <n v="0.22906231899999999"/>
    <n v="0.45799999999999902"/>
    <n v="-8.2218506809999994"/>
    <n v="7.7396831969999997"/>
    <n v="-1.1156010789999999"/>
    <n v="2"/>
    <n v="3"/>
    <n v="5"/>
    <x v="4"/>
    <n v="22.55"/>
    <n v="0"/>
    <n v="46.895000000000003"/>
    <n v="0"/>
    <n v="5.0000000000000001E-3"/>
    <n v="1.1559999999999999"/>
    <n v="1.3659999999999899"/>
    <n v="1.5529999999999999"/>
    <n v="1.1679999999999999"/>
    <n v="0.157"/>
    <n v="2.7489999999999899"/>
    <n v="0.23160455299999999"/>
    <x v="3"/>
    <x v="4"/>
  </r>
  <r>
    <n v="0.54"/>
    <n v="1.0549999999999999"/>
    <n v="6.2329999999999997"/>
    <n v="0.996"/>
    <n v="2.871"/>
    <s v="19-11-05_YC037"/>
    <x v="36"/>
    <x v="216"/>
    <x v="0"/>
    <x v="0"/>
    <x v="0"/>
    <x v="0"/>
    <x v="0"/>
    <n v="5.2954666999999997E-2"/>
    <n v="9.041565E-2"/>
    <n v="7.7608100999999999E-2"/>
    <n v="9.5285875999999894E-2"/>
    <n v="0.60653500000000005"/>
    <n v="0.2"/>
    <n v="0.27536988299999998"/>
    <n v="0.14000000000000001"/>
    <n v="-5.3854315999999999E-2"/>
    <n v="3.1745540000000003E-2"/>
    <n v="1.455568E-3"/>
    <n v="6.0653501999999998E-2"/>
    <n v="0.54588151600000001"/>
    <n v="0.30326750899999999"/>
    <n v="0.60699999999999998"/>
    <n v="-7.0098016400000001"/>
    <n v="9.6077390339999997"/>
    <n v="-1.5473753909999901"/>
    <n v="3"/>
    <m/>
    <n v="2"/>
    <x v="2"/>
    <n v="12.15"/>
    <n v="0"/>
    <n v="2.5489999999999999"/>
    <n v="2"/>
    <n v="8.7999999999999995E-2"/>
    <n v="1.0129999999999999"/>
    <n v="1.091"/>
    <n v="1.323"/>
    <n v="0.98299999999999998"/>
    <n v="0.12"/>
    <n v="1.7729999999999999"/>
    <n v="0.20808115199999999"/>
    <x v="1"/>
    <x v="1"/>
  </r>
  <r>
    <n v="57.26"/>
    <n v="1.6E-2"/>
    <n v="6.6719999999999997"/>
    <n v="0.42299999999999999"/>
    <n v="16.449000000000002"/>
    <s v="19-11-05_YC037"/>
    <x v="36"/>
    <x v="117"/>
    <x v="0"/>
    <x v="0"/>
    <x v="0"/>
    <x v="0"/>
    <x v="0"/>
    <n v="5.474329E-2"/>
    <n v="8.9753344999999998E-2"/>
    <n v="6.2137230999999897E-2"/>
    <n v="7.0619062999999996E-2"/>
    <n v="0.84502447000000003"/>
    <n v="0.17"/>
    <n v="0.27232858999999998"/>
    <n v="0.1"/>
    <n v="-4.4348747000000001E-2"/>
    <n v="3.6354656999999999E-2"/>
    <n v="-2.4670807999999999E-2"/>
    <n v="8.4502446999999994E-2"/>
    <n v="0.76052202000000002"/>
    <n v="0.42251223299999902"/>
    <n v="0.84499999999999997"/>
    <n v="-6.8268876369999996"/>
    <n v="12.74585794"/>
    <n v="-2.2437900310000001"/>
    <n v="1"/>
    <m/>
    <n v="1"/>
    <x v="0"/>
    <n v="9.5399999999999991"/>
    <n v="0"/>
    <n v="63.59"/>
    <n v="0"/>
    <n v="8.9999999999999993E-3"/>
    <n v="0.35799999999999998"/>
    <n v="0.53900000000000003"/>
    <n v="0.44500000000000001"/>
    <n v="0.20899999999999999"/>
    <n v="1.7000000000000001E-2"/>
    <n v="1.8049999999999999"/>
    <n v="0.21745453200000001"/>
    <x v="2"/>
    <x v="3"/>
  </r>
  <r>
    <n v="10.25"/>
    <n v="8.1000000000000003E-2"/>
    <n v="6.8979999999999997"/>
    <n v="0.47399999999999998"/>
    <n v="4.4239999999999897"/>
    <s v="19-11-05_YC037"/>
    <x v="36"/>
    <x v="286"/>
    <x v="0"/>
    <x v="0"/>
    <x v="0"/>
    <x v="0"/>
    <x v="0"/>
    <n v="5.7175570999999897E-2"/>
    <n v="0.107278626"/>
    <n v="4.7002072999999998E-2"/>
    <n v="5.2437328999999998E-2"/>
    <n v="0.87411415999999997"/>
    <n v="0.17"/>
    <n v="0.153166678"/>
    <n v="0.1"/>
    <n v="2.3424773999999999E-2"/>
    <n v="4.4250537E-2"/>
    <n v="-2.5123645999999999E-2"/>
    <n v="8.7411415999999895E-2"/>
    <n v="0.78670273999999996"/>
    <n v="0.43705707799999999"/>
    <n v="0.874"/>
    <n v="-12.042054390000001"/>
    <n v="16.682167939999999"/>
    <n v="-3.2663597179999999"/>
    <n v="1"/>
    <m/>
    <n v="1"/>
    <x v="0"/>
    <n v="22.52"/>
    <n v="0"/>
    <n v="13.151"/>
    <n v="0"/>
    <n v="3.7999999999999999E-2"/>
    <n v="0.379"/>
    <n v="0.54500000000000004"/>
    <n v="0.50900000000000001"/>
    <n v="0.27100000000000002"/>
    <n v="2.3E-2"/>
    <n v="1.4139999999999999"/>
    <n v="9.0621196000000001E-2"/>
    <x v="0"/>
    <x v="3"/>
  </r>
  <r>
    <n v="0.65"/>
    <n v="0.47499999999999998"/>
    <n v="4.952"/>
    <n v="1.123"/>
    <n v="8.3979999999999997"/>
    <s v="19-11-05_YC037"/>
    <x v="36"/>
    <x v="65"/>
    <x v="0"/>
    <x v="0"/>
    <x v="0"/>
    <x v="0"/>
    <x v="0"/>
    <n v="8.7372090999999999E-2"/>
    <n v="0.19906312000000001"/>
    <n v="0.13004257899999999"/>
    <n v="0.17298939499999999"/>
    <n v="0.41317349999999903"/>
    <n v="0.4"/>
    <n v="0.32277656399999999"/>
    <n v="0.13"/>
    <n v="-1.4354515999999999E-2"/>
    <n v="2.23156879999999E-2"/>
    <n v="1.7100280999999998E-2"/>
    <n v="4.1317350000000003E-2"/>
    <n v="0.37185614700000003"/>
    <n v="0.20658674799999999"/>
    <n v="0.41299999999999998"/>
    <n v="-9.9558220730000002"/>
    <n v="5.1050071240000001"/>
    <n v="-1.673994778"/>
    <n v="3"/>
    <m/>
    <n v="2"/>
    <x v="2"/>
    <n v="15.78"/>
    <n v="0"/>
    <n v="15.772"/>
    <n v="0"/>
    <n v="1.2E-2"/>
    <n v="1.141"/>
    <n v="1.554"/>
    <n v="1.7929999999999999"/>
    <n v="1.2589999999999999"/>
    <n v="0.20599999999999999"/>
    <n v="2.2480000000000002"/>
    <n v="0.15632544700000001"/>
    <x v="3"/>
    <x v="2"/>
  </r>
  <r>
    <n v="28.74"/>
    <n v="2.1999999999999999E-2"/>
    <n v="5.95"/>
    <n v="0.73599999999999999"/>
    <n v="34.555"/>
    <s v="19-11-05_YC037"/>
    <x v="36"/>
    <x v="218"/>
    <x v="0"/>
    <x v="0"/>
    <x v="0"/>
    <x v="0"/>
    <x v="0"/>
    <n v="6.5306648999999994E-2"/>
    <n v="0.109439536999999"/>
    <n v="0.13517662599999999"/>
    <n v="0.17276550800000001"/>
    <n v="0.37587707999999997"/>
    <n v="0.3"/>
    <n v="0.21260026100000001"/>
    <n v="0.17"/>
    <n v="-1.9483820999999998E-2"/>
    <n v="2.1980050000000001E-2"/>
    <n v="-1.6301078E-2"/>
    <n v="3.7587707999999997E-2"/>
    <n v="0.33828937399999998"/>
    <n v="0.18793854099999999"/>
    <n v="0.376"/>
    <n v="-10.69621778"/>
    <n v="5.6746910389999998"/>
    <n v="-1.3937761630000001"/>
    <n v="2"/>
    <n v="1"/>
    <n v="3"/>
    <x v="1"/>
    <n v="22.75"/>
    <n v="0"/>
    <n v="60.076999999999998"/>
    <n v="0"/>
    <n v="6.0000000000000001E-3"/>
    <n v="0.68099999999999905"/>
    <n v="1.0959999999999901"/>
    <n v="0.85899999999999999"/>
    <n v="0.57799999999999996"/>
    <n v="5.7000000000000002E-2"/>
    <n v="2.7229999999999999"/>
    <n v="0.13010006099999999"/>
    <x v="4"/>
    <x v="0"/>
  </r>
  <r>
    <n v="10.130000000000001"/>
    <n v="4.7E-2"/>
    <n v="5.7189999999999896"/>
    <n v="1.07"/>
    <n v="43.046999999999997"/>
    <s v="19-11-05_YC037"/>
    <x v="36"/>
    <x v="582"/>
    <x v="0"/>
    <x v="0"/>
    <x v="0"/>
    <x v="0"/>
    <x v="0"/>
    <n v="0.05"/>
    <n v="1.9324424E-2"/>
    <n v="0.1"/>
    <n v="0.1"/>
    <n v="0.35593170000000002"/>
    <n v="0.1"/>
    <n v="0.03"/>
    <n v="0.14000000000000001"/>
    <n v="-5.8649799999999997E-3"/>
    <n v="-2.5525066999999999E-2"/>
    <n v="0"/>
    <n v="3.559317E-2"/>
    <n v="0.32033852899999998"/>
    <n v="0.17796585000000001"/>
    <n v="0.35599999999999998"/>
    <n v="-17.44935267"/>
    <n v="7.9898103010000003"/>
    <n v="-0.84639620400000004"/>
    <n v="2"/>
    <n v="3"/>
    <n v="5"/>
    <x v="4"/>
    <n v="14.28"/>
    <n v="0.01"/>
    <n v="59.755000000000003"/>
    <n v="0"/>
    <n v="4.0000000000000001E-3"/>
    <n v="1.1159999999999899"/>
    <n v="1.3939999999999999"/>
    <n v="1.4830000000000001"/>
    <n v="1.1120000000000001"/>
    <n v="0.14399999999999999"/>
    <n v="2.581"/>
    <n v="5.8344525999999897E-2"/>
    <x v="3"/>
    <x v="4"/>
  </r>
  <r>
    <n v="19.079999999999998"/>
    <n v="1.9E-2"/>
    <n v="5.6789999999999896"/>
    <n v="1.1140000000000001"/>
    <n v="90.155000000000001"/>
    <s v="19-11-05_YC037"/>
    <x v="36"/>
    <x v="456"/>
    <x v="0"/>
    <x v="0"/>
    <x v="0"/>
    <x v="0"/>
    <x v="0"/>
    <n v="0.05"/>
    <n v="2.9534245000000001E-2"/>
    <n v="0.05"/>
    <n v="0.05"/>
    <n v="0.56488435999999997"/>
    <n v="0.1"/>
    <n v="0.05"/>
    <n v="0.06"/>
    <n v="5.0993997999999999E-2"/>
    <n v="-1.4226155000000001E-2"/>
    <n v="0"/>
    <n v="5.6488435999999899E-2"/>
    <n v="0.508395928"/>
    <n v="0.28244218199999999"/>
    <n v="0.56499999999999995"/>
    <n v="-21.19022159"/>
    <n v="10.99393111"/>
    <n v="-1.925369771"/>
    <n v="2"/>
    <n v="3"/>
    <n v="5"/>
    <x v="4"/>
    <n v="18.09"/>
    <n v="0"/>
    <n v="134.089"/>
    <n v="0"/>
    <n v="2E-3"/>
    <n v="1.1779999999999999"/>
    <n v="1.4379999999999999"/>
    <n v="1.609"/>
    <n v="1.194"/>
    <n v="0.16600000000000001"/>
    <n v="2.3730000000000002"/>
    <n v="0.97916635799999996"/>
    <x v="1"/>
    <x v="4"/>
  </r>
  <r>
    <n v="11.14"/>
    <n v="5.7000000000000002E-2"/>
    <n v="6.282"/>
    <n v="0.97399999999999998"/>
    <n v="39.743000000000002"/>
    <s v="19-11-05_YC037"/>
    <x v="36"/>
    <x v="160"/>
    <x v="0"/>
    <x v="0"/>
    <x v="0"/>
    <x v="0"/>
    <x v="0"/>
    <n v="3.5000000000000003E-2"/>
    <n v="2.8633684999999999E-2"/>
    <n v="3.5000000000000003E-2"/>
    <n v="3.5000000000000003E-2"/>
    <n v="0.86800949999999999"/>
    <n v="7.0000000000000007E-2"/>
    <n v="0.03"/>
    <n v="7.0000000000000007E-2"/>
    <n v="4.1551992000000003E-2"/>
    <n v="-0.10670213000000001"/>
    <n v="0"/>
    <n v="8.6800951000000001E-2"/>
    <n v="0.78120855700000003"/>
    <n v="0.43400475399999999"/>
    <n v="0.86799999999999999"/>
    <n v="-30.314277730000001"/>
    <n v="13.40714507"/>
    <n v="-3.2791642289999898"/>
    <n v="2"/>
    <n v="3"/>
    <n v="5"/>
    <x v="4"/>
    <n v="12.48"/>
    <n v="0"/>
    <n v="59.436999999999998"/>
    <n v="0"/>
    <n v="4.0000000000000001E-3"/>
    <n v="0.95799999999999996"/>
    <n v="1.133"/>
    <n v="1.323"/>
    <n v="0.96099999999999997"/>
    <n v="0.123"/>
    <n v="2.0539999999999998"/>
    <n v="0.55942973900000004"/>
    <x v="1"/>
    <x v="0"/>
  </r>
  <r>
    <n v="41.46"/>
    <n v="2.1000000000000001E-2"/>
    <n v="6.6550000000000002"/>
    <n v="0.49299999999999999"/>
    <n v="19.864999999999998"/>
    <s v="19-11-05_YC037"/>
    <x v="36"/>
    <x v="223"/>
    <x v="0"/>
    <x v="0"/>
    <x v="0"/>
    <x v="0"/>
    <x v="0"/>
    <n v="0.05"/>
    <n v="3.5504791000000001E-2"/>
    <n v="0.1"/>
    <n v="0.1"/>
    <n v="0.98016703000000005"/>
    <n v="0.1"/>
    <n v="0.1"/>
    <n v="0.1"/>
    <n v="4.7696410000000002E-2"/>
    <n v="1.4098286E-2"/>
    <n v="0"/>
    <n v="9.8016702999999997E-2"/>
    <n v="0.88215032799999904"/>
    <n v="0.490083516"/>
    <n v="0.98"/>
    <n v="-25.975107779999998"/>
    <n v="6.8784993700000001"/>
    <n v="-0.28764289199999998"/>
    <n v="1"/>
    <m/>
    <n v="1"/>
    <x v="0"/>
    <n v="16.690000000000001"/>
    <n v="0.04"/>
    <n v="53.51"/>
    <n v="0"/>
    <n v="8.9999999999999993E-3"/>
    <n v="0.41699999999999998"/>
    <n v="0.55299999999999905"/>
    <n v="0.53200000000000003"/>
    <n v="0.28399999999999997"/>
    <n v="2.4E-2"/>
    <n v="1.764"/>
    <n v="6.1129443999999998E-2"/>
    <x v="2"/>
    <x v="3"/>
  </r>
  <r>
    <n v="4.6500000000000004"/>
    <n v="0.161"/>
    <n v="6.335"/>
    <n v="0.56499999999999995"/>
    <n v="3.9350000000000001"/>
    <s v="19-11-05_YC037"/>
    <x v="36"/>
    <x v="251"/>
    <x v="0"/>
    <x v="0"/>
    <x v="0"/>
    <x v="0"/>
    <x v="0"/>
    <n v="5.5677887999999898E-2"/>
    <n v="0.126605728"/>
    <n v="9.8611121999999996E-2"/>
    <n v="0.114804815"/>
    <n v="0.29257689999999997"/>
    <n v="0.27"/>
    <n v="0.25375037899999903"/>
    <n v="0.14000000000000001"/>
    <n v="-1.8722490000000001E-2"/>
    <n v="1.2823737999999999E-2"/>
    <n v="3.4347701000000001E-2"/>
    <n v="2.9257690999999999E-2"/>
    <n v="0.26331921800000002"/>
    <n v="0.14628845500000001"/>
    <n v="0.29299999999999998"/>
    <n v="-10.000379410000001"/>
    <n v="7.2608204860000001"/>
    <n v="-0.92803124199999998"/>
    <n v="1"/>
    <m/>
    <n v="1"/>
    <x v="0"/>
    <n v="20.98"/>
    <n v="0.05"/>
    <n v="8.1139999999999901"/>
    <n v="1"/>
    <n v="0.05"/>
    <n v="0.46899999999999997"/>
    <n v="0.80900000000000005"/>
    <n v="0.63700000000000001"/>
    <n v="0.377999999999999"/>
    <n v="3.5999999999999997E-2"/>
    <n v="2.3519999999999999"/>
    <n v="0.15342715600000001"/>
    <x v="3"/>
    <x v="0"/>
  </r>
  <r>
    <n v="3.24"/>
    <n v="0.17899999999999999"/>
    <n v="6.1509999999999998"/>
    <n v="1.2090000000000001"/>
    <n v="26.835000000000001"/>
    <s v="19-11-05_YC037"/>
    <x v="36"/>
    <x v="67"/>
    <x v="0"/>
    <x v="0"/>
    <x v="0"/>
    <x v="0"/>
    <x v="0"/>
    <n v="6.1501886999999998E-2"/>
    <n v="0.115486668"/>
    <n v="9.7118968999999999E-2"/>
    <n v="0.13256230299999999"/>
    <n v="0.48998243000000002"/>
    <n v="0.27"/>
    <n v="0.17169705899999901"/>
    <n v="0.17"/>
    <n v="-3.2560646999999998E-2"/>
    <n v="1.5245475E-2"/>
    <n v="6.9460300000000002E-4"/>
    <n v="4.8998242999999997E-2"/>
    <n v="0.440984184"/>
    <n v="0.24499121300000001"/>
    <n v="0.49"/>
    <n v="-8.1629988910000009"/>
    <n v="7.1479092099999999"/>
    <n v="-2.0508345289999999"/>
    <n v="2"/>
    <n v="2"/>
    <n v="4"/>
    <x v="3"/>
    <n v="31.05"/>
    <n v="0"/>
    <n v="57.608999999999902"/>
    <n v="0"/>
    <n v="3.0000000000000001E-3"/>
    <n v="1.3009999999999999"/>
    <n v="1.1599999999999999"/>
    <n v="2.056"/>
    <n v="1.4079999999999999"/>
    <n v="0.251"/>
    <n v="1.534"/>
    <n v="-0.70981911200000003"/>
    <x v="1"/>
    <x v="2"/>
  </r>
  <r>
    <n v="74.09"/>
    <n v="1.2999999999999999E-2"/>
    <n v="6.0620000000000003"/>
    <n v="0.313"/>
    <n v="12.575999999999899"/>
    <s v="19-11-05_YC037"/>
    <x v="36"/>
    <x v="121"/>
    <x v="0"/>
    <x v="0"/>
    <x v="0"/>
    <x v="0"/>
    <x v="0"/>
    <n v="6.2041637999999899E-2"/>
    <n v="0.11903588599999999"/>
    <n v="7.9481869999999996E-2"/>
    <n v="9.5853154999999995E-2"/>
    <n v="0.7397667"/>
    <n v="0.23"/>
    <n v="0.34858340500000001"/>
    <n v="0.17"/>
    <n v="-2.2023630999999998E-2"/>
    <n v="3.6207583000000002E-2"/>
    <n v="7.8543150000000006E-3"/>
    <n v="7.3976671999999993E-2"/>
    <n v="0.66579004500000005"/>
    <n v="0.369883358"/>
    <n v="0.74"/>
    <n v="-6.0066577819999996"/>
    <n v="10.5033408"/>
    <n v="-1.5189785469999999"/>
    <n v="1"/>
    <m/>
    <n v="1"/>
    <x v="0"/>
    <n v="15.3"/>
    <n v="0.01"/>
    <n v="79.876000000000005"/>
    <n v="0"/>
    <n v="8.0000000000000002E-3"/>
    <n v="0.254"/>
    <n v="0.45100000000000001"/>
    <n v="0.32400000000000001"/>
    <n v="0.122"/>
    <n v="0.01"/>
    <n v="2.8860000000000001"/>
    <n v="0.30685702500000001"/>
    <x v="2"/>
    <x v="3"/>
  </r>
  <r>
    <n v="8.74"/>
    <n v="7.5999999999999998E-2"/>
    <n v="5.9529999999999896"/>
    <n v="0.60799999999999998"/>
    <n v="6.8839999999999897"/>
    <s v="19-11-05_YC037"/>
    <x v="36"/>
    <x v="465"/>
    <x v="0"/>
    <x v="0"/>
    <x v="0"/>
    <x v="0"/>
    <x v="0"/>
    <n v="7.0000000000000007E-2"/>
    <n v="6.3081134999999997E-2"/>
    <n v="0.14000000000000001"/>
    <n v="0.14000000000000001"/>
    <n v="0.54344623999999997"/>
    <n v="0.14000000000000001"/>
    <n v="0.14000000000000001"/>
    <n v="0.14000000000000001"/>
    <n v="2.4683110000000001E-2"/>
    <n v="2.2483550000000001E-2"/>
    <n v="-1.5403729E-2"/>
    <n v="5.4344624000000001E-2"/>
    <n v="0.48910161899999999"/>
    <n v="0.27172312100000001"/>
    <n v="0.54299999999999904"/>
    <n v="-12.74995416"/>
    <n v="6.8447968760000002"/>
    <n v="-1.57942374"/>
    <n v="2"/>
    <n v="1"/>
    <n v="3"/>
    <x v="1"/>
    <n v="12.01"/>
    <n v="0.01"/>
    <n v="15.968999999999999"/>
    <n v="0"/>
    <n v="2.5000000000000001E-2"/>
    <n v="0.51300000000000001"/>
    <n v="1.0509999999999999"/>
    <n v="0.69"/>
    <n v="0.42799999999999999"/>
    <n v="4.0999999999999898E-2"/>
    <n v="2.7229999999999999"/>
    <n v="-3.2688628289999899"/>
    <x v="0"/>
    <x v="0"/>
  </r>
  <r>
    <n v="76.400000000000006"/>
    <n v="1.2999999999999999E-2"/>
    <n v="7.2929999999999904"/>
    <n v="0.26500000000000001"/>
    <n v="10.175000000000001"/>
    <s v="19-11-05_YC037"/>
    <x v="36"/>
    <x v="71"/>
    <x v="0"/>
    <x v="0"/>
    <x v="0"/>
    <x v="0"/>
    <x v="0"/>
    <n v="0.18"/>
    <n v="9.5156543999999996E-2"/>
    <n v="0.18"/>
    <n v="0.18"/>
    <n v="0.65763824999999998"/>
    <n v="0.36"/>
    <n v="0.2"/>
    <n v="0.47"/>
    <n v="-6.0082809999999999E-3"/>
    <n v="-0.4161204"/>
    <n v="4.3255162999999999E-2"/>
    <n v="6.5763824999999998E-2"/>
    <n v="0.59187442700000004"/>
    <n v="0.32881912600000002"/>
    <n v="0.65799999999999903"/>
    <n v="-4.9112946659999999"/>
    <n v="2.1193611209999998"/>
    <n v="0"/>
    <n v="1"/>
    <m/>
    <n v="1"/>
    <x v="0"/>
    <n v="14.61"/>
    <n v="0.01"/>
    <n v="82.203999999999994"/>
    <n v="0"/>
    <n v="8.0000000000000002E-3"/>
    <n v="0.22800000000000001"/>
    <n v="0.25700000000000001"/>
    <n v="0.26899999999999902"/>
    <n v="0.08"/>
    <n v="6.0000000000000001E-3"/>
    <n v="0.47299999999999998"/>
    <n v="1.0034707379999901"/>
    <x v="2"/>
    <x v="3"/>
  </r>
  <r>
    <n v="22.89"/>
    <n v="1.7000000000000001E-2"/>
    <n v="5.6959999999999997"/>
    <n v="1.149"/>
    <n v="115.36"/>
    <s v="19-11-05_YC037"/>
    <x v="36"/>
    <x v="567"/>
    <x v="0"/>
    <x v="0"/>
    <x v="0"/>
    <x v="0"/>
    <x v="0"/>
    <n v="0.05"/>
    <n v="2.4807070000000001E-2"/>
    <n v="0.1"/>
    <n v="0.1"/>
    <n v="0.19913023999999999"/>
    <n v="0.1"/>
    <n v="0.05"/>
    <n v="0.06"/>
    <n v="-2.0950876E-2"/>
    <n v="-0.22755934"/>
    <n v="0"/>
    <n v="1.9913023999999901E-2"/>
    <n v="0.17921721299999999"/>
    <n v="9.9565118999999994E-2"/>
    <n v="0.19899999999999901"/>
    <n v="-12.195649270000001"/>
    <n v="7.156597959"/>
    <n v="-0.52602390399999999"/>
    <n v="2"/>
    <n v="3"/>
    <n v="5"/>
    <x v="4"/>
    <n v="14.77"/>
    <n v="0.01"/>
    <n v="184.10599999999999"/>
    <n v="0"/>
    <n v="1E-3"/>
    <n v="1.232"/>
    <n v="1.3640000000000001"/>
    <n v="1.7209999999999901"/>
    <n v="1.2709999999999999"/>
    <n v="0.185"/>
    <n v="2.12"/>
    <n v="4.1948351710000003"/>
    <x v="1"/>
    <x v="4"/>
  </r>
  <r>
    <n v="13.48"/>
    <n v="0.02"/>
    <n v="4.7149999999999999"/>
    <n v="1.5840000000000001"/>
    <n v="97.407999999999902"/>
    <s v="19-11-05_YC037"/>
    <x v="36"/>
    <x v="583"/>
    <x v="0"/>
    <x v="0"/>
    <x v="0"/>
    <x v="0"/>
    <x v="0"/>
    <n v="0.1"/>
    <n v="8.3612564E-2"/>
    <n v="6.8625385999999997E-2"/>
    <n v="0.106005319"/>
    <n v="0.4162653"/>
    <n v="0.2"/>
    <n v="0.17"/>
    <n v="0.2"/>
    <n v="1.1881322E-2"/>
    <n v="8.8153419999999996E-2"/>
    <n v="8.3952349999999992E-3"/>
    <n v="4.1626531000000001E-2"/>
    <n v="0.37463877799999901"/>
    <n v="0.208132653999999"/>
    <n v="0.41599999999999998"/>
    <n v="-8.3652004379999898"/>
    <n v="7.0001193260000001"/>
    <n v="-0.87073061299999999"/>
    <n v="2"/>
    <n v="3"/>
    <n v="5"/>
    <x v="4"/>
    <n v="18.73"/>
    <n v="0"/>
    <n v="273.56900000000002"/>
    <n v="0"/>
    <n v="1E-3"/>
    <n v="1.911"/>
    <n v="1.5819999999999901"/>
    <n v="3.266"/>
    <n v="2.1389999999999998"/>
    <n v="0.46299999999999902"/>
    <n v="2.5819999999999999"/>
    <n v="5.8918219000000001E-2"/>
    <x v="1"/>
    <x v="4"/>
  </r>
  <r>
    <n v="36.86"/>
    <n v="1.6E-2"/>
    <n v="4.1689999999999996"/>
    <n v="0.39899999999999902"/>
    <n v="12.905999999999899"/>
    <s v="19-11-05_YC037"/>
    <x v="36"/>
    <x v="124"/>
    <x v="0"/>
    <x v="0"/>
    <x v="0"/>
    <x v="0"/>
    <x v="0"/>
    <n v="4.2535455E-2"/>
    <n v="5.8153193999999998E-2"/>
    <n v="5.4817196999999998E-2"/>
    <n v="6.3023051999999996E-2"/>
    <n v="0.732769"/>
    <n v="0.13"/>
    <n v="0.18571283499999999"/>
    <n v="0.1"/>
    <n v="-3.4133952000000002E-2"/>
    <n v="3.7007876000000002E-2"/>
    <n v="8.3063399999999904E-4"/>
    <n v="7.3276900999999894E-2"/>
    <n v="0.65949211100000005"/>
    <n v="0.366384506"/>
    <n v="0.73299999999999998"/>
    <n v="-8.9842682039999993"/>
    <n v="12.18641996"/>
    <n v="-2.341299893"/>
    <n v="2"/>
    <n v="4"/>
    <n v="6"/>
    <x v="5"/>
    <n v="15.07"/>
    <n v="0"/>
    <n v="63.037999999999997"/>
    <n v="0"/>
    <n v="8.9999999999999993E-3"/>
    <n v="0.314"/>
    <n v="1.6659999999999999"/>
    <n v="0.434"/>
    <n v="0.21099999999999999"/>
    <n v="1.9E-2"/>
    <n v="5.18"/>
    <n v="0.14826083900000001"/>
    <x v="2"/>
    <x v="5"/>
  </r>
  <r>
    <n v="26.94"/>
    <n v="2.1999999999999999E-2"/>
    <n v="6.7389999999999999"/>
    <n v="0.92599999999999905"/>
    <n v="45.716999999999999"/>
    <s v="19-11-05_YC037"/>
    <x v="36"/>
    <x v="569"/>
    <x v="0"/>
    <x v="0"/>
    <x v="0"/>
    <x v="0"/>
    <x v="0"/>
    <n v="5.6154708999999997E-2"/>
    <n v="9.1980451999999893E-2"/>
    <n v="8.1502811999999994E-2"/>
    <n v="0.120410821"/>
    <n v="0.57479924000000004"/>
    <n v="0.23"/>
    <n v="0.20093444099999999"/>
    <n v="0.13"/>
    <n v="-1.4085408000000001E-2"/>
    <n v="2.4810314E-2"/>
    <n v="3.4257948999999899E-2"/>
    <n v="5.7479924000000002E-2"/>
    <n v="0.51731931600000003"/>
    <n v="0.28739962000000002"/>
    <n v="0.57499999999999996"/>
    <n v="-12.020950640000001"/>
    <n v="7.927437372"/>
    <n v="-2.0277404680000002"/>
    <n v="2"/>
    <n v="1"/>
    <n v="3"/>
    <x v="1"/>
    <n v="28.31"/>
    <n v="0"/>
    <n v="64.938000000000002"/>
    <n v="0"/>
    <n v="5.0000000000000001E-3"/>
    <n v="0.93299999999999905"/>
    <n v="0.95499999999999996"/>
    <n v="1.151"/>
    <n v="0.85399999999999998"/>
    <n v="9.1999999999999998E-2"/>
    <n v="1.448"/>
    <n v="0.128223638"/>
    <x v="4"/>
    <x v="0"/>
  </r>
  <r>
    <n v="9.68"/>
    <n v="4.7E-2"/>
    <n v="6.0819999999999999"/>
    <n v="1.0859999999999901"/>
    <n v="49.333999999999897"/>
    <s v="19-11-05_YC037"/>
    <x v="36"/>
    <x v="421"/>
    <x v="0"/>
    <x v="0"/>
    <x v="0"/>
    <x v="0"/>
    <x v="0"/>
    <n v="0.05"/>
    <n v="4.7331664000000002E-2"/>
    <n v="0.05"/>
    <n v="0.05"/>
    <n v="0.50340609999999997"/>
    <n v="0.1"/>
    <n v="0.06"/>
    <n v="0.1"/>
    <n v="9.4320710000000002E-2"/>
    <n v="0.12724872000000001"/>
    <n v="0"/>
    <n v="5.0340610999999903E-2"/>
    <n v="0.45306549699999998"/>
    <n v="0.25170305399999998"/>
    <n v="0.503"/>
    <n v="-13.26836327"/>
    <n v="10.89406142"/>
    <n v="-1.3698778739999999"/>
    <n v="2"/>
    <n v="3"/>
    <n v="5"/>
    <x v="4"/>
    <n v="12.92"/>
    <n v="0.04"/>
    <n v="77.102000000000004"/>
    <n v="0"/>
    <n v="3.0000000000000001E-3"/>
    <n v="1.127"/>
    <n v="1.2709999999999999"/>
    <n v="1.569"/>
    <n v="1.159"/>
    <n v="0.161"/>
    <n v="1.8740000000000001"/>
    <n v="-3.872600056"/>
    <x v="3"/>
    <x v="4"/>
  </r>
  <r>
    <n v="14.58"/>
    <n v="4.9000000000000002E-2"/>
    <n v="6.3689999999999998"/>
    <n v="0.74299999999999999"/>
    <n v="18.524999999999999"/>
    <s v="19-11-05_YC037"/>
    <x v="36"/>
    <x v="584"/>
    <x v="0"/>
    <x v="0"/>
    <x v="0"/>
    <x v="0"/>
    <x v="0"/>
    <n v="0.05"/>
    <n v="3.0444355999999999E-2"/>
    <n v="0.05"/>
    <n v="0.05"/>
    <n v="0.52041923999999995"/>
    <n v="0.1"/>
    <n v="0.06"/>
    <n v="0.06"/>
    <n v="4.3300989999999998E-2"/>
    <n v="-0.21693037000000001"/>
    <n v="0"/>
    <n v="5.2041924000000003E-2"/>
    <n v="0.46837731599999999"/>
    <n v="0.26020961999999997"/>
    <n v="0.52"/>
    <n v="-18.642014369999998"/>
    <n v="8.7415526270000008"/>
    <n v="-2.2176779400000002"/>
    <n v="2"/>
    <n v="1"/>
    <n v="3"/>
    <x v="1"/>
    <n v="10.65"/>
    <n v="0.05"/>
    <n v="28.734000000000002"/>
    <n v="0"/>
    <n v="1.2E-2"/>
    <n v="0.69"/>
    <n v="0.91599999999999904"/>
    <n v="0.86399999999999999"/>
    <n v="0.58299999999999996"/>
    <n v="5.7000000000000002E-2"/>
    <n v="2.1890000000000001"/>
    <n v="19.155395460000001"/>
    <x v="2"/>
    <x v="0"/>
  </r>
  <r>
    <n v="9"/>
    <n v="0.11599999999999901"/>
    <n v="6.6589999999999998"/>
    <n v="0.78599999999999903"/>
    <n v="9.65899999999999"/>
    <s v="19-11-05_YC037"/>
    <x v="36"/>
    <x v="530"/>
    <x v="0"/>
    <x v="0"/>
    <x v="0"/>
    <x v="0"/>
    <x v="0"/>
    <n v="0.05"/>
    <n v="2.5233243999999998E-2"/>
    <n v="0.15"/>
    <n v="0.15"/>
    <n v="0.63991419999999999"/>
    <n v="0.1"/>
    <n v="0.06"/>
    <n v="0.16"/>
    <n v="1.24463519999999E-2"/>
    <n v="-0.23562230000000001"/>
    <n v="0"/>
    <n v="6.3991420999999896E-2"/>
    <n v="0.57592279299999904"/>
    <n v="0.31995710700000002"/>
    <n v="0.64"/>
    <n v="-23.448556419999999"/>
    <n v="5.031449039"/>
    <n v="-0.331670782"/>
    <n v="2"/>
    <n v="1"/>
    <n v="3"/>
    <x v="1"/>
    <n v="12.18"/>
    <n v="0"/>
    <n v="13.995999999999899"/>
    <n v="0"/>
    <n v="2.1000000000000001E-2"/>
    <n v="0.74299999999999999"/>
    <n v="0.90200000000000002"/>
    <n v="0.93599999999999905"/>
    <n v="0.65099999999999902"/>
    <n v="6.6000000000000003E-2"/>
    <n v="1.72"/>
    <n v="0.115602199"/>
    <x v="2"/>
    <x v="0"/>
  </r>
  <r>
    <n v="8.32"/>
    <n v="6.5000000000000002E-2"/>
    <n v="5.9119999999999999"/>
    <n v="1.006"/>
    <n v="36.865000000000002"/>
    <s v="19-11-05_YC037"/>
    <x v="36"/>
    <x v="256"/>
    <x v="0"/>
    <x v="0"/>
    <x v="0"/>
    <x v="0"/>
    <x v="0"/>
    <n v="4.8642579999999998E-2"/>
    <n v="8.7221782999999997E-2"/>
    <n v="6.3690943999999999E-2"/>
    <n v="9.7465144000000004E-2"/>
    <n v="0.65507822999999998"/>
    <n v="0.2"/>
    <n v="0.13444685100000001"/>
    <n v="0.17"/>
    <n v="1.4666066E-2"/>
    <n v="4.5119225999999998E-2"/>
    <n v="1.387008E-2"/>
    <n v="6.5507822999999896E-2"/>
    <n v="0.58957040900000002"/>
    <n v="0.32753911600000002"/>
    <n v="0.65500000000000003"/>
    <n v="-6.0040869170000004"/>
    <n v="9.373577654"/>
    <n v="-2.4282670130000001"/>
    <n v="2"/>
    <n v="3"/>
    <n v="5"/>
    <x v="4"/>
    <n v="12.96"/>
    <n v="0.01"/>
    <n v="57.526000000000003"/>
    <n v="0"/>
    <n v="4.0000000000000001E-3"/>
    <n v="1.004"/>
    <n v="1.3280000000000001"/>
    <n v="1.405"/>
    <n v="1.0229999999999999"/>
    <n v="0.13699999999999901"/>
    <n v="2.44"/>
    <n v="8.4827184999999999E-2"/>
    <x v="3"/>
    <x v="0"/>
  </r>
  <r>
    <n v="14.47"/>
    <n v="3.4000000000000002E-2"/>
    <n v="5.9770000000000003"/>
    <n v="1.1100000000000001"/>
    <n v="63.326999999999998"/>
    <s v="19-11-05_YC037"/>
    <x v="36"/>
    <x v="340"/>
    <x v="0"/>
    <x v="0"/>
    <x v="0"/>
    <x v="0"/>
    <x v="0"/>
    <n v="8.5000000000000006E-2"/>
    <n v="6.7242905999999894E-2"/>
    <n v="4.9084754000000001E-2"/>
    <n v="9.7470569000000007E-2"/>
    <n v="0.92064199999999996"/>
    <n v="0.17"/>
    <n v="0.1"/>
    <n v="0.17"/>
    <n v="1.95079739999999E-2"/>
    <n v="-4.0176182999999997E-2"/>
    <n v="3.6893160000000001E-2"/>
    <n v="9.2064201999999998E-2"/>
    <n v="0.82857781599999902"/>
    <n v="0.460321009"/>
    <n v="0.92099999999999904"/>
    <n v="-15.242469829999999"/>
    <n v="5.9662055289999998"/>
    <n v="-0.119542808"/>
    <n v="2"/>
    <n v="3"/>
    <n v="5"/>
    <x v="4"/>
    <n v="20.99"/>
    <n v="0"/>
    <n v="95.03"/>
    <n v="0"/>
    <n v="2E-3"/>
    <n v="1.177"/>
    <n v="1.2769999999999999"/>
    <n v="1.6040000000000001"/>
    <n v="1.1919999999999999"/>
    <n v="0.16500000000000001"/>
    <n v="2.2290000000000001"/>
    <n v="9.1179102999999997E-2"/>
    <x v="1"/>
    <x v="4"/>
  </r>
  <r>
    <n v="3.31"/>
    <n v="0.11799999999999999"/>
    <n v="4.9450000000000003"/>
    <n v="0.80900000000000005"/>
    <n v="8.5709999999999997"/>
    <s v="19-11-05_YC037"/>
    <x v="36"/>
    <x v="257"/>
    <x v="0"/>
    <x v="0"/>
    <x v="0"/>
    <x v="0"/>
    <x v="0"/>
    <n v="0.08"/>
    <n v="7.5618119999999997E-2"/>
    <n v="4.8064475000000002E-2"/>
    <n v="7.8682431999999997E-2"/>
    <n v="0.92538284999999998"/>
    <n v="0.16"/>
    <n v="0.13"/>
    <n v="0.16"/>
    <n v="4.1262384999999999E-2"/>
    <n v="-3.7834133999999998E-2"/>
    <n v="-1.853003E-3"/>
    <n v="9.2538284999999998E-2"/>
    <n v="0.83284456699999998"/>
    <n v="0.46269142600000002"/>
    <n v="0.92500000000000004"/>
    <n v="-14.565301"/>
    <n v="5.3048542860000003"/>
    <n v="-0.3083205"/>
    <n v="2"/>
    <n v="3"/>
    <n v="5"/>
    <x v="4"/>
    <n v="20.97"/>
    <n v="0"/>
    <n v="14.380999999999901"/>
    <n v="0"/>
    <n v="0.02"/>
    <n v="0.73599999999999999"/>
    <n v="1.7789999999999999"/>
    <n v="1.0009999999999999"/>
    <n v="0.7"/>
    <n v="7.8E-2"/>
    <n v="3.55"/>
    <n v="0.10887617599999901"/>
    <x v="3"/>
    <x v="4"/>
  </r>
  <r>
    <n v="14.72"/>
    <n v="1.6E-2"/>
    <n v="5.0679999999999996"/>
    <n v="1.127"/>
    <n v="99.906999999999996"/>
    <s v="19-11-05_YC037"/>
    <x v="36"/>
    <x v="424"/>
    <x v="0"/>
    <x v="0"/>
    <x v="0"/>
    <x v="0"/>
    <x v="0"/>
    <n v="6.5000000000000002E-2"/>
    <n v="5.6619752000000002E-2"/>
    <n v="6.5000000000000002E-2"/>
    <n v="6.5000000000000002E-2"/>
    <n v="0.73774319999999904"/>
    <n v="0.13"/>
    <n v="0.23"/>
    <n v="0.1"/>
    <n v="0.25249553000000002"/>
    <n v="0.11064655"/>
    <n v="-5.8957549999999999E-3"/>
    <n v="7.3774320000000004E-2"/>
    <n v="0.66396887900000001"/>
    <n v="0.36887159899999999"/>
    <n v="0.73799999999999999"/>
    <n v="-15.02170993"/>
    <n v="8.3646992489999992"/>
    <n v="-1.969054324"/>
    <n v="2"/>
    <n v="3"/>
    <n v="5"/>
    <x v="4"/>
    <n v="17.79"/>
    <n v="0"/>
    <n v="156.4"/>
    <n v="0"/>
    <n v="1E-3"/>
    <n v="1.19"/>
    <n v="1.702"/>
    <n v="1.6839999999999999"/>
    <n v="1.2290000000000001"/>
    <n v="0.18"/>
    <n v="2.7769999999999899"/>
    <n v="-5.1261887589999997"/>
    <x v="1"/>
    <x v="4"/>
  </r>
  <r>
    <n v="73.42"/>
    <n v="1.2999999999999999E-2"/>
    <n v="7.3039999999999896"/>
    <n v="0.315"/>
    <n v="14.909000000000001"/>
    <s v="19-11-05_YC037"/>
    <x v="36"/>
    <x v="229"/>
    <x v="0"/>
    <x v="0"/>
    <x v="0"/>
    <x v="0"/>
    <x v="0"/>
    <n v="6.5000000000000002E-2"/>
    <n v="5.1286694000000001E-2"/>
    <n v="4.1431385000000001E-2"/>
    <n v="7.3331540000000001E-2"/>
    <n v="0.58938502999999998"/>
    <n v="0.13"/>
    <n v="0.13"/>
    <n v="0.16"/>
    <n v="3.7312612000000002E-2"/>
    <n v="1.258636E-2"/>
    <n v="-3.0556936999999999E-2"/>
    <n v="5.8938502999999899E-2"/>
    <n v="0.530446529"/>
    <n v="0.29469251600000002"/>
    <n v="0.58899999999999997"/>
    <n v="-15.552237529999999"/>
    <n v="5.1035946039999898"/>
    <n v="-0.27574269299999998"/>
    <n v="1"/>
    <m/>
    <n v="1"/>
    <x v="0"/>
    <n v="23.73"/>
    <n v="0"/>
    <n v="80.126000000000005"/>
    <n v="0"/>
    <n v="8.0000000000000002E-3"/>
    <n v="0.26700000000000002"/>
    <n v="0.28100000000000003"/>
    <n v="0.32400000000000001"/>
    <n v="0.11599999999999901"/>
    <n v="8.9999999999999993E-3"/>
    <n v="0.26500000000000001"/>
    <n v="9.3356264999999994E-2"/>
    <x v="2"/>
    <x v="3"/>
  </r>
  <r>
    <n v="8.0500000000000007"/>
    <n v="0.10299999999999999"/>
    <n v="6.6589999999999998"/>
    <n v="0.54600000000000004"/>
    <n v="5.4879999999999898"/>
    <s v="19-11-05_YC037"/>
    <x v="36"/>
    <x v="512"/>
    <x v="0"/>
    <x v="0"/>
    <x v="0"/>
    <x v="0"/>
    <x v="0"/>
    <n v="0.08"/>
    <n v="6.7178134E-2"/>
    <n v="5.1804385999999897E-2"/>
    <n v="8.7940857999999997E-2"/>
    <n v="0.79555949999999998"/>
    <n v="0.16"/>
    <n v="7.0000000000000007E-2"/>
    <n v="0.16"/>
    <n v="4.7344933999999998E-2"/>
    <n v="-7.4242550000000004E-2"/>
    <n v="-3.5088300000000003E-2"/>
    <n v="7.9555952999999999E-2"/>
    <n v="0.71600357299999995"/>
    <n v="0.39777976299999901"/>
    <n v="0.79599999999999904"/>
    <n v="-14.49789035"/>
    <n v="5.9690191439999998"/>
    <n v="-0.10064297799999999"/>
    <n v="1"/>
    <m/>
    <n v="1"/>
    <x v="0"/>
    <n v="13.09"/>
    <n v="0"/>
    <n v="12.04"/>
    <n v="0"/>
    <n v="3.3000000000000002E-2"/>
    <n v="0.47699999999999998"/>
    <n v="0.67900000000000005"/>
    <n v="0.59499999999999997"/>
    <n v="0.33600000000000002"/>
    <n v="2.8999999999999901E-2"/>
    <n v="1.7969999999999999"/>
    <n v="9.4446520000000006E-2"/>
    <x v="0"/>
    <x v="0"/>
  </r>
  <r>
    <n v="98.78"/>
    <n v="8.9999999999999993E-3"/>
    <n v="7.1719999999999997"/>
    <n v="0.40600000000000003"/>
    <n v="30.89"/>
    <s v="19-11-05_YC037"/>
    <x v="36"/>
    <x v="80"/>
    <x v="0"/>
    <x v="0"/>
    <x v="0"/>
    <x v="0"/>
    <x v="0"/>
    <n v="5.9869725999999998E-2"/>
    <n v="0.10264296199999901"/>
    <n v="7.2476214999999997E-2"/>
    <n v="8.4568064999999998E-2"/>
    <n v="0.76222970000000001"/>
    <n v="0.2"/>
    <n v="0.25065338399999998"/>
    <n v="0.17"/>
    <n v="-3.9866390000000002E-2"/>
    <n v="4.3967991999999997E-2"/>
    <n v="-6.9653509999999998E-3"/>
    <n v="7.6222968000000002E-2"/>
    <n v="0.68600671299999905"/>
    <n v="0.38111484099999998"/>
    <n v="0.76200000000000001"/>
    <n v="-6.2612466319999998"/>
    <n v="11.27049802"/>
    <n v="-2.1025819729999999"/>
    <n v="1"/>
    <m/>
    <n v="1"/>
    <x v="0"/>
    <n v="13.5"/>
    <n v="0.01"/>
    <n v="115.182999999999"/>
    <n v="0"/>
    <n v="5.0000000000000001E-3"/>
    <n v="0.36"/>
    <n v="0.39399999999999902"/>
    <n v="0.42299999999999999"/>
    <n v="0.184"/>
    <n v="1.39999999999999E-2"/>
    <n v="0.84899999999999998"/>
    <n v="0.184426383"/>
    <x v="4"/>
    <x v="3"/>
  </r>
  <r>
    <n v="29.14"/>
    <n v="1.7000000000000001E-2"/>
    <n v="3.79"/>
    <n v="0.42899999999999999"/>
    <n v="12.292"/>
    <s v="19-11-05_YC037"/>
    <x v="36"/>
    <x v="585"/>
    <x v="0"/>
    <x v="0"/>
    <x v="0"/>
    <x v="0"/>
    <x v="0"/>
    <n v="3.7864088999999997E-2"/>
    <n v="5.8974538999999999E-2"/>
    <n v="5.4358977000000003E-2"/>
    <n v="6.2186162999999899E-2"/>
    <n v="0.58844905999999997"/>
    <n v="0.13"/>
    <n v="0.187229647"/>
    <n v="0.1"/>
    <n v="-1.009693E-2"/>
    <n v="2.6655897000000001E-2"/>
    <n v="7.8999999999999996E-5"/>
    <n v="5.8844905999999898E-2"/>
    <n v="0.52960415500000002"/>
    <n v="0.29422452999999998"/>
    <n v="0.58799999999999997"/>
    <n v="-10.23037263"/>
    <n v="12.77598341"/>
    <n v="-1.842804012"/>
    <n v="2"/>
    <n v="4"/>
    <n v="6"/>
    <x v="5"/>
    <n v="13.8"/>
    <n v="0"/>
    <n v="57.69"/>
    <n v="0"/>
    <n v="0.01"/>
    <n v="0.33799999999999902"/>
    <n v="1.823"/>
    <n v="0.47299999999999998"/>
    <n v="0.24199999999999999"/>
    <n v="2.3E-2"/>
    <n v="5.2210000000000001"/>
    <n v="0.15072249599999901"/>
    <x v="2"/>
    <x v="5"/>
  </r>
  <r>
    <n v="46.33"/>
    <n v="1.7999999999999999E-2"/>
    <n v="6.7639999999999896"/>
    <n v="0.54"/>
    <n v="23.969000000000001"/>
    <s v="19-11-05_YC037"/>
    <x v="36"/>
    <x v="429"/>
    <x v="0"/>
    <x v="0"/>
    <x v="0"/>
    <x v="0"/>
    <x v="0"/>
    <n v="4.8903216999999999E-2"/>
    <n v="8.4374978000000003E-2"/>
    <n v="6.5884857000000005E-2"/>
    <n v="7.5015867999999999E-2"/>
    <n v="0.62615790000000005"/>
    <n v="0.17"/>
    <n v="0.25284192799999999"/>
    <n v="0.1"/>
    <n v="-3.0241732E-2"/>
    <n v="3.4223124000000001E-2"/>
    <n v="-1.5098366E-2"/>
    <n v="6.2615787999999895E-2"/>
    <n v="0.56354209200000005"/>
    <n v="0.31307894000000003"/>
    <n v="0.626"/>
    <n v="-7.94586185"/>
    <n v="11.852228500000001"/>
    <n v="-1.8284349069999899"/>
    <n v="1"/>
    <m/>
    <n v="1"/>
    <x v="0"/>
    <n v="10.95"/>
    <n v="0"/>
    <n v="62.076000000000001"/>
    <n v="0"/>
    <n v="8.0000000000000002E-3"/>
    <n v="0.48399999999999999"/>
    <n v="0.621"/>
    <n v="0.58299999999999996"/>
    <n v="0.32100000000000001"/>
    <n v="2.7E-2"/>
    <n v="1.63"/>
    <n v="0.18105276200000001"/>
    <x v="2"/>
    <x v="3"/>
  </r>
  <r>
    <n v="28.16"/>
    <n v="3.5999999999999997E-2"/>
    <n v="5.8410000000000002"/>
    <n v="0.34399999999999997"/>
    <n v="4.7610000000000001"/>
    <s v="19-11-05_YC037"/>
    <x v="36"/>
    <x v="311"/>
    <x v="0"/>
    <x v="0"/>
    <x v="0"/>
    <x v="0"/>
    <x v="0"/>
    <n v="4.5197420999999897E-2"/>
    <n v="8.2519704999999999E-2"/>
    <n v="6.6965715999999995E-2"/>
    <n v="7.5465931E-2"/>
    <n v="0.45893599999999901"/>
    <n v="0.17"/>
    <n v="0.22026472599999999"/>
    <n v="0.1"/>
    <n v="-1.1263211E-2"/>
    <n v="2.3282186999999999E-2"/>
    <n v="-1.4153931E-2"/>
    <n v="4.5893600999999999E-2"/>
    <n v="0.413042405"/>
    <n v="0.229468003"/>
    <n v="0.45899999999999902"/>
    <n v="-10.609882730000001"/>
    <n v="11.928788109999999"/>
    <n v="-1.6866471219999899"/>
    <n v="1"/>
    <m/>
    <n v="1"/>
    <x v="0"/>
    <n v="11.37"/>
    <n v="0.01"/>
    <n v="26.751999999999999"/>
    <n v="0"/>
    <n v="2.5000000000000001E-2"/>
    <n v="0.23399999999999899"/>
    <n v="0.66500000000000004"/>
    <n v="0.36399999999999999"/>
    <n v="0.16699999999999901"/>
    <n v="1.39999999999999E-2"/>
    <n v="2.8530000000000002"/>
    <n v="0.13623795399999999"/>
    <x v="0"/>
    <x v="0"/>
  </r>
  <r>
    <n v="2.0299999999999998"/>
    <n v="0.42199999999999999"/>
    <n v="6.93"/>
    <n v="1.026"/>
    <n v="8.9909999999999997"/>
    <s v="19-11-05_YC037"/>
    <x v="36"/>
    <x v="265"/>
    <x v="0"/>
    <x v="0"/>
    <x v="0"/>
    <x v="0"/>
    <x v="0"/>
    <n v="9.1137441999999999E-2"/>
    <n v="0.14113372499999999"/>
    <n v="0.115006449"/>
    <n v="0.12835152799999999"/>
    <n v="0.39617288000000001"/>
    <n v="0.3"/>
    <n v="0.29570694199999997"/>
    <n v="0.14000000000000001"/>
    <n v="-2.5324989999999999E-2"/>
    <n v="2.2098815000000001E-2"/>
    <n v="-1.7647310000000001E-3"/>
    <n v="3.9617288000000001E-2"/>
    <n v="0.356555592999999"/>
    <n v="0.198086441"/>
    <n v="0.39600000000000002"/>
    <n v="-9.8186991169999995"/>
    <n v="6.172926554"/>
    <n v="-1.0813271799999999"/>
    <n v="2"/>
    <n v="2"/>
    <n v="4"/>
    <x v="3"/>
    <n v="21.22"/>
    <n v="0"/>
    <n v="46.383000000000003"/>
    <n v="0"/>
    <n v="2E-3"/>
    <n v="0.97699999999999998"/>
    <n v="0.77599999999999902"/>
    <n v="1.7569999999999999"/>
    <n v="1.0959999999999901"/>
    <n v="0.21199999999999999"/>
    <n v="0.79200000000000004"/>
    <n v="0.18634499600000001"/>
    <x v="1"/>
    <x v="2"/>
  </r>
  <r>
    <n v="10.26"/>
    <n v="7.4999999999999997E-2"/>
    <n v="6.8789999999999996"/>
    <n v="0.63200000000000001"/>
    <n v="8.9130000000000003"/>
    <s v="19-11-05_YC037"/>
    <x v="36"/>
    <x v="586"/>
    <x v="0"/>
    <x v="0"/>
    <x v="0"/>
    <x v="0"/>
    <x v="0"/>
    <n v="7.9925725000000003E-2"/>
    <n v="0.13981579999999999"/>
    <n v="0.101494164"/>
    <n v="0.135591515"/>
    <n v="0.64538156999999996"/>
    <n v="0.3"/>
    <n v="0.31304374899999998"/>
    <n v="0.23"/>
    <n v="-3.2785351999999997E-2"/>
    <n v="2.6280242999999998E-2"/>
    <n v="1.1890865E-2"/>
    <n v="6.4538156999999999E-2"/>
    <n v="0.58084341299999998"/>
    <n v="0.32269078499999998"/>
    <n v="0.64500000000000002"/>
    <n v="-4.6265008249999999"/>
    <n v="7.2661787369999997"/>
    <n v="-1.6215287730000001"/>
    <n v="2"/>
    <n v="1"/>
    <n v="3"/>
    <x v="1"/>
    <n v="13.32"/>
    <n v="0.02"/>
    <n v="17.675000000000001"/>
    <n v="0"/>
    <n v="2.1999999999999999E-2"/>
    <n v="0.58199999999999996"/>
    <n v="0.75"/>
    <n v="0.70199999999999996"/>
    <n v="0.43099999999999999"/>
    <n v="3.9E-2"/>
    <n v="1.4650000000000001"/>
    <n v="0.19915008100000001"/>
    <x v="0"/>
    <x v="0"/>
  </r>
  <r>
    <n v="11.85"/>
    <n v="7.2999999999999995E-2"/>
    <n v="7.1059999999999999"/>
    <n v="0.58399999999999996"/>
    <n v="7.5410000000000004"/>
    <s v="19-11-05_YC037"/>
    <x v="36"/>
    <x v="537"/>
    <x v="0"/>
    <x v="0"/>
    <x v="0"/>
    <x v="0"/>
    <x v="0"/>
    <n v="0.100678453"/>
    <n v="0.14733000299999999"/>
    <n v="0.12385391499999999"/>
    <n v="0.15545779500000001"/>
    <n v="0.58365699999999998"/>
    <n v="0.33"/>
    <n v="0.30121062900000001"/>
    <n v="0.2"/>
    <n v="-3.015961E-2"/>
    <n v="3.2754513999999998E-2"/>
    <n v="-8.1428769999999998E-3"/>
    <n v="5.8365702999999998E-2"/>
    <n v="0.525291324"/>
    <n v="0.29182851300000001"/>
    <n v="0.58399999999999996"/>
    <n v="-5.9586400729999998"/>
    <n v="6.108710812"/>
    <n v="-1.5494635779999999"/>
    <n v="2"/>
    <n v="1"/>
    <n v="3"/>
    <x v="1"/>
    <n v="13.54"/>
    <n v="0.02"/>
    <n v="16.167999999999999"/>
    <n v="0"/>
    <n v="2.79999999999999E-2"/>
    <n v="0.52900000000000003"/>
    <n v="0.59099999999999997"/>
    <n v="0.63700000000000001"/>
    <n v="0.371"/>
    <n v="3.2000000000000001E-2"/>
    <n v="1.079"/>
    <n v="0.18909684199999999"/>
    <x v="0"/>
    <x v="0"/>
  </r>
  <r>
    <n v="0.56000000000000005"/>
    <n v="0.72699999999999998"/>
    <n v="5.1150000000000002"/>
    <n v="1.048"/>
    <n v="5.37"/>
    <s v="19-11-05_YC037"/>
    <x v="36"/>
    <x v="431"/>
    <x v="0"/>
    <x v="0"/>
    <x v="0"/>
    <x v="0"/>
    <x v="0"/>
    <n v="5.1797164E-2"/>
    <n v="0.114905733"/>
    <n v="4.9050286999999998E-2"/>
    <n v="6.4982809000000002E-2"/>
    <n v="0.58654659999999903"/>
    <n v="0.2"/>
    <n v="0.185032272"/>
    <n v="2.9428702000000001E-2"/>
    <n v="4.8535269999999998E-3"/>
    <n v="2.9671742000000001E-2"/>
    <n v="4.1294538999999998E-2"/>
    <n v="5.8654659999999997E-2"/>
    <n v="0.52789193999999995"/>
    <n v="0.29327329999999902"/>
    <n v="0.58699999999999997"/>
    <n v="-22.440034440000002"/>
    <n v="13.400562989999999"/>
    <n v="-2.2118257899999998"/>
    <n v="3"/>
    <m/>
    <n v="2"/>
    <x v="2"/>
    <n v="17.690000000000001"/>
    <n v="0"/>
    <n v="6.157"/>
    <n v="0"/>
    <n v="2.8999999999999901E-2"/>
    <n v="1.1140000000000001"/>
    <n v="1.6119999999999901"/>
    <n v="1.484"/>
    <n v="1.097"/>
    <n v="0.14799999999999999"/>
    <n v="3.1039999999999899"/>
    <n v="9.3782455000000001E-2"/>
    <x v="1"/>
    <x v="1"/>
  </r>
  <r>
    <n v="0.71"/>
    <n v="0.93099999999999905"/>
    <n v="5.8339999999999996"/>
    <n v="1.0329999999999999"/>
    <n v="4.2240000000000002"/>
    <s v="19-11-05_YC037"/>
    <x v="36"/>
    <x v="587"/>
    <x v="0"/>
    <x v="0"/>
    <x v="0"/>
    <x v="0"/>
    <x v="0"/>
    <n v="8.8017347999999995E-2"/>
    <n v="0.13684891299999999"/>
    <n v="9.4804601000000002E-2"/>
    <n v="0.135560704"/>
    <n v="0.59925099999999998"/>
    <n v="0.3"/>
    <n v="0.3"/>
    <n v="0.13"/>
    <n v="5.6685909999999997E-3"/>
    <n v="3.2290720000000002E-2"/>
    <n v="8.7007270000000001E-3"/>
    <n v="5.9925096999999997E-2"/>
    <n v="0.53932587499999995"/>
    <n v="0.299625486"/>
    <n v="0.59899999999999998"/>
    <n v="-11.74982887"/>
    <n v="6.948215276"/>
    <n v="-2.5239599020000001"/>
    <n v="3"/>
    <m/>
    <n v="2"/>
    <x v="2"/>
    <n v="13.61"/>
    <n v="0"/>
    <n v="17.506"/>
    <n v="0"/>
    <n v="6.3E-2"/>
    <n v="1.0089999999999999"/>
    <n v="1.081"/>
    <n v="1.569"/>
    <n v="1.071"/>
    <n v="0.16899999999999901"/>
    <n v="2.4009999999999998"/>
    <n v="6.4814299000000006E-2"/>
    <x v="1"/>
    <x v="1"/>
  </r>
  <r>
    <n v="54.08"/>
    <n v="1.6E-2"/>
    <n v="6.9189999999999996"/>
    <n v="0.495"/>
    <n v="23.535999999999898"/>
    <s v="19-11-05_YC037"/>
    <x v="36"/>
    <x v="588"/>
    <x v="0"/>
    <x v="0"/>
    <x v="0"/>
    <x v="0"/>
    <x v="0"/>
    <n v="4.4904461E-2"/>
    <n v="8.3829077000000002E-2"/>
    <n v="8.8083282999999998E-2"/>
    <n v="9.7220551999999905E-2"/>
    <n v="0.24977150000000001"/>
    <n v="0.2"/>
    <n v="0.16618523199999999"/>
    <n v="0.14000000000000001"/>
    <n v="-3.3439892999999998E-2"/>
    <n v="1.2072695E-2"/>
    <n v="-3.6694699999999898E-4"/>
    <n v="2.4977151E-2"/>
    <n v="0.224794355"/>
    <n v="0.124885753"/>
    <n v="0.25"/>
    <n v="-9.6775085189999999"/>
    <n v="9.0695871360000009"/>
    <n v="-0.83393223400000005"/>
    <n v="1"/>
    <m/>
    <n v="1"/>
    <x v="0"/>
    <n v="8.84"/>
    <n v="0"/>
    <n v="68.983000000000004"/>
    <n v="0"/>
    <n v="8.0000000000000002E-3"/>
    <n v="0.434"/>
    <n v="0.53900000000000003"/>
    <n v="0.52900000000000003"/>
    <n v="0.27500000000000002"/>
    <n v="2.3E-2"/>
    <n v="1.385"/>
    <n v="-0.52417399799999997"/>
    <x v="4"/>
    <x v="3"/>
  </r>
  <r>
    <n v="8.49"/>
    <n v="6.7000000000000004E-2"/>
    <n v="6.359"/>
    <n v="1.0169999999999999"/>
    <n v="29.116999999999901"/>
    <s v="19-11-05_YC037"/>
    <x v="36"/>
    <x v="278"/>
    <x v="0"/>
    <x v="0"/>
    <x v="0"/>
    <x v="0"/>
    <x v="0"/>
    <n v="0.08"/>
    <n v="6.6557080000000005E-2"/>
    <n v="5.0502480000000002E-2"/>
    <n v="8.8106383999999996E-2"/>
    <n v="0.61805120000000002"/>
    <n v="0.16"/>
    <n v="0.1"/>
    <n v="0.16"/>
    <n v="4.9242370000000001E-2"/>
    <n v="-0.18058257999999999"/>
    <n v="-3.6698399E-2"/>
    <n v="6.1805117E-2"/>
    <n v="0.55624605399999905"/>
    <n v="0.30902558600000002"/>
    <n v="0.61799999999999999"/>
    <n v="-13.24384762"/>
    <n v="5.2481615339999896"/>
    <n v="-0.16304592199999901"/>
    <n v="2"/>
    <n v="3"/>
    <n v="5"/>
    <x v="4"/>
    <n v="14.59"/>
    <n v="0"/>
    <n v="43.271999999999998"/>
    <n v="0"/>
    <n v="5.0000000000000001E-3"/>
    <n v="1.0209999999999999"/>
    <n v="1.1439999999999999"/>
    <n v="1.3959999999999999"/>
    <n v="1.034"/>
    <n v="0.13300000000000001"/>
    <n v="1.77"/>
    <n v="1.2074607479999999"/>
    <x v="3"/>
    <x v="0"/>
  </r>
  <r>
    <n v="31.46"/>
    <n v="2.8999999999999901E-2"/>
    <n v="5.5419999999999998"/>
    <n v="0.72299999999999998"/>
    <n v="26.117999999999999"/>
    <s v="19-11-05_YC037"/>
    <x v="36"/>
    <x v="203"/>
    <x v="0"/>
    <x v="0"/>
    <x v="0"/>
    <x v="0"/>
    <x v="0"/>
    <n v="3.9868240999999999E-2"/>
    <n v="8.4269111999999993E-2"/>
    <n v="8.2984505E-2"/>
    <n v="9.9029870000000006E-2"/>
    <n v="0.33220679999999903"/>
    <n v="0.2"/>
    <n v="0.23766983"/>
    <n v="0.14000000000000001"/>
    <n v="-1.5855319999999999E-2"/>
    <n v="1.6339144E-2"/>
    <n v="-7.3399559999999999E-3"/>
    <n v="3.3220678999999899E-2"/>
    <n v="0.298986107"/>
    <n v="0.16610339299999999"/>
    <n v="0.33200000000000002"/>
    <n v="-10.274163740000001"/>
    <n v="9.1732706749999995"/>
    <n v="-0.80218522999999997"/>
    <n v="2"/>
    <n v="1"/>
    <n v="3"/>
    <x v="1"/>
    <n v="10.76"/>
    <n v="0"/>
    <n v="44.750999999999998"/>
    <n v="0"/>
    <n v="8.9999999999999993E-3"/>
    <n v="0.68200000000000005"/>
    <n v="0.92299999999999904"/>
    <n v="0.82699999999999996"/>
    <n v="0.54799999999999904"/>
    <n v="5.1999999999999998E-2"/>
    <n v="2.9809999999999999"/>
    <n v="0.43414925900000001"/>
    <x v="4"/>
    <x v="0"/>
  </r>
  <r>
    <n v="6.93"/>
    <n v="7.9000000000000001E-2"/>
    <n v="1.8119999999999901"/>
    <n v="0.91700000000000004"/>
    <n v="15.662000000000001"/>
    <s v="19-11-05_YC037"/>
    <x v="36"/>
    <x v="191"/>
    <x v="0"/>
    <x v="0"/>
    <x v="0"/>
    <x v="0"/>
    <x v="0"/>
    <n v="0.1"/>
    <n v="9.4339870000000006E-2"/>
    <n v="0.2"/>
    <n v="0.2"/>
    <n v="0.86169300000000004"/>
    <n v="0.2"/>
    <n v="0.13"/>
    <n v="0.17"/>
    <n v="4.8682839999999998E-2"/>
    <n v="1.6685292000000001E-2"/>
    <n v="1.6710514999999999E-2"/>
    <n v="8.6169301999999906E-2"/>
    <n v="0.77552372199999997"/>
    <n v="0.43084651200000001"/>
    <n v="0.86199999999999999"/>
    <n v="-11.77539213"/>
    <n v="5.7491575409999998"/>
    <n v="-0.23145327399999999"/>
    <n v="2"/>
    <n v="3"/>
    <n v="5"/>
    <x v="4"/>
    <n v="10.93"/>
    <n v="0"/>
    <n v="21.725999999999999"/>
    <n v="0"/>
    <n v="1.2E-2"/>
    <n v="0.86899999999999999"/>
    <n v="4.6079999999999997"/>
    <n v="1.2470000000000001"/>
    <n v="0.877"/>
    <n v="0.115"/>
    <n v="6.4619999999999997"/>
    <n v="8.9600990999999894E-2"/>
    <x v="3"/>
    <x v="4"/>
  </r>
  <r>
    <n v="86.56"/>
    <n v="1.2999999999999999E-2"/>
    <n v="6.8259999999999996"/>
    <n v="0.749"/>
    <n v="63.860999999999997"/>
    <s v="19-11-05_YC037"/>
    <x v="36"/>
    <x v="171"/>
    <x v="0"/>
    <x v="0"/>
    <x v="0"/>
    <x v="0"/>
    <x v="0"/>
    <n v="8.3631670000000005E-2"/>
    <n v="0.15168473900000001"/>
    <n v="0.104038069"/>
    <n v="0.12221362099999999"/>
    <n v="0.56885874000000003"/>
    <n v="0.3"/>
    <n v="0.323322522"/>
    <n v="0.17"/>
    <n v="-3.5132427000000001E-2"/>
    <n v="2.3306224E-2"/>
    <n v="2.6340929999999999E-2"/>
    <n v="5.6885874000000003E-2"/>
    <n v="0.51197286799999997"/>
    <n v="0.28442937099999999"/>
    <n v="0.56899999999999995"/>
    <n v="-6.0780105520000003"/>
    <n v="7.1916021050000003"/>
    <n v="-1.5319109529999999"/>
    <n v="1"/>
    <m/>
    <n v="1"/>
    <x v="0"/>
    <n v="11.93"/>
    <n v="0"/>
    <n v="102.008"/>
    <n v="0"/>
    <n v="4.0000000000000001E-3"/>
    <n v="0.71499999999999997"/>
    <n v="0.77900000000000003"/>
    <n v="0.86"/>
    <n v="0.58099999999999996"/>
    <n v="5.5E-2"/>
    <n v="1.476"/>
    <n v="0.190480492"/>
    <x v="4"/>
    <x v="3"/>
  </r>
  <r>
    <n v="9.0299999999999994"/>
    <n v="8.7999999999999995E-2"/>
    <n v="6.7649999999999997"/>
    <n v="0.55000000000000004"/>
    <n v="6.2050000000000001"/>
    <s v="19-11-05_YC037"/>
    <x v="36"/>
    <x v="303"/>
    <x v="0"/>
    <x v="0"/>
    <x v="0"/>
    <x v="0"/>
    <x v="0"/>
    <n v="7.9518483000000001E-2"/>
    <n v="0.16753895399999999"/>
    <n v="0.10922900300000001"/>
    <n v="0.129922387"/>
    <n v="0.41682102999999998"/>
    <n v="0.33"/>
    <n v="0.35364790099999999"/>
    <n v="0.14000000000000001"/>
    <n v="-1.9895759999999998E-2"/>
    <n v="1.8880172000000001E-2"/>
    <n v="2.3255225000000001E-2"/>
    <n v="4.1682102999999998E-2"/>
    <n v="0.37513892900000001"/>
    <n v="0.20841051599999999"/>
    <n v="0.41699999999999998"/>
    <n v="-9.0714497139999999"/>
    <n v="6.1897416319999996"/>
    <n v="-1.057455603"/>
    <n v="1"/>
    <m/>
    <n v="1"/>
    <x v="0"/>
    <n v="13.03"/>
    <n v="0"/>
    <n v="14.224"/>
    <n v="0"/>
    <n v="2.7E-2"/>
    <n v="0.48699999999999999"/>
    <n v="0.71299999999999997"/>
    <n v="0.59899999999999998"/>
    <n v="0.34"/>
    <n v="2.8999999999999901E-2"/>
    <n v="1.593"/>
    <n v="0.20644311600000001"/>
    <x v="0"/>
    <x v="0"/>
  </r>
  <r>
    <n v="46.34"/>
    <n v="1.9E-2"/>
    <n v="6.992"/>
    <n v="0.58599999999999997"/>
    <n v="34.450000000000003"/>
    <s v="19-11-05_YC037"/>
    <x v="36"/>
    <x v="172"/>
    <x v="0"/>
    <x v="0"/>
    <x v="0"/>
    <x v="0"/>
    <x v="0"/>
    <n v="6.0784730000000002E-2"/>
    <n v="9.3447227999999993E-2"/>
    <n v="9.8552927999999998E-2"/>
    <n v="0.107538984"/>
    <n v="0.16123510999999999"/>
    <n v="0.23"/>
    <n v="0.31062627199999998"/>
    <n v="0.14000000000000001"/>
    <n v="-2.7663609999999902E-3"/>
    <n v="8.6870009999999998E-3"/>
    <n v="1.0401759999999999E-2"/>
    <n v="1.6123511E-2"/>
    <n v="0.14511159800000001"/>
    <n v="8.0617553999999994E-2"/>
    <n v="0.161"/>
    <n v="-9.669127692"/>
    <n v="7.7371215949999996"/>
    <n v="-0.30056786600000002"/>
    <n v="1"/>
    <m/>
    <n v="1"/>
    <x v="0"/>
    <n v="15.14"/>
    <n v="0"/>
    <n v="71.447000000000003"/>
    <n v="0"/>
    <n v="4.0000000000000001E-3"/>
    <n v="0.5"/>
    <n v="0.58699999999999997"/>
    <n v="0.66"/>
    <n v="0.39500000000000002"/>
    <n v="3.6999999999999998E-2"/>
    <n v="1.1159999999999899"/>
    <n v="0.25022582999999998"/>
    <x v="2"/>
    <x v="3"/>
  </r>
  <r>
    <n v="11.27"/>
    <n v="6.4000000000000001E-2"/>
    <n v="5.9089999999999998"/>
    <n v="0.69499999999999995"/>
    <n v="9.657"/>
    <s v="19-11-05_YC037"/>
    <x v="36"/>
    <x v="129"/>
    <x v="0"/>
    <x v="0"/>
    <x v="0"/>
    <x v="0"/>
    <x v="0"/>
    <n v="8.5000000000000006E-2"/>
    <n v="6.1352937999999899E-2"/>
    <n v="6.2684856999999997E-2"/>
    <n v="9.9245744999999996E-2"/>
    <n v="0.21177076"/>
    <n v="0.17"/>
    <n v="0.1"/>
    <n v="0.14000000000000001"/>
    <n v="4.5826790000000001E-3"/>
    <n v="2.5880233999999998E-2"/>
    <n v="1.0080673E-2"/>
    <n v="2.1177076E-2"/>
    <n v="0.19059368199999999"/>
    <n v="0.105885379"/>
    <n v="0.21199999999999999"/>
    <n v="-8.7980397559999997"/>
    <n v="7.6284027739999898"/>
    <n v="-0.40794198399999998"/>
    <n v="2"/>
    <n v="1"/>
    <n v="3"/>
    <x v="1"/>
    <n v="11.06"/>
    <n v="0.02"/>
    <n v="20.879000000000001"/>
    <n v="0"/>
    <n v="1.7999999999999999E-2"/>
    <n v="0.61699999999999999"/>
    <n v="1.202"/>
    <n v="0.81699999999999995"/>
    <n v="0.54500000000000004"/>
    <n v="5.5E-2"/>
    <n v="2.3839999999999999"/>
    <n v="5.3518832000000002E-2"/>
    <x v="2"/>
    <x v="0"/>
  </r>
  <r>
    <n v="4.88"/>
    <n v="0.184"/>
    <n v="6.0460000000000003"/>
    <n v="1.0189999999999999"/>
    <n v="24.472999999999999"/>
    <s v="19-11-05_YC036"/>
    <x v="37"/>
    <x v="133"/>
    <x v="0"/>
    <x v="0"/>
    <x v="0"/>
    <x v="0"/>
    <x v="0"/>
    <n v="0.05"/>
    <n v="2.8678018E-2"/>
    <n v="0.1"/>
    <n v="0.1"/>
    <n v="0.47637891999999998"/>
    <n v="0.1"/>
    <n v="0.05"/>
    <n v="0.1"/>
    <n v="2.9274280999999999E-2"/>
    <n v="1.8122490000000002E-2"/>
    <n v="0"/>
    <n v="4.7637892000000001E-2"/>
    <n v="0.42874102600000003"/>
    <n v="0.23818945899999999"/>
    <n v="0.47599999999999998"/>
    <n v="-18.067497670000002"/>
    <n v="7.9896000989999996"/>
    <n v="-0.58195500600000005"/>
    <n v="2"/>
    <n v="2"/>
    <n v="4"/>
    <x v="3"/>
    <n v="15.84"/>
    <n v="0"/>
    <n v="39.97"/>
    <n v="0"/>
    <n v="4.0000000000000001E-3"/>
    <n v="1.0109999999999999"/>
    <n v="1.163"/>
    <n v="1.4930000000000001"/>
    <n v="1.0629999999999999"/>
    <n v="0.155"/>
    <n v="1.569"/>
    <n v="0.24479174199999901"/>
    <x v="1"/>
    <x v="2"/>
  </r>
  <r>
    <n v="10.119999999999999"/>
    <n v="3.3000000000000002E-2"/>
    <n v="5.4450000000000003"/>
    <n v="0.95699999999999996"/>
    <n v="43.566000000000003"/>
    <s v="19-11-05_YC036"/>
    <x v="37"/>
    <x v="96"/>
    <x v="0"/>
    <x v="0"/>
    <x v="0"/>
    <x v="0"/>
    <x v="0"/>
    <n v="0.05"/>
    <n v="4.8245400999999903E-2"/>
    <n v="0.05"/>
    <n v="0.05"/>
    <n v="0.87959140000000002"/>
    <n v="0.1"/>
    <n v="0.06"/>
    <n v="0.06"/>
    <n v="1.4627080000000001E-2"/>
    <n v="2.73646429999999E-2"/>
    <n v="0"/>
    <n v="8.7959140999999894E-2"/>
    <n v="0.79163226499999995"/>
    <n v="0.43979570299999998"/>
    <n v="0.88"/>
    <n v="-21.28142618"/>
    <n v="9.1715483219999996"/>
    <n v="-1.0438591079999999"/>
    <n v="2"/>
    <n v="3"/>
    <n v="5"/>
    <x v="4"/>
    <n v="20.88"/>
    <n v="0"/>
    <n v="71.27"/>
    <n v="0"/>
    <n v="4.0000000000000001E-3"/>
    <n v="0.93599999999999905"/>
    <n v="1.58"/>
    <n v="1.288"/>
    <n v="0.93500000000000005"/>
    <n v="0.11799999999999999"/>
    <n v="2.6309999999999998"/>
    <n v="-0.376221466"/>
    <x v="4"/>
    <x v="4"/>
  </r>
  <r>
    <n v="15.12"/>
    <n v="5.7000000000000002E-2"/>
    <n v="6.3839999999999897"/>
    <n v="0.55899999999999905"/>
    <n v="8.8420000000000005"/>
    <s v="19-11-05_YC036"/>
    <x v="37"/>
    <x v="187"/>
    <x v="0"/>
    <x v="0"/>
    <x v="0"/>
    <x v="0"/>
    <x v="0"/>
    <n v="0.05"/>
    <n v="2.4625331E-2"/>
    <n v="0.05"/>
    <n v="0.05"/>
    <n v="0.37912947000000002"/>
    <n v="0.1"/>
    <n v="0.03"/>
    <n v="0.06"/>
    <n v="-5.6801369999999896E-3"/>
    <n v="3.4921359999999999E-2"/>
    <n v="0"/>
    <n v="3.7912947000000002E-2"/>
    <n v="0.34121652200000002"/>
    <n v="0.18956473500000001"/>
    <n v="0.379"/>
    <n v="-16.573562639999999"/>
    <n v="10.176800890000001"/>
    <n v="-1.0683354009999999"/>
    <n v="1"/>
    <m/>
    <n v="1"/>
    <x v="0"/>
    <n v="28.68"/>
    <n v="0"/>
    <n v="20.712"/>
    <n v="0"/>
    <n v="2.1000000000000001E-2"/>
    <n v="0.496"/>
    <n v="0.76300000000000001"/>
    <n v="0.60899999999999999"/>
    <n v="0.34699999999999998"/>
    <n v="0.03"/>
    <n v="2.2290000000000001"/>
    <n v="77.147932650000001"/>
    <x v="0"/>
    <x v="0"/>
  </r>
  <r>
    <n v="23.62"/>
    <n v="0.59"/>
    <n v="4.282"/>
    <n v="0.90599999999999903"/>
    <n v="7.0259999999999998"/>
    <s v="19-11-05_YC036"/>
    <x v="37"/>
    <x v="560"/>
    <x v="0"/>
    <x v="0"/>
    <x v="0"/>
    <x v="0"/>
    <x v="0"/>
    <n v="0.13500000000000001"/>
    <n v="0.13676618199999999"/>
    <n v="0.13500000000000001"/>
    <n v="0.13500000000000001"/>
    <n v="0.19550078000000001"/>
    <n v="0.27"/>
    <n v="0.17"/>
    <n v="0.1"/>
    <n v="5.6845530000000002E-3"/>
    <n v="4.1137709999999996E-3"/>
    <n v="-3.6928580000000003E-2"/>
    <n v="1.9550077999999999E-2"/>
    <n v="0.17595069899999999"/>
    <n v="9.7750387999999994E-2"/>
    <n v="0.19600000000000001"/>
    <n v="-3.2074142929999998"/>
    <n v="7.1461432199999999"/>
    <n v="-0.40252154699999998"/>
    <n v="3"/>
    <m/>
    <n v="2"/>
    <x v="2"/>
    <n v="17.52"/>
    <n v="0.01"/>
    <n v="7.0419999999999998"/>
    <n v="0"/>
    <n v="2.5999999999999999E-2"/>
    <n v="0.93099999999999905"/>
    <n v="1.2170000000000001"/>
    <n v="1.115"/>
    <n v="0.83799999999999997"/>
    <n v="8.7999999999999995E-2"/>
    <n v="1.1599999999999999"/>
    <n v="7.1474831000000003E-2"/>
    <x v="3"/>
    <x v="2"/>
  </r>
  <r>
    <n v="0.55000000000000004"/>
    <n v="0.71299999999999997"/>
    <n v="5.4"/>
    <n v="1.2709999999999999"/>
    <n v="13.365"/>
    <s v="19-11-05_YC036"/>
    <x v="37"/>
    <x v="240"/>
    <x v="0"/>
    <x v="0"/>
    <x v="0"/>
    <x v="0"/>
    <x v="0"/>
    <n v="2.5264740000000001E-2"/>
    <n v="4.0886723E-2"/>
    <n v="6.7718440000000005E-2"/>
    <n v="7.9708625999999894E-2"/>
    <n v="0.22656713000000001"/>
    <n v="0.13"/>
    <n v="5.8872564000000002E-2"/>
    <n v="0.105"/>
    <n v="-1.2628657E-2"/>
    <n v="1.0355022E-2"/>
    <n v="-7.0039174999999995E-2"/>
    <n v="2.2656712999999998E-2"/>
    <n v="0.20391042100000001"/>
    <n v="0.113283566999999"/>
    <n v="0.22699999999999901"/>
    <n v="-15.499916949999999"/>
    <n v="8.3401540920000006"/>
    <n v="-0.65128947799999903"/>
    <n v="3"/>
    <m/>
    <n v="2"/>
    <x v="2"/>
    <n v="17.87"/>
    <n v="0"/>
    <n v="37.802999999999997"/>
    <n v="0"/>
    <n v="3.0000000000000001E-3"/>
    <n v="1.4259999999999999"/>
    <n v="1.423"/>
    <n v="2.3839999999999999"/>
    <n v="1.524"/>
    <n v="0.313"/>
    <n v="2.117"/>
    <n v="-36.022734919999998"/>
    <x v="1"/>
    <x v="2"/>
  </r>
  <r>
    <n v="6.64"/>
    <n v="0.13500000000000001"/>
    <n v="6.7320000000000002"/>
    <n v="0.78"/>
    <n v="7.2069999999999999"/>
    <s v="19-11-05_YC036"/>
    <x v="37"/>
    <x v="113"/>
    <x v="0"/>
    <x v="0"/>
    <x v="0"/>
    <x v="0"/>
    <x v="0"/>
    <n v="0.27097094899999902"/>
    <n v="0.29070057199999999"/>
    <n v="0.118630418"/>
    <n v="0.13534554900000001"/>
    <n v="0.26271325000000001"/>
    <n v="0.47"/>
    <n v="0.36878728799999999"/>
    <n v="0.14000000000000001"/>
    <n v="-2.1447227999999999E-2"/>
    <n v="1.6231202E-2"/>
    <n v="4.0604398E-2"/>
    <n v="2.6271325000000002E-2"/>
    <n v="0.236441928"/>
    <n v="0.131356627"/>
    <n v="0.26300000000000001"/>
    <n v="-5.8821782870000003"/>
    <n v="4.8074087370000003"/>
    <n v="-0.66284221099999996"/>
    <n v="2"/>
    <n v="1"/>
    <n v="3"/>
    <x v="1"/>
    <n v="15.09"/>
    <n v="0.02"/>
    <n v="10.413"/>
    <n v="0"/>
    <n v="3.4000000000000002E-2"/>
    <n v="0.73599999999999999"/>
    <n v="0.752"/>
    <n v="0.90900000000000003"/>
    <n v="0.628"/>
    <n v="6.0999999999999999E-2"/>
    <n v="1.141"/>
    <n v="0.21939737300000001"/>
    <x v="2"/>
    <x v="0"/>
  </r>
  <r>
    <n v="66.78"/>
    <n v="1.39999999999999E-2"/>
    <n v="7.1710000000000003"/>
    <n v="0.33100000000000002"/>
    <n v="13.554"/>
    <s v="19-11-05_YC036"/>
    <x v="37"/>
    <x v="505"/>
    <x v="0"/>
    <x v="0"/>
    <x v="0"/>
    <x v="0"/>
    <x v="0"/>
    <n v="2.1938943999999998E-2"/>
    <n v="5.7221830999999897E-2"/>
    <n v="9.0121148999999998E-2"/>
    <n v="0.126233765"/>
    <n v="0.13274390999999999"/>
    <n v="0.2"/>
    <n v="0.50867059000000003"/>
    <n v="0.14000000000000001"/>
    <n v="1.8082577999999998E-2"/>
    <n v="4.0564589999999998E-2"/>
    <n v="-2.1911336E-2"/>
    <n v="1.3274391E-2"/>
    <n v="0.119469519"/>
    <n v="6.6371954999999996E-2"/>
    <n v="0.13300000000000001"/>
    <n v="-7.40663917"/>
    <n v="7.3989845650000001"/>
    <n v="-0.237290263"/>
    <n v="1"/>
    <m/>
    <n v="1"/>
    <x v="0"/>
    <n v="12.99"/>
    <n v="0.02"/>
    <n v="73.671000000000006"/>
    <n v="0"/>
    <n v="8.0000000000000002E-3"/>
    <n v="0.28499999999999998"/>
    <n v="0.32100000000000001"/>
    <n v="0.34100000000000003"/>
    <n v="0.127"/>
    <n v="0.01"/>
    <n v="0.83699999999999997"/>
    <n v="2.5967399709999999"/>
    <x v="2"/>
    <x v="3"/>
  </r>
  <r>
    <n v="33.18"/>
    <n v="0.02"/>
    <n v="6.181"/>
    <n v="0.76500000000000001"/>
    <n v="34.412999999999997"/>
    <s v="19-11-05_YC036"/>
    <x v="37"/>
    <x v="147"/>
    <x v="0"/>
    <x v="0"/>
    <x v="0"/>
    <x v="0"/>
    <x v="0"/>
    <n v="2.4980288999999999E-2"/>
    <n v="0.105971591999999"/>
    <n v="0.105907351"/>
    <n v="0.12848010699999901"/>
    <n v="0.10433217"/>
    <n v="0.27"/>
    <n v="0.34144163700000002"/>
    <n v="0.14000000000000001"/>
    <n v="3.9668990000000003E-3"/>
    <n v="2.49806679999999E-2"/>
    <n v="-1.11746869999999E-2"/>
    <n v="1.0433217E-2"/>
    <n v="9.3898954000000007E-2"/>
    <n v="5.2166085999999903E-2"/>
    <n v="0.104"/>
    <n v="-8.9983108049999991"/>
    <n v="5.2513777829999997"/>
    <n v="-0.192723848999999"/>
    <n v="2"/>
    <n v="1"/>
    <n v="3"/>
    <x v="1"/>
    <n v="14.22"/>
    <n v="0.05"/>
    <n v="61.372"/>
    <n v="0"/>
    <n v="6.9999999999999897E-3"/>
    <n v="0.71699999999999997"/>
    <n v="1.05"/>
    <n v="0.91"/>
    <n v="0.63"/>
    <n v="6.4000000000000001E-2"/>
    <n v="2.2690000000000001"/>
    <n v="2.366170442"/>
    <x v="3"/>
    <x v="0"/>
  </r>
  <r>
    <n v="11.97"/>
    <n v="5.3999999999999999E-2"/>
    <n v="6.0889999999999898"/>
    <n v="0.86"/>
    <n v="20.077999999999999"/>
    <s v="19-11-05_YC036"/>
    <x v="37"/>
    <x v="36"/>
    <x v="0"/>
    <x v="0"/>
    <x v="0"/>
    <x v="0"/>
    <x v="0"/>
    <n v="8.2212904000000003E-2"/>
    <n v="0.28023448200000001"/>
    <n v="0.22504078799999999"/>
    <n v="0.277921735"/>
    <n v="0.113119096"/>
    <n v="0.63"/>
    <n v="0.54014301200000003"/>
    <n v="0.23"/>
    <n v="-3.1477759999999902E-3"/>
    <n v="6.6020059999999997E-3"/>
    <n v="1.13581639999999E-2"/>
    <n v="1.131191E-2"/>
    <n v="0.10180718599999999"/>
    <n v="5.6559548000000001E-2"/>
    <n v="0.113"/>
    <n v="-5.3159091119999999"/>
    <n v="3.129645971"/>
    <n v="-0.14490123499999999"/>
    <n v="2"/>
    <n v="1"/>
    <n v="3"/>
    <x v="1"/>
    <n v="13.08"/>
    <n v="0.01"/>
    <n v="29.414000000000001"/>
    <n v="0"/>
    <n v="0.01"/>
    <n v="0.84"/>
    <n v="1.1179999999999899"/>
    <n v="1.052"/>
    <n v="0.75700000000000001"/>
    <n v="0.08"/>
    <n v="2.3159999999999998"/>
    <n v="0.29075013500000002"/>
    <x v="4"/>
    <x v="0"/>
  </r>
  <r>
    <n v="12.74"/>
    <n v="3.9E-2"/>
    <n v="4.7430000000000003"/>
    <n v="0.82199999999999995"/>
    <n v="23.655999999999999"/>
    <s v="19-11-05_YC036"/>
    <x v="37"/>
    <x v="331"/>
    <x v="0"/>
    <x v="0"/>
    <x v="0"/>
    <x v="0"/>
    <x v="0"/>
    <n v="8.6969388999999994E-2"/>
    <n v="0.18140936899999999"/>
    <n v="0.20130304199999999"/>
    <n v="0.24300408899999901"/>
    <n v="0.18149005000000001"/>
    <n v="0.47"/>
    <n v="0.41656992799999998"/>
    <n v="0.27"/>
    <n v="6.1478569999999996E-3"/>
    <n v="1.2580401E-2"/>
    <n v="-7.0767759999999999E-3"/>
    <n v="1.8149004999999999E-2"/>
    <n v="0.16334104399999999"/>
    <n v="9.0745023999999994E-2"/>
    <n v="0.18099999999999999"/>
    <n v="-4.7156017009999998"/>
    <n v="2.8945433309999999"/>
    <n v="-0.340304252999999"/>
    <n v="2"/>
    <n v="3"/>
    <n v="5"/>
    <x v="4"/>
    <n v="12.99"/>
    <n v="0.01"/>
    <n v="37.466999999999999"/>
    <n v="0"/>
    <n v="8.9999999999999993E-3"/>
    <n v="0.78299999999999903"/>
    <n v="1.675"/>
    <n v="0.996"/>
    <n v="0.70099999999999996"/>
    <n v="7.3999999999999996E-2"/>
    <n v="4.5199999999999996"/>
    <n v="0.29838843799999998"/>
    <x v="4"/>
    <x v="4"/>
  </r>
  <r>
    <n v="9.31"/>
    <n v="7.6999999999999999E-2"/>
    <n v="6.7329999999999997"/>
    <n v="0.68700000000000006"/>
    <n v="9.2899999999999991"/>
    <s v="19-11-05_YC036"/>
    <x v="37"/>
    <x v="41"/>
    <x v="0"/>
    <x v="0"/>
    <x v="0"/>
    <x v="0"/>
    <x v="0"/>
    <n v="5.6273327999999997E-2"/>
    <n v="0.105146093"/>
    <n v="0.124788645"/>
    <n v="0.16545632699999999"/>
    <n v="0.24340057000000001"/>
    <n v="0.3"/>
    <n v="0.31592434699999999"/>
    <n v="0.2"/>
    <n v="-4.3897070000000003E-2"/>
    <n v="1.3190151000000001E-2"/>
    <n v="-1.9086973E-2"/>
    <n v="2.4340056999999998E-2"/>
    <n v="0.21906051600000001"/>
    <n v="0.12170028699999901"/>
    <n v="0.24299999999999999"/>
    <n v="-4.9407751170000003"/>
    <n v="5.6581128339999998"/>
    <n v="-0.54984407599999996"/>
    <n v="2"/>
    <n v="1"/>
    <n v="3"/>
    <x v="1"/>
    <n v="11.97"/>
    <n v="0.02"/>
    <n v="16.562999999999999"/>
    <n v="0"/>
    <n v="2.5000000000000001E-2"/>
    <n v="0.65500000000000003"/>
    <n v="0.73699999999999999"/>
    <n v="0.77500000000000002"/>
    <n v="0.501"/>
    <n v="4.5999999999999999E-2"/>
    <n v="1.2729999999999999"/>
    <n v="0.26893654099999997"/>
    <x v="0"/>
    <x v="0"/>
  </r>
  <r>
    <n v="7.15"/>
    <n v="6.5000000000000002E-2"/>
    <n v="4.101"/>
    <n v="0.98799999999999999"/>
    <n v="30.114000000000001"/>
    <s v="19-11-05_YC036"/>
    <x v="37"/>
    <x v="177"/>
    <x v="0"/>
    <x v="0"/>
    <x v="0"/>
    <x v="0"/>
    <x v="0"/>
    <n v="8.5000000000000006E-2"/>
    <n v="7.9075314999999993E-2"/>
    <n v="0.141666667"/>
    <n v="0.141666667"/>
    <n v="0.10444073399999999"/>
    <n v="0.17"/>
    <n v="0.1"/>
    <n v="0.17"/>
    <n v="4.5401929999999997E-3"/>
    <n v="-1.2794593999999999E-2"/>
    <n v="-2.22896779999999E-2"/>
    <n v="1.0444073E-2"/>
    <n v="9.3996659999999996E-2"/>
    <n v="5.2220366999999997E-2"/>
    <n v="0.104"/>
    <n v="-6.453855785"/>
    <n v="6.3196924689999996"/>
    <n v="-0.44159232900000001"/>
    <n v="2"/>
    <n v="3"/>
    <n v="5"/>
    <x v="4"/>
    <n v="20.02"/>
    <n v="0"/>
    <n v="43.958999999999897"/>
    <n v="0"/>
    <n v="6.0000000000000001E-3"/>
    <n v="0.92599999999999905"/>
    <n v="2.4129999999999998"/>
    <n v="1.363"/>
    <n v="0.99"/>
    <n v="0.13"/>
    <n v="4.8170000000000002"/>
    <n v="8.3985905E-2"/>
    <x v="3"/>
    <x v="4"/>
  </r>
  <r>
    <n v="107.71"/>
    <n v="6.9999999999999897E-3"/>
    <n v="4.5049999999999999"/>
    <n v="0.318"/>
    <n v="20.91"/>
    <s v="19-11-05_YC036"/>
    <x v="37"/>
    <x v="589"/>
    <x v="0"/>
    <x v="0"/>
    <x v="0"/>
    <x v="0"/>
    <x v="0"/>
    <n v="8.5000000000000006E-2"/>
    <n v="5.4793372999999999E-2"/>
    <n v="0.17"/>
    <n v="0.17"/>
    <n v="0.13706647"/>
    <n v="0.17"/>
    <n v="0.06"/>
    <n v="0.2"/>
    <n v="-2.6232450000000001E-2"/>
    <n v="7.1852840000000001E-3"/>
    <n v="-1.5886430999999999E-2"/>
    <n v="1.37066469999999E-2"/>
    <n v="0.12335982199999999"/>
    <n v="6.8533233999999998E-2"/>
    <n v="0.13699999999999901"/>
    <n v="-7.402626905"/>
    <n v="4.7509799619999997"/>
    <n v="-0.13489222000000001"/>
    <n v="2"/>
    <n v="4"/>
    <n v="6"/>
    <x v="5"/>
    <n v="12"/>
    <n v="0"/>
    <n v="137.053"/>
    <n v="0"/>
    <n v="5.0000000000000001E-3"/>
    <n v="0.16399999999999901"/>
    <n v="0.88900000000000001"/>
    <n v="0.34200000000000003"/>
    <n v="0.16899999999999901"/>
    <n v="1.4999999999999999E-2"/>
    <n v="4.9409999999999998"/>
    <n v="0.103761702"/>
    <x v="3"/>
    <x v="5"/>
  </r>
  <r>
    <n v="17.89"/>
    <n v="3.7999999999999999E-2"/>
    <n v="5.9210000000000003"/>
    <n v="0.65099999999999902"/>
    <n v="17.38"/>
    <s v="19-11-05_YC036"/>
    <x v="37"/>
    <x v="117"/>
    <x v="0"/>
    <x v="0"/>
    <x v="0"/>
    <x v="0"/>
    <x v="0"/>
    <n v="4.4920515999999897E-2"/>
    <n v="5.6894453999999997E-2"/>
    <n v="5.6788334000000003E-2"/>
    <n v="6.2340705999999899E-2"/>
    <n v="0.34867703999999999"/>
    <n v="0.13"/>
    <n v="7.1014077999999994E-2"/>
    <n v="0.1"/>
    <n v="-4.8069499999999999E-3"/>
    <n v="7.58865199999999E-3"/>
    <n v="-3.90634E-4"/>
    <n v="3.4867703999999999E-2"/>
    <n v="0.31380933500000002"/>
    <n v="0.17433852"/>
    <n v="0.34899999999999998"/>
    <n v="-10.87452204"/>
    <n v="12.27340214"/>
    <n v="-1.3267864279999999"/>
    <n v="2"/>
    <n v="1"/>
    <n v="3"/>
    <x v="1"/>
    <n v="13.32"/>
    <n v="0.01"/>
    <n v="34.134"/>
    <n v="0"/>
    <n v="1.0999999999999999E-2"/>
    <n v="0.58399999999999996"/>
    <n v="1.06"/>
    <n v="0.73799999999999999"/>
    <n v="0.46600000000000003"/>
    <n v="4.3999999999999997E-2"/>
    <n v="2.8319999999999999"/>
    <n v="7.3851749999999994E-2"/>
    <x v="2"/>
    <x v="0"/>
  </r>
  <r>
    <n v="57.11"/>
    <n v="1.4999999999999999E-2"/>
    <n v="6.1289999999999996"/>
    <n v="0.41299999999999998"/>
    <n v="17.614999999999998"/>
    <s v="19-11-05_YC036"/>
    <x v="37"/>
    <x v="454"/>
    <x v="0"/>
    <x v="0"/>
    <x v="0"/>
    <x v="0"/>
    <x v="0"/>
    <n v="3.3875516000000001E-2"/>
    <n v="8.3848213000000005E-2"/>
    <n v="8.7393314E-2"/>
    <n v="9.8468573000000004E-2"/>
    <n v="0.22761981000000001"/>
    <n v="0.2"/>
    <n v="0.24691222399999899"/>
    <n v="0.14000000000000001"/>
    <n v="2.4067210000000001E-3"/>
    <n v="4.0045295000000002E-2"/>
    <n v="-4.6312330000000002E-3"/>
    <n v="2.2761981000000001E-2"/>
    <n v="0.20485783099999999"/>
    <n v="0.113809906"/>
    <n v="0.22800000000000001"/>
    <n v="-9.2123655170000003"/>
    <n v="7.6076871199999996"/>
    <n v="-0.52545772299999904"/>
    <n v="2"/>
    <n v="4"/>
    <n v="6"/>
    <x v="5"/>
    <n v="12.18"/>
    <n v="0.05"/>
    <n v="68.203000000000003"/>
    <n v="0"/>
    <n v="8.9999999999999993E-3"/>
    <n v="0.34"/>
    <n v="0.55100000000000005"/>
    <n v="0.437"/>
    <n v="0.20499999999999999"/>
    <n v="1.7000000000000001E-2"/>
    <n v="2.7360000000000002"/>
    <n v="1.1194693600000001"/>
    <x v="2"/>
    <x v="5"/>
  </r>
  <r>
    <n v="58.34"/>
    <n v="1.39999999999999E-2"/>
    <n v="4.4009999999999998"/>
    <n v="0.44600000000000001"/>
    <n v="20.218"/>
    <s v="19-11-05_YC036"/>
    <x v="37"/>
    <x v="590"/>
    <x v="0"/>
    <x v="0"/>
    <x v="0"/>
    <x v="0"/>
    <x v="0"/>
    <n v="4.680078E-2"/>
    <n v="7.1982984E-2"/>
    <n v="0.18541801899999999"/>
    <n v="0.220822821"/>
    <n v="9.4297649999999997E-2"/>
    <n v="0.33"/>
    <n v="0.30451244999999999"/>
    <n v="0.26"/>
    <n v="-5.7740054999999998E-2"/>
    <n v="2.606998E-2"/>
    <n v="-9.0031009999999995E-3"/>
    <n v="9.4297649999999997E-3"/>
    <n v="8.4867883000000005E-2"/>
    <n v="4.7148823999999999E-2"/>
    <n v="9.4E-2"/>
    <n v="-4.4783903570000003"/>
    <n v="3.8555108239999898"/>
    <n v="-0.21627132499999999"/>
    <n v="2"/>
    <n v="4"/>
    <n v="6"/>
    <x v="5"/>
    <n v="34.65"/>
    <n v="0"/>
    <n v="73.194999999999993"/>
    <n v="0"/>
    <n v="8.0000000000000002E-3"/>
    <n v="0.377999999999999"/>
    <n v="0.91099999999999903"/>
    <n v="0.47899999999999998"/>
    <n v="0.23699999999999999"/>
    <n v="2.1000000000000001E-2"/>
    <n v="7.9239999999999897"/>
    <n v="1.67385069199999"/>
    <x v="2"/>
    <x v="5"/>
  </r>
  <r>
    <n v="55.07"/>
    <n v="1.4999999999999999E-2"/>
    <n v="4.694"/>
    <n v="0.45399999999999902"/>
    <n v="19.637999999999899"/>
    <s v="19-11-05_YC036"/>
    <x v="37"/>
    <x v="220"/>
    <x v="0"/>
    <x v="0"/>
    <x v="0"/>
    <x v="0"/>
    <x v="0"/>
    <n v="3.6613960000000001E-2"/>
    <n v="8.8506178000000005E-2"/>
    <n v="0.20236467299999999"/>
    <n v="0.24172561100000001"/>
    <n v="7.6453924000000006E-2"/>
    <n v="0.37"/>
    <n v="0.29632560199999902"/>
    <n v="0.26"/>
    <n v="-5.8507851999999999E-2"/>
    <n v="2.7091222000000002E-2"/>
    <n v="-3.9298199999999997E-3"/>
    <n v="7.6453919999999896E-3"/>
    <n v="6.8808532000000006E-2"/>
    <n v="3.8226962000000003E-2"/>
    <n v="7.5999999999999998E-2"/>
    <n v="-2.9443809700000001"/>
    <n v="3.8299127770000001"/>
    <n v="-0.17621689800000001"/>
    <n v="2"/>
    <n v="4"/>
    <n v="6"/>
    <x v="5"/>
    <n v="27.54"/>
    <n v="0"/>
    <n v="70.2"/>
    <n v="0"/>
    <n v="8.0000000000000002E-3"/>
    <n v="0.38400000000000001"/>
    <n v="0.91500000000000004"/>
    <n v="0.49099999999999999"/>
    <n v="0.248"/>
    <n v="2.1999999999999999E-2"/>
    <n v="6.6050000000000004"/>
    <n v="7.2922948559999998"/>
    <x v="2"/>
    <x v="5"/>
  </r>
  <r>
    <n v="26.76"/>
    <n v="2.5999999999999999E-2"/>
    <n v="6.3659999999999997"/>
    <n v="0.67400000000000004"/>
    <n v="25.603000000000002"/>
    <s v="19-11-05_YC036"/>
    <x v="37"/>
    <x v="299"/>
    <x v="0"/>
    <x v="0"/>
    <x v="0"/>
    <x v="0"/>
    <x v="0"/>
    <n v="2.3988107000000002E-2"/>
    <n v="8.4522890000000003E-2"/>
    <n v="6.5244300000000005E-2"/>
    <n v="9.6065879000000007E-2"/>
    <n v="0.19459157999999999"/>
    <n v="0.2"/>
    <n v="0.19215526799999999"/>
    <n v="0.1"/>
    <n v="3.4972759999999999E-2"/>
    <n v="-2.5755689999999898E-3"/>
    <n v="-1.9023439999999999E-2"/>
    <n v="1.9459158000000001E-2"/>
    <n v="0.17513242399999901"/>
    <n v="9.7295790999999895E-2"/>
    <n v="0.19500000000000001"/>
    <n v="-8.5886601010000003"/>
    <n v="8.3111738729999995"/>
    <n v="-0.78676553900000001"/>
    <n v="2"/>
    <n v="1"/>
    <n v="3"/>
    <x v="1"/>
    <n v="17.22"/>
    <n v="0"/>
    <n v="48.265999999999998"/>
    <n v="0"/>
    <n v="8.0000000000000002E-3"/>
    <n v="0.60899999999999999"/>
    <n v="0.88800000000000001"/>
    <n v="0.76900000000000002"/>
    <n v="0.497"/>
    <n v="4.7E-2"/>
    <n v="2.165"/>
    <n v="-1.5098886359999999"/>
    <x v="2"/>
    <x v="0"/>
  </r>
  <r>
    <n v="36.020000000000003"/>
    <n v="1.4999999999999999E-2"/>
    <n v="3.8039999999999998"/>
    <n v="0.52500000000000002"/>
    <n v="21.306999999999999"/>
    <s v="19-11-05_YC036"/>
    <x v="37"/>
    <x v="119"/>
    <x v="0"/>
    <x v="0"/>
    <x v="0"/>
    <x v="0"/>
    <x v="0"/>
    <n v="3.7093548999999899E-2"/>
    <n v="7.3451527000000003E-2"/>
    <n v="0.212446581"/>
    <n v="0.25624802000000002"/>
    <n v="6.9760749999999996E-2"/>
    <n v="0.37"/>
    <n v="0.30884508899999902"/>
    <n v="0.27"/>
    <n v="-5.8958249999999997E-2"/>
    <n v="1.7051816000000001E-2"/>
    <n v="1.5579869E-2"/>
    <n v="6.976075E-3"/>
    <n v="6.2784672999999999E-2"/>
    <n v="3.4880373999999999E-2"/>
    <n v="7.0000000000000007E-2"/>
    <n v="-3.56694013399999"/>
    <n v="3.4084024799999999"/>
    <n v="-0.14219211600000001"/>
    <n v="2"/>
    <n v="4"/>
    <n v="6"/>
    <x v="5"/>
    <n v="25.93"/>
    <n v="0"/>
    <n v="70.492999999999995"/>
    <n v="0"/>
    <n v="8.0000000000000002E-3"/>
    <n v="0.41699999999999998"/>
    <n v="1.7949999999999999"/>
    <n v="0.60799999999999998"/>
    <n v="0.35199999999999998"/>
    <n v="3.6999999999999998E-2"/>
    <n v="5.992"/>
    <n v="14.8623391"/>
    <x v="2"/>
    <x v="5"/>
  </r>
  <r>
    <n v="36.67"/>
    <n v="1.2999999999999999E-2"/>
    <n v="3.0259999999999998"/>
    <n v="0.40799999999999997"/>
    <n v="16.070999999999898"/>
    <s v="19-11-05_YC036"/>
    <x v="37"/>
    <x v="591"/>
    <x v="0"/>
    <x v="0"/>
    <x v="0"/>
    <x v="0"/>
    <x v="0"/>
    <n v="8.0949005999999907E-2"/>
    <n v="0.76082960799999999"/>
    <n v="0.202273078"/>
    <n v="0.24514071800000001"/>
    <n v="7.5244790000000006E-2"/>
    <n v="1.1299999999999999"/>
    <n v="1.213331347"/>
    <n v="0.33"/>
    <n v="-0.11796893"/>
    <n v="2.5041359999999999E-2"/>
    <n v="3.3949818999999999E-2"/>
    <n v="7.5244789999999997E-3"/>
    <n v="6.7720313000000004E-2"/>
    <n v="3.7622396000000002E-2"/>
    <n v="7.4999999999999997E-2"/>
    <n v="-1.6563161689999999"/>
    <n v="3.8147014039999898"/>
    <n v="-7.5190473999999993E-2"/>
    <n v="2"/>
    <n v="4"/>
    <n v="6"/>
    <x v="5"/>
    <n v="19.96"/>
    <n v="0.02"/>
    <n v="77.58"/>
    <n v="0"/>
    <n v="8.0000000000000002E-3"/>
    <n v="0.20300000000000001"/>
    <n v="2.2669999999999999"/>
    <n v="0.5"/>
    <n v="0.30399999999999999"/>
    <n v="3.5000000000000003E-2"/>
    <n v="5.9550000000000001"/>
    <n v="0.96509014900000001"/>
    <x v="3"/>
    <x v="5"/>
  </r>
  <r>
    <n v="63.96"/>
    <n v="1.2999999999999999E-2"/>
    <n v="4.4950000000000001"/>
    <n v="0.311"/>
    <n v="14.218999999999999"/>
    <s v="19-11-05_YC036"/>
    <x v="37"/>
    <x v="252"/>
    <x v="0"/>
    <x v="0"/>
    <x v="0"/>
    <x v="0"/>
    <x v="0"/>
    <n v="2.0210670999999999E-2"/>
    <n v="4.6670453000000001E-2"/>
    <n v="0.261268479"/>
    <n v="0.32857945599999999"/>
    <n v="5.1591128E-2"/>
    <n v="0.43"/>
    <n v="0.33061923500000001"/>
    <n v="0.28358382999999998"/>
    <n v="-6.9721149999999996E-2"/>
    <n v="1.6423026E-2"/>
    <n v="1.71805999999999E-2"/>
    <n v="5.1591129999999999E-3"/>
    <n v="4.6432015E-2"/>
    <n v="2.5795564E-2"/>
    <n v="5.1999999999999998E-2"/>
    <n v="-6.727346367"/>
    <n v="2.8489987480000001"/>
    <n v="-0.12675609199999999"/>
    <n v="2"/>
    <n v="4"/>
    <n v="6"/>
    <x v="5"/>
    <n v="17.07"/>
    <n v="0"/>
    <n v="77.902000000000001"/>
    <n v="0"/>
    <n v="8.9999999999999993E-3"/>
    <n v="0.19699999999999901"/>
    <n v="0.77200000000000002"/>
    <n v="0.33299999999999902"/>
    <n v="0.154"/>
    <n v="1.2999999999999999E-2"/>
    <n v="5.3650000000000002"/>
    <n v="-3.151076185"/>
    <x v="3"/>
    <x v="5"/>
  </r>
  <r>
    <n v="61.05"/>
    <n v="8.0000000000000002E-3"/>
    <n v="3.931"/>
    <n v="0.35599999999999998"/>
    <n v="16.571999999999999"/>
    <s v="19-11-05_YC036"/>
    <x v="37"/>
    <x v="297"/>
    <x v="0"/>
    <x v="0"/>
    <x v="0"/>
    <x v="0"/>
    <x v="0"/>
    <n v="6.5000000000000002E-2"/>
    <n v="2.29914089999999E-2"/>
    <n v="4.9763965999999903E-2"/>
    <n v="0.10072007400000001"/>
    <n v="0.23182026999999999"/>
    <n v="0.13"/>
    <n v="7.0000000000000007E-2"/>
    <n v="0.17"/>
    <n v="-1.5685048E-2"/>
    <n v="5.6074973E-2"/>
    <n v="-3.1737250000000002E-2"/>
    <n v="2.3182027000000001E-2"/>
    <n v="0.208638243"/>
    <n v="0.115910135"/>
    <n v="0.23199999999999901"/>
    <n v="-12.32302542"/>
    <n v="5.9044595170000003"/>
    <n v="-0.100720689"/>
    <n v="2"/>
    <n v="4"/>
    <n v="6"/>
    <x v="5"/>
    <n v="15.23"/>
    <n v="0"/>
    <n v="105.283999999999"/>
    <n v="0"/>
    <n v="6.9999999999999897E-3"/>
    <n v="9.5000000000000001E-2"/>
    <n v="1.345"/>
    <n v="0.40500000000000003"/>
    <n v="0.248"/>
    <n v="2.4E-2"/>
    <n v="4.202"/>
    <n v="8.1184339999999994E-2"/>
    <x v="3"/>
    <x v="5"/>
  </r>
  <r>
    <n v="132.22999999999999"/>
    <n v="6.9999999999999897E-3"/>
    <n v="5.23"/>
    <n v="0.111999999999999"/>
    <n v="5.5579999999999998"/>
    <s v="19-11-05_YC036"/>
    <x v="37"/>
    <x v="592"/>
    <x v="0"/>
    <x v="0"/>
    <x v="0"/>
    <x v="0"/>
    <x v="0"/>
    <n v="8.5000000000000006E-2"/>
    <n v="5.1283407999999898E-2"/>
    <n v="6.2266837999999998E-2"/>
    <n v="0.11074885499999999"/>
    <n v="0.14316644000000001"/>
    <n v="0.17"/>
    <n v="7.0000000000000007E-2"/>
    <n v="0.17"/>
    <n v="3.9234705000000002E-2"/>
    <n v="3.3669847999999898E-2"/>
    <n v="-2.0898628999999998E-2"/>
    <n v="1.4316644E-2"/>
    <n v="0.12884979399999999"/>
    <n v="7.1583219000000003E-2"/>
    <n v="0.14299999999999999"/>
    <n v="-8.7403010450000007"/>
    <n v="5.5485041199999996"/>
    <n v="-0.18676645"/>
    <n v="1"/>
    <m/>
    <n v="1"/>
    <x v="0"/>
    <n v="14.46"/>
    <n v="0"/>
    <n v="137.87799999999999"/>
    <n v="0"/>
    <n v="6.0000000000000001E-3"/>
    <n v="5.1999999999999998E-2"/>
    <n v="0.28499999999999998"/>
    <n v="0.115"/>
    <n v="3.7999999999999999E-2"/>
    <n v="3.0000000000000001E-3"/>
    <n v="4.4130000000000003"/>
    <n v="8.6728080999999999E-2"/>
    <x v="3"/>
    <x v="3"/>
  </r>
  <r>
    <n v="5.13"/>
    <n v="0.106"/>
    <n v="6.3839999999999897"/>
    <n v="0.82499999999999996"/>
    <n v="9.5820000000000007"/>
    <s v="19-11-05_YC036"/>
    <x v="37"/>
    <x v="122"/>
    <x v="0"/>
    <x v="0"/>
    <x v="0"/>
    <x v="0"/>
    <x v="0"/>
    <n v="6.6576223000000004E-2"/>
    <n v="0.12992060599999999"/>
    <n v="0.167218008"/>
    <n v="0.21129425299999999"/>
    <n v="0.2845376"/>
    <n v="0.37"/>
    <n v="0.31008239100000001"/>
    <n v="0.26"/>
    <n v="-8.1193045000000005E-2"/>
    <n v="1.450655E-2"/>
    <n v="1.768513E-2"/>
    <n v="2.8453761000000001E-2"/>
    <n v="0.256083852"/>
    <n v="0.142268807"/>
    <n v="0.28499999999999998"/>
    <n v="-4.7064290489999996"/>
    <n v="4.317165653"/>
    <n v="-0.65511362399999995"/>
    <n v="2"/>
    <n v="1"/>
    <n v="3"/>
    <x v="1"/>
    <n v="15.91"/>
    <n v="0.03"/>
    <n v="15.798"/>
    <n v="0"/>
    <n v="0.02"/>
    <n v="0.78599999999999903"/>
    <n v="1.105"/>
    <n v="1.004"/>
    <n v="0.71799999999999997"/>
    <n v="7.5999999999999998E-2"/>
    <n v="1.7529999999999999"/>
    <n v="0.24989596"/>
    <x v="0"/>
    <x v="0"/>
  </r>
  <r>
    <n v="8.0299999999999994"/>
    <n v="6.0999999999999999E-2"/>
    <n v="4.8120000000000003"/>
    <n v="0.97799999999999998"/>
    <n v="29.818999999999999"/>
    <s v="19-11-05_YC036"/>
    <x v="37"/>
    <x v="458"/>
    <x v="0"/>
    <x v="0"/>
    <x v="0"/>
    <x v="0"/>
    <x v="0"/>
    <n v="1.7327196E-2"/>
    <n v="7.0489820999999994E-2"/>
    <n v="0.10503847199999999"/>
    <n v="0.138794002"/>
    <n v="0.10135590999999999"/>
    <n v="0.23"/>
    <n v="9.1862325999999994E-2"/>
    <n v="0.14000000000000001"/>
    <n v="-4.6847069999999998E-3"/>
    <n v="4.2785159999999996E-3"/>
    <n v="7.9979660000000004E-3"/>
    <n v="1.0135590999999999E-2"/>
    <n v="9.1220318999999994E-2"/>
    <n v="5.0677954999999997E-2"/>
    <n v="0.10099999999999899"/>
    <n v="-8.8016854250000005"/>
    <n v="6.2204999379999997"/>
    <n v="-0.43340941199999999"/>
    <n v="2"/>
    <n v="3"/>
    <n v="5"/>
    <x v="4"/>
    <n v="20.27"/>
    <n v="0"/>
    <n v="40.991999999999997"/>
    <n v="0"/>
    <n v="6.0000000000000001E-3"/>
    <n v="0.97099999999999997"/>
    <n v="1.806"/>
    <n v="1.3029999999999999"/>
    <n v="0.96"/>
    <n v="0.11799999999999999"/>
    <n v="4.5640000000000001"/>
    <n v="-0.51385314699999995"/>
    <x v="3"/>
    <x v="4"/>
  </r>
  <r>
    <n v="10.130000000000001"/>
    <n v="4.7E-2"/>
    <n v="5.7969999999999997"/>
    <n v="0.80599999999999905"/>
    <n v="21.994"/>
    <s v="19-11-05_YC036"/>
    <x v="37"/>
    <x v="289"/>
    <x v="0"/>
    <x v="0"/>
    <x v="0"/>
    <x v="0"/>
    <x v="0"/>
    <n v="3.5000000000000003E-2"/>
    <n v="1.4331899999999899E-2"/>
    <n v="0.105"/>
    <n v="0.105"/>
    <n v="0.17078462"/>
    <n v="7.0000000000000007E-2"/>
    <n v="0.03"/>
    <n v="0.1"/>
    <n v="5.6797100000000001E-3"/>
    <n v="2.564387E-3"/>
    <n v="0"/>
    <n v="1.7078461999999999E-2"/>
    <n v="0.15370616000000001"/>
    <n v="8.5392310999999999E-2"/>
    <n v="0.17100000000000001"/>
    <n v="-11.916397509999999"/>
    <n v="6.7257684690000001"/>
    <n v="-0.24898177499999999"/>
    <n v="2"/>
    <n v="1"/>
    <n v="3"/>
    <x v="1"/>
    <n v="16.97"/>
    <n v="0.01"/>
    <n v="36.103000000000002"/>
    <n v="0"/>
    <n v="8.0000000000000002E-3"/>
    <n v="0.754"/>
    <n v="1.3519999999999901"/>
    <n v="0.97699999999999998"/>
    <n v="0.68700000000000006"/>
    <n v="7.2999999999999995E-2"/>
    <n v="2.6280000000000001"/>
    <n v="5.8173695999999997E-2"/>
    <x v="2"/>
    <x v="0"/>
  </r>
  <r>
    <n v="10.75"/>
    <n v="4.8000000000000001E-2"/>
    <n v="4.3780000000000001"/>
    <n v="0.80099999999999905"/>
    <n v="18.332000000000001"/>
    <s v="19-11-05_YC036"/>
    <x v="37"/>
    <x v="423"/>
    <x v="0"/>
    <x v="0"/>
    <x v="0"/>
    <x v="0"/>
    <x v="0"/>
    <n v="3.799889E-2"/>
    <n v="5.9224233000000001E-2"/>
    <n v="8.0630463999999999E-2"/>
    <n v="9.3532660000000004E-2"/>
    <n v="0.24911839999999899"/>
    <n v="0.17"/>
    <n v="0.127156238"/>
    <n v="0.115"/>
    <n v="-1.4052036E-2"/>
    <n v="1.1569062999999999E-2"/>
    <n v="-2.2462039999999999E-2"/>
    <n v="2.4911840000000001E-2"/>
    <n v="0.224206562"/>
    <n v="0.12455920099999999"/>
    <n v="0.249"/>
    <n v="-8.9884287329999992"/>
    <n v="8.6850133629999995"/>
    <n v="-0.79735146599999995"/>
    <n v="2"/>
    <n v="3"/>
    <n v="5"/>
    <x v="4"/>
    <n v="9.66"/>
    <n v="0"/>
    <n v="28.988"/>
    <n v="0"/>
    <n v="1.2E-2"/>
    <n v="0.76599999999999902"/>
    <n v="1.9359999999999999"/>
    <n v="0.95699999999999996"/>
    <n v="0.66299999999999903"/>
    <n v="6.8000000000000005E-2"/>
    <n v="5.907"/>
    <n v="-0.72980756199999997"/>
    <x v="2"/>
    <x v="4"/>
  </r>
  <r>
    <n v="38.61"/>
    <n v="2.1999999999999999E-2"/>
    <n v="7.0990000000000002"/>
    <n v="0.60799999999999998"/>
    <n v="27.812999999999999"/>
    <s v="19-11-05_YC036"/>
    <x v="37"/>
    <x v="127"/>
    <x v="0"/>
    <x v="0"/>
    <x v="0"/>
    <x v="0"/>
    <x v="0"/>
    <n v="4.5890459000000001E-2"/>
    <n v="9.1505734000000005E-2"/>
    <n v="8.0523820999999995E-2"/>
    <n v="9.1521164000000002E-2"/>
    <n v="0.34401533000000001"/>
    <n v="0.2"/>
    <n v="0.29064838300000001"/>
    <n v="0.14000000000000001"/>
    <n v="-3.6313787E-2"/>
    <n v="1.8992828E-2"/>
    <n v="1.0134871E-2"/>
    <n v="3.4401532999999998E-2"/>
    <n v="0.30961379699999902"/>
    <n v="0.172007665"/>
    <n v="0.34399999999999997"/>
    <n v="-9.1456686949999995"/>
    <n v="8.1817979160000007"/>
    <n v="-0.82282765400000002"/>
    <n v="1"/>
    <m/>
    <n v="1"/>
    <x v="0"/>
    <n v="15.04"/>
    <n v="0"/>
    <n v="55.873999999999903"/>
    <n v="0"/>
    <n v="6.9999999999999897E-3"/>
    <n v="0.55799999999999905"/>
    <n v="0.60599999999999998"/>
    <n v="0.66700000000000004"/>
    <n v="0.39700000000000002"/>
    <n v="3.5000000000000003E-2"/>
    <n v="1.103"/>
    <n v="0.25377551199999998"/>
    <x v="4"/>
    <x v="3"/>
  </r>
  <r>
    <n v="67.84"/>
    <n v="1.2999999999999999E-2"/>
    <n v="7.07"/>
    <n v="0.50800000000000001"/>
    <n v="33.064"/>
    <s v="19-11-05_YC036"/>
    <x v="37"/>
    <x v="93"/>
    <x v="0"/>
    <x v="0"/>
    <x v="0"/>
    <x v="0"/>
    <x v="0"/>
    <n v="0.05"/>
    <n v="1.26104339999999E-2"/>
    <n v="0.15"/>
    <n v="0.15"/>
    <n v="0.20454957000000001"/>
    <n v="0.1"/>
    <n v="0.03"/>
    <n v="0.14000000000000001"/>
    <n v="-1.194681E-3"/>
    <n v="1.29925989999999E-2"/>
    <n v="0"/>
    <n v="2.0454956999999999E-2"/>
    <n v="0.18409460899999999"/>
    <n v="0.10227478299999999"/>
    <n v="0.20499999999999999"/>
    <n v="-16.389881519999999"/>
    <n v="6.7730525259999999"/>
    <n v="-0.26996777799999999"/>
    <n v="1"/>
    <m/>
    <n v="1"/>
    <x v="0"/>
    <n v="24.28"/>
    <n v="0"/>
    <n v="85.036000000000001"/>
    <n v="0"/>
    <n v="6.0000000000000001E-3"/>
    <n v="0.45100000000000001"/>
    <n v="0.47099999999999997"/>
    <n v="0.54400000000000004"/>
    <n v="0.28699999999999998"/>
    <n v="2.4E-2"/>
    <n v="1.0089999999999999"/>
    <n v="6.5342981999999994E-2"/>
    <x v="4"/>
    <x v="3"/>
  </r>
  <r>
    <n v="46.54"/>
    <n v="1.7000000000000001E-2"/>
    <n v="6.9859999999999998"/>
    <n v="0.61299999999999999"/>
    <n v="32.616"/>
    <s v="19-11-04_YC037"/>
    <x v="38"/>
    <x v="95"/>
    <x v="0"/>
    <x v="0"/>
    <x v="0"/>
    <x v="0"/>
    <x v="0"/>
    <n v="3.1151051999999999E-2"/>
    <n v="6.7058613000000003E-2"/>
    <n v="0.11302235300000001"/>
    <n v="0.14385002599999999"/>
    <n v="0.16344914999999999"/>
    <n v="0.23"/>
    <n v="0.15356911600000001"/>
    <n v="0.23"/>
    <n v="-9.8056489999999996E-2"/>
    <n v="6.8331669999999898E-3"/>
    <n v="-1.9457609000000001E-2"/>
    <n v="1.6344915000000002E-2"/>
    <n v="0.147104238"/>
    <n v="8.1724577000000007E-2"/>
    <n v="0.16300000000000001"/>
    <n v="-4.0819478670000002"/>
    <n v="6.2188429459999996"/>
    <n v="-0.59065227499999995"/>
    <n v="1"/>
    <m/>
    <n v="1"/>
    <x v="0"/>
    <n v="11.82"/>
    <n v="0.01"/>
    <n v="67.504999999999995"/>
    <n v="0"/>
    <n v="6.0000000000000001E-3"/>
    <n v="0.56699999999999995"/>
    <n v="0.64"/>
    <n v="0.67500000000000004"/>
    <n v="0.40399999999999903"/>
    <n v="3.5000000000000003E-2"/>
    <n v="1.3159999999999901"/>
    <n v="0.100335163"/>
    <x v="4"/>
    <x v="3"/>
  </r>
  <r>
    <n v="129.19"/>
    <n v="6.0000000000000001E-3"/>
    <n v="6.4489999999999998"/>
    <n v="0.32299999999999901"/>
    <n v="24"/>
    <s v="19-11-04_YC037"/>
    <x v="38"/>
    <x v="0"/>
    <x v="0"/>
    <x v="0"/>
    <x v="0"/>
    <x v="0"/>
    <x v="0"/>
    <n v="2.2068715999999999E-2"/>
    <n v="0.104356172"/>
    <n v="0.15073731699999901"/>
    <n v="0.19174532699999999"/>
    <n v="6.8011260000000004E-2"/>
    <n v="0.33"/>
    <n v="0.184158608"/>
    <n v="0.2"/>
    <n v="-6.6689020000000002E-2"/>
    <n v="5.0771089999999998E-3"/>
    <n v="-2.0028573000000001E-2"/>
    <n v="6.8011259999999898E-3"/>
    <n v="6.1210134999999999E-2"/>
    <n v="3.4005631000000001E-2"/>
    <n v="6.8000000000000005E-2"/>
    <n v="-5.0235402479999998"/>
    <n v="4.0802810889999996"/>
    <n v="-0.25683267900000001"/>
    <n v="1"/>
    <m/>
    <n v="1"/>
    <x v="0"/>
    <n v="19.510000000000002"/>
    <n v="0"/>
    <n v="147.208"/>
    <n v="0"/>
    <n v="5.0000000000000001E-3"/>
    <n v="0.218999999999999"/>
    <n v="0.44799999999999901"/>
    <n v="0.33600000000000002"/>
    <n v="0.14199999999999999"/>
    <n v="1.0999999999999999E-2"/>
    <n v="2.036"/>
    <n v="0.10857020000000001"/>
    <x v="3"/>
    <x v="3"/>
  </r>
  <r>
    <n v="157.61000000000001"/>
    <n v="6.0000000000000001E-3"/>
    <n v="6.57"/>
    <n v="0.18"/>
    <n v="9.9279999999999902"/>
    <s v="19-11-04_YC037"/>
    <x v="38"/>
    <x v="100"/>
    <x v="0"/>
    <x v="0"/>
    <x v="0"/>
    <x v="0"/>
    <x v="0"/>
    <n v="1.6153792E-2"/>
    <n v="0.113525087"/>
    <n v="0.176875756"/>
    <n v="0.242658073999999"/>
    <n v="3.7352803999999899E-2"/>
    <n v="0.4"/>
    <n v="0.235846263"/>
    <n v="0.26"/>
    <n v="-7.8160789999999994E-2"/>
    <n v="3.866628E-3"/>
    <n v="-2.6527734000000001E-2"/>
    <n v="3.7352800000000001E-3"/>
    <n v="3.3617523999999899E-2"/>
    <n v="1.8676401999999901E-2"/>
    <n v="3.6999999999999998E-2"/>
    <n v="-3.0251186739999998"/>
    <n v="3.2933360829999998"/>
    <n v="-0.117245745"/>
    <n v="1"/>
    <m/>
    <n v="1"/>
    <x v="0"/>
    <n v="17.62"/>
    <n v="0.01"/>
    <n v="167.37599999999901"/>
    <n v="0"/>
    <n v="4.0000000000000001E-3"/>
    <n v="0.129"/>
    <n v="0.28100000000000003"/>
    <n v="0.183"/>
    <n v="4.5999999999999999E-2"/>
    <n v="3.0000000000000001E-3"/>
    <n v="1.871"/>
    <n v="2.1465457940000001"/>
    <x v="3"/>
    <x v="3"/>
  </r>
  <r>
    <n v="1.1599999999999999"/>
    <n v="0.69699999999999995"/>
    <n v="6.9790000000000001"/>
    <n v="0.82699999999999996"/>
    <n v="2.2759999999999998"/>
    <s v="19-11-04_YC037"/>
    <x v="38"/>
    <x v="186"/>
    <x v="0"/>
    <x v="0"/>
    <x v="0"/>
    <x v="0"/>
    <x v="0"/>
    <n v="8.7326725999999993E-2"/>
    <n v="0.16253514799999999"/>
    <n v="8.5204697999999995E-2"/>
    <n v="0.112145596999999"/>
    <n v="0.69431790000000004"/>
    <n v="0.3"/>
    <n v="0.39576591299999903"/>
    <n v="0.17"/>
    <n v="-3.6794516999999999E-2"/>
    <n v="2.3924666000000001E-2"/>
    <n v="2.7237852E-2"/>
    <n v="6.9431787999999994E-2"/>
    <n v="0.62488608999999995"/>
    <n v="0.347158939"/>
    <n v="0.69399999999999995"/>
    <n v="-7.9734850860000002"/>
    <n v="6.846742259"/>
    <n v="-0.81983582099999996"/>
    <n v="3"/>
    <m/>
    <n v="2"/>
    <x v="2"/>
    <n v="18.3"/>
    <n v="0"/>
    <n v="2.2589999999999999"/>
    <n v="3"/>
    <n v="0.14599999999999999"/>
    <n v="0.78599999999999903"/>
    <n v="0.71499999999999997"/>
    <n v="0.99"/>
    <n v="0.69799999999999995"/>
    <n v="7.1999999999999995E-2"/>
    <n v="0.93400000000000005"/>
    <n v="0.42945006299999999"/>
    <x v="1"/>
    <x v="1"/>
  </r>
  <r>
    <n v="62.6"/>
    <n v="1.4999999999999999E-2"/>
    <n v="7.0739999999999998"/>
    <n v="0.40699999999999997"/>
    <n v="18.440000000000001"/>
    <s v="19-11-04_YC037"/>
    <x v="38"/>
    <x v="175"/>
    <x v="0"/>
    <x v="0"/>
    <x v="0"/>
    <x v="0"/>
    <x v="0"/>
    <n v="3.0594842999999899E-2"/>
    <n v="8.9949365000000003E-2"/>
    <n v="0.152681752"/>
    <n v="0.17241362599999999"/>
    <n v="6.1385598E-2"/>
    <n v="0.3"/>
    <n v="0.28221099700000002"/>
    <n v="0.17"/>
    <n v="-6.9360740000000004E-2"/>
    <n v="1.7830214E-2"/>
    <n v="-1.3502596E-2"/>
    <n v="6.1385600000000004E-3"/>
    <n v="5.5247037999999998E-2"/>
    <n v="3.0692799E-2"/>
    <n v="6.0999999999999999E-2"/>
    <n v="-5.2890107639999897"/>
    <n v="4.1330956030000001"/>
    <n v="-0.156814597"/>
    <n v="1"/>
    <m/>
    <n v="1"/>
    <x v="0"/>
    <n v="18.399999999999999"/>
    <n v="0.01"/>
    <n v="72.239999999999995"/>
    <n v="0"/>
    <n v="8.0000000000000002E-3"/>
    <n v="0.35199999999999998"/>
    <n v="0.40299999999999903"/>
    <n v="0.42499999999999999"/>
    <n v="0.188"/>
    <n v="1.4999999999999999E-2"/>
    <n v="1.1659999999999999"/>
    <n v="16.243130860000001"/>
    <x v="2"/>
    <x v="3"/>
  </r>
  <r>
    <n v="1.39"/>
    <n v="0.22399999999999901"/>
    <n v="5.2350000000000003"/>
    <n v="0.94899999999999995"/>
    <n v="8.7620000000000005"/>
    <s v="19-11-04_YC037"/>
    <x v="38"/>
    <x v="237"/>
    <x v="0"/>
    <x v="0"/>
    <x v="0"/>
    <x v="0"/>
    <x v="0"/>
    <n v="6.9699430999999895E-2"/>
    <n v="0.24564035200000001"/>
    <n v="0.119323971"/>
    <n v="0.152502212"/>
    <n v="0.16533730999999999"/>
    <n v="0.44"/>
    <n v="0.41333756599999999"/>
    <n v="0.23"/>
    <n v="-0.11801925000000001"/>
    <n v="1.4527505E-2"/>
    <n v="6.8507993000000003E-2"/>
    <n v="1.6533730999999999E-2"/>
    <n v="0.14880357799999999"/>
    <n v="8.2668654999999994E-2"/>
    <n v="0.16500000000000001"/>
    <n v="-2.7171065410000002"/>
    <n v="5.3052715380000004"/>
    <n v="-0.456189867999999"/>
    <n v="2"/>
    <n v="2"/>
    <n v="4"/>
    <x v="3"/>
    <n v="10.54"/>
    <n v="0"/>
    <n v="11.573"/>
    <n v="0"/>
    <n v="1.9E-2"/>
    <n v="0.93500000000000005"/>
    <n v="1.633"/>
    <n v="1.2409999999999899"/>
    <n v="0.91099999999999903"/>
    <n v="0.109"/>
    <n v="3.2429999999999999"/>
    <n v="0.27183004599999999"/>
    <x v="3"/>
    <x v="2"/>
  </r>
  <r>
    <n v="85.04"/>
    <n v="0.01"/>
    <n v="7.0289999999999999"/>
    <n v="0.42899999999999999"/>
    <n v="26.881999999999898"/>
    <s v="19-11-04_YC037"/>
    <x v="38"/>
    <x v="4"/>
    <x v="0"/>
    <x v="0"/>
    <x v="0"/>
    <x v="0"/>
    <x v="0"/>
    <n v="0.1"/>
    <n v="6.7884545999999907E-2"/>
    <n v="7.8621544000000002E-2"/>
    <n v="0.12007575599999901"/>
    <n v="0.15570529999999999"/>
    <n v="0.2"/>
    <n v="0.06"/>
    <n v="0.14000000000000001"/>
    <n v="-1.0212400999999999E-2"/>
    <n v="1.7145718000000001E-2"/>
    <n v="2.2972920000000001E-2"/>
    <n v="1.5570530000000001E-2"/>
    <n v="0.14013477299999999"/>
    <n v="7.7852650999999995E-2"/>
    <n v="0.156"/>
    <n v="-7.0607231969999997"/>
    <n v="7.0549731179999897"/>
    <n v="-1.427409E-2"/>
    <n v="1"/>
    <m/>
    <n v="1"/>
    <x v="0"/>
    <n v="15.29"/>
    <n v="0.01"/>
    <n v="101.994"/>
    <n v="0"/>
    <n v="6.0000000000000001E-3"/>
    <n v="0.371"/>
    <n v="0.46600000000000003"/>
    <n v="0.45"/>
    <n v="0.20899999999999999"/>
    <n v="1.7000000000000001E-2"/>
    <n v="1.238"/>
    <n v="7.4762546999999999E-2"/>
    <x v="4"/>
    <x v="3"/>
  </r>
  <r>
    <n v="71.16"/>
    <n v="1.2E-2"/>
    <n v="7.02"/>
    <n v="0.46"/>
    <n v="25.710999999999999"/>
    <s v="19-11-04_YC037"/>
    <x v="38"/>
    <x v="102"/>
    <x v="0"/>
    <x v="0"/>
    <x v="0"/>
    <x v="0"/>
    <x v="0"/>
    <n v="2.2147418999999901E-2"/>
    <n v="9.0448789000000002E-2"/>
    <n v="0.12642344699999999"/>
    <n v="0.143234745"/>
    <n v="6.1226662000000001E-2"/>
    <n v="0.27"/>
    <n v="0.19207589"/>
    <n v="0.17"/>
    <n v="-6.1469389999999999E-2"/>
    <n v="3.4928379999999998E-3"/>
    <n v="-1.8987072000000001E-2"/>
    <n v="6.1226659999999997E-3"/>
    <n v="5.5103995999999898E-2"/>
    <n v="3.0613331000000001E-2"/>
    <n v="6.0999999999999999E-2"/>
    <n v="-6.0225922159999996"/>
    <n v="4.8395024539999998"/>
    <n v="-0.21469887000000001"/>
    <n v="1"/>
    <m/>
    <n v="1"/>
    <x v="0"/>
    <n v="19.489999999999998"/>
    <n v="0.02"/>
    <n v="85.747999999999905"/>
    <n v="0"/>
    <n v="6.9999999999999897E-3"/>
    <n v="0.40600000000000003"/>
    <n v="0.47299999999999998"/>
    <n v="0.48499999999999999"/>
    <n v="0.23599999999999999"/>
    <n v="1.9E-2"/>
    <n v="1.2729999999999999"/>
    <n v="5.7152489529999997"/>
    <x v="4"/>
    <x v="3"/>
  </r>
  <r>
    <n v="196.82"/>
    <n v="5.0000000000000001E-3"/>
    <n v="6.6789999999999896"/>
    <n v="0.14699999999999999"/>
    <n v="8.3699999999999992"/>
    <s v="19-11-04_YC037"/>
    <x v="38"/>
    <x v="103"/>
    <x v="0"/>
    <x v="0"/>
    <x v="0"/>
    <x v="0"/>
    <x v="0"/>
    <n v="7.0000000000000007E-2"/>
    <n v="3.6867537999999998E-2"/>
    <n v="0.17"/>
    <n v="0.17"/>
    <n v="3.2811802000000001E-2"/>
    <n v="0.34"/>
    <n v="0.17"/>
    <n v="0.23"/>
    <n v="1.1476082E-2"/>
    <n v="-2.7261035999999999E-2"/>
    <n v="1.8274120000000001E-2"/>
    <n v="3.2811799999999999E-3"/>
    <n v="2.9530621999999999E-2"/>
    <n v="1.6405901000000001E-2"/>
    <n v="3.3000000000000002E-2"/>
    <n v="-2.739100578"/>
    <n v="3.8906182669999998"/>
    <n v="-0.103040335"/>
    <n v="1"/>
    <m/>
    <n v="1"/>
    <x v="0"/>
    <n v="10.74"/>
    <n v="0.01"/>
    <n v="204.22"/>
    <n v="0"/>
    <n v="4.0000000000000001E-3"/>
    <n v="0.11"/>
    <n v="0.21299999999999999"/>
    <n v="0.14799999999999999"/>
    <n v="0.03"/>
    <n v="2E-3"/>
    <n v="1.6819999999999999"/>
    <n v="0.124652558"/>
    <x v="3"/>
    <x v="3"/>
  </r>
  <r>
    <n v="68.53"/>
    <n v="1.2999999999999999E-2"/>
    <n v="7.0119999999999996"/>
    <n v="0.39799999999999902"/>
    <n v="19.382000000000001"/>
    <s v="19-11-04_YC037"/>
    <x v="38"/>
    <x v="207"/>
    <x v="0"/>
    <x v="0"/>
    <x v="0"/>
    <x v="0"/>
    <x v="0"/>
    <n v="0.05"/>
    <n v="1.48602289999999E-2"/>
    <n v="0.1"/>
    <n v="0.1"/>
    <n v="0.11392558999999999"/>
    <n v="0.1"/>
    <n v="0.03"/>
    <n v="0.1"/>
    <n v="4.5558120000000002E-3"/>
    <n v="-2.6456185E-2"/>
    <n v="0"/>
    <n v="1.1392558999999899E-2"/>
    <n v="0.102533032"/>
    <n v="5.6962795999999899E-2"/>
    <n v="0.114"/>
    <n v="-14.431993070000001"/>
    <n v="8.1131811559999996"/>
    <n v="-0.50461289200000004"/>
    <n v="1"/>
    <m/>
    <n v="1"/>
    <x v="0"/>
    <n v="10.59"/>
    <n v="0"/>
    <n v="79.495000000000005"/>
    <n v="0"/>
    <n v="6.9999999999999897E-3"/>
    <n v="0.34200000000000003"/>
    <n v="0.41599999999999998"/>
    <n v="0.41599999999999998"/>
    <n v="0.183"/>
    <n v="1.4999999999999999E-2"/>
    <n v="1.274"/>
    <n v="5.2115827000000003E-2"/>
    <x v="2"/>
    <x v="3"/>
  </r>
  <r>
    <n v="92.8"/>
    <n v="0.01"/>
    <n v="7.0759999999999996"/>
    <n v="0.27200000000000002"/>
    <n v="12.2229999999999"/>
    <s v="19-11-04_YC037"/>
    <x v="38"/>
    <x v="187"/>
    <x v="0"/>
    <x v="0"/>
    <x v="0"/>
    <x v="0"/>
    <x v="0"/>
    <n v="2.6495711000000002E-2"/>
    <n v="7.7113274999999995E-2"/>
    <n v="0.13940187600000001"/>
    <n v="0.15628265499999999"/>
    <n v="5.3542312000000002E-2"/>
    <n v="0.27"/>
    <n v="0.15632158199999999"/>
    <n v="0.17"/>
    <n v="-6.9573960000000004E-2"/>
    <n v="1.8796010000000001E-3"/>
    <n v="-2.2281138999999998E-2"/>
    <n v="5.3542310000000001E-3"/>
    <n v="4.8188080999999897E-2"/>
    <n v="2.6771156000000001E-2"/>
    <n v="5.3999999999999999E-2"/>
    <n v="-5.2668300629999996"/>
    <n v="4.7007510520000002"/>
    <n v="-0.209039805"/>
    <n v="1"/>
    <m/>
    <n v="1"/>
    <x v="0"/>
    <n v="20.239999999999998"/>
    <n v="0"/>
    <n v="97.927999999999997"/>
    <n v="0"/>
    <n v="6.9999999999999897E-3"/>
    <n v="0.22500000000000001"/>
    <n v="0.28999999999999998"/>
    <n v="0.27800000000000002"/>
    <n v="8.8999999999999996E-2"/>
    <n v="6.9999999999999897E-3"/>
    <n v="1.0569999999999999"/>
    <n v="-43.13809887"/>
    <x v="3"/>
    <x v="3"/>
  </r>
  <r>
    <n v="96.01"/>
    <n v="8.9999999999999993E-3"/>
    <n v="6.9249999999999998"/>
    <n v="0.33399999999999902"/>
    <n v="18.802"/>
    <s v="19-11-04_YC037"/>
    <x v="38"/>
    <x v="10"/>
    <x v="0"/>
    <x v="0"/>
    <x v="0"/>
    <x v="0"/>
    <x v="0"/>
    <n v="2.9461666000000001E-2"/>
    <n v="6.4818354999999994E-2"/>
    <n v="0.147518749"/>
    <n v="0.161919534"/>
    <n v="3.7274104000000002E-2"/>
    <n v="0.27"/>
    <n v="0.115120258"/>
    <n v="0.2"/>
    <n v="-8.240198E-2"/>
    <n v="8.8548700000000001E-4"/>
    <n v="-6.7644309999999996E-3"/>
    <n v="3.72741E-3"/>
    <n v="3.3546692999999898E-2"/>
    <n v="1.8637052000000001E-2"/>
    <n v="3.6999999999999998E-2"/>
    <n v="-4.494584873"/>
    <n v="4.5062990049999998"/>
    <n v="-0.182863727"/>
    <n v="1"/>
    <m/>
    <n v="1"/>
    <x v="0"/>
    <n v="17.170000000000002"/>
    <n v="0"/>
    <n v="108.206"/>
    <n v="0"/>
    <n v="6.0000000000000001E-3"/>
    <n v="0.27100000000000002"/>
    <n v="0.38900000000000001"/>
    <n v="0.34599999999999997"/>
    <n v="0.13500000000000001"/>
    <n v="1.0999999999999999E-2"/>
    <n v="1.4119999999999999"/>
    <n v="-2.2575275179999998"/>
    <x v="3"/>
    <x v="3"/>
  </r>
  <r>
    <n v="140.66999999999999"/>
    <n v="6.9999999999999897E-3"/>
    <n v="6.9210000000000003"/>
    <n v="0.19399999999999901"/>
    <n v="9.8979999999999997"/>
    <s v="19-11-04_YC037"/>
    <x v="38"/>
    <x v="106"/>
    <x v="0"/>
    <x v="0"/>
    <x v="0"/>
    <x v="0"/>
    <x v="0"/>
    <n v="4.1082027E-2"/>
    <n v="0.106792524"/>
    <n v="0.14160436699999901"/>
    <n v="0.16248996900000001"/>
    <n v="0.12150609"/>
    <n v="0.3"/>
    <n v="0.27029521099999998"/>
    <n v="0.23"/>
    <n v="-8.0872449999999999E-2"/>
    <n v="9.4061349999999995E-3"/>
    <n v="-1.5045668999999999E-2"/>
    <n v="1.2150609E-2"/>
    <n v="0.10935547900000001"/>
    <n v="6.0753043999999999E-2"/>
    <n v="0.122"/>
    <n v="-4.6439909449999996"/>
    <n v="4.4367692669999999"/>
    <n v="-0.34000956299999902"/>
    <n v="1"/>
    <m/>
    <n v="1"/>
    <x v="0"/>
    <n v="16.3"/>
    <n v="0"/>
    <n v="147.476"/>
    <n v="0"/>
    <n v="5.0000000000000001E-3"/>
    <n v="0.152"/>
    <n v="0.23599999999999999"/>
    <n v="0.19600000000000001"/>
    <n v="4.8000000000000001E-2"/>
    <n v="4.0000000000000001E-3"/>
    <n v="1.2490000000000001"/>
    <n v="0.30850602300000002"/>
    <x v="3"/>
    <x v="3"/>
  </r>
  <r>
    <n v="1.82"/>
    <n v="0.41599999999999998"/>
    <n v="6.032"/>
    <n v="0.78099999999999903"/>
    <n v="2.6560000000000001"/>
    <s v="19-11-04_YC037"/>
    <x v="38"/>
    <x v="560"/>
    <x v="0"/>
    <x v="0"/>
    <x v="0"/>
    <x v="0"/>
    <x v="0"/>
    <n v="7.3568760999999996E-2"/>
    <n v="0.12128759"/>
    <n v="5.9231205999999897E-2"/>
    <n v="6.6396328000000004E-2"/>
    <n v="0.87539679999999997"/>
    <n v="0.2"/>
    <n v="0.46694083799999903"/>
    <n v="0.1"/>
    <n v="-4.8675759999999998E-2"/>
    <n v="5.0001091999999997E-2"/>
    <n v="-2.1706841000000001E-2"/>
    <n v="8.7539678999999995E-2"/>
    <n v="0.78785710900000006"/>
    <n v="0.43769839399999999"/>
    <n v="0.875"/>
    <n v="-8.0406719589999902"/>
    <n v="11.18941841"/>
    <n v="-1.6386063259999999"/>
    <n v="2"/>
    <n v="2"/>
    <n v="4"/>
    <x v="3"/>
    <n v="22.72"/>
    <n v="0"/>
    <n v="3.105"/>
    <n v="2"/>
    <n v="0.115"/>
    <n v="0.73599999999999999"/>
    <n v="0.69899999999999995"/>
    <n v="0.90900000000000003"/>
    <n v="0.624"/>
    <n v="0.06"/>
    <n v="1.008"/>
    <n v="0.971425705999999"/>
    <x v="1"/>
    <x v="2"/>
  </r>
  <r>
    <n v="51.3"/>
    <n v="1.7999999999999999E-2"/>
    <n v="7.1859999999999999"/>
    <n v="0.35399999999999998"/>
    <n v="12.068"/>
    <s v="19-11-04_YC037"/>
    <x v="38"/>
    <x v="292"/>
    <x v="0"/>
    <x v="0"/>
    <x v="0"/>
    <x v="0"/>
    <x v="0"/>
    <n v="8.5000000000000006E-2"/>
    <n v="4.5032234999999997E-2"/>
    <n v="7.2970197000000001E-2"/>
    <n v="0.11350450300000001"/>
    <n v="7.8234529999999997E-2"/>
    <n v="0.17"/>
    <n v="7.0000000000000007E-2"/>
    <n v="0.14000000000000001"/>
    <n v="3.6004950000000001E-2"/>
    <n v="4.2355295000000001E-2"/>
    <n v="-2.4170975000000001E-2"/>
    <n v="7.8234529999999993E-3"/>
    <n v="7.0411078000000002E-2"/>
    <n v="3.9117264999999998E-2"/>
    <n v="7.8E-2"/>
    <n v="-7.9654959019999998"/>
    <n v="7.4700602519999997"/>
    <n v="-0.13976000899999999"/>
    <n v="1"/>
    <m/>
    <n v="1"/>
    <x v="0"/>
    <n v="17.66"/>
    <n v="0"/>
    <n v="57.527000000000001"/>
    <n v="0"/>
    <n v="0.01"/>
    <n v="0.30599999999999999"/>
    <n v="0.33899999999999902"/>
    <n v="0.36599999999999999"/>
    <n v="0.14399999999999999"/>
    <n v="1.0999999999999999E-2"/>
    <n v="0.73499999999999999"/>
    <n v="6.3364180000000006E-2"/>
    <x v="2"/>
    <x v="3"/>
  </r>
  <r>
    <n v="12.88"/>
    <n v="5.5999999999999897E-2"/>
    <n v="6.6859999999999999"/>
    <n v="0.85"/>
    <n v="19.815000000000001"/>
    <s v="19-11-04_YC037"/>
    <x v="38"/>
    <x v="140"/>
    <x v="0"/>
    <x v="0"/>
    <x v="0"/>
    <x v="0"/>
    <x v="0"/>
    <n v="5.6396195000000003E-2"/>
    <n v="9.9943042999999995E-2"/>
    <n v="0.163087443"/>
    <n v="0.22980961499999999"/>
    <n v="0.18474805"/>
    <n v="0.36"/>
    <n v="0.273233332"/>
    <n v="0.26626743399999903"/>
    <n v="-0.12403206"/>
    <n v="9.4140979999999992E-3"/>
    <n v="-5.1507480000000001E-3"/>
    <n v="1.8474805E-2"/>
    <n v="0.16627324800000001"/>
    <n v="9.2374026999999997E-2"/>
    <n v="0.185"/>
    <n v="-2.0598808659999999"/>
    <n v="4.2774131620000002"/>
    <n v="-0.45019799199999999"/>
    <n v="2"/>
    <n v="1"/>
    <n v="3"/>
    <x v="1"/>
    <n v="12.03"/>
    <n v="0"/>
    <n v="28.164999999999999"/>
    <n v="0"/>
    <n v="1.0999999999999999E-2"/>
    <n v="0.82499999999999996"/>
    <n v="0.91799999999999904"/>
    <n v="1.026"/>
    <n v="0.73499999999999999"/>
    <n v="7.5999999999999998E-2"/>
    <n v="1.6240000000000001"/>
    <n v="0.211936762"/>
    <x v="2"/>
    <x v="0"/>
  </r>
  <r>
    <n v="17.13"/>
    <n v="4.2999999999999997E-2"/>
    <n v="6.4909999999999997"/>
    <n v="0.79099999999999904"/>
    <n v="25.495999999999999"/>
    <s v="19-11-04_YC037"/>
    <x v="38"/>
    <x v="330"/>
    <x v="0"/>
    <x v="0"/>
    <x v="0"/>
    <x v="0"/>
    <x v="0"/>
    <n v="6.5000000000000002E-2"/>
    <n v="3.6939861999999997E-2"/>
    <n v="6.5000000000000002E-2"/>
    <n v="6.5000000000000002E-2"/>
    <n v="0.15570619999999999"/>
    <n v="0.13"/>
    <n v="7.0000000000000007E-2"/>
    <n v="0.14000000000000001"/>
    <n v="3.4409479999999999E-2"/>
    <n v="-0.20231874"/>
    <n v="-1.666028E-2"/>
    <n v="1.557062E-2"/>
    <n v="0.14013557699999901"/>
    <n v="7.7853098999999995E-2"/>
    <n v="0.156"/>
    <n v="-9.886969959"/>
    <n v="8.6288812719999992"/>
    <n v="-0.80202502399999998"/>
    <n v="2"/>
    <n v="1"/>
    <n v="3"/>
    <x v="1"/>
    <n v="12.06"/>
    <n v="0"/>
    <n v="38.18"/>
    <n v="0"/>
    <n v="8.0000000000000002E-3"/>
    <n v="0.74299999999999999"/>
    <n v="0.94899999999999995"/>
    <n v="0.95199999999999996"/>
    <n v="0.66299999999999903"/>
    <n v="6.9000000000000006E-2"/>
    <n v="1.9590000000000001"/>
    <n v="6.1166142929999996"/>
    <x v="2"/>
    <x v="0"/>
  </r>
  <r>
    <n v="5.36"/>
    <n v="0.122"/>
    <n v="6.3629999999999898"/>
    <n v="0.78799999999999903"/>
    <n v="7.9020000000000001"/>
    <s v="19-11-04_YC037"/>
    <x v="38"/>
    <x v="142"/>
    <x v="0"/>
    <x v="0"/>
    <x v="0"/>
    <x v="0"/>
    <x v="0"/>
    <n v="4.3583135000000002E-2"/>
    <n v="8.0063117000000003E-2"/>
    <n v="7.0213667999999896E-2"/>
    <n v="7.9736974000000002E-2"/>
    <n v="0.52622473000000003"/>
    <n v="0.17"/>
    <n v="0.158230488"/>
    <n v="0.115"/>
    <n v="6.7116099999999998E-4"/>
    <n v="1.8808411000000001E-2"/>
    <n v="-4.7940559999999997E-3"/>
    <n v="5.2622472999999899E-2"/>
    <n v="0.47360225899999903"/>
    <n v="0.26311236599999999"/>
    <n v="0.52600000000000002"/>
    <n v="-10.703164279999999"/>
    <n v="11.47030629"/>
    <n v="-1.9193354389999999"/>
    <n v="2"/>
    <n v="1"/>
    <n v="3"/>
    <x v="1"/>
    <n v="11.69"/>
    <n v="0"/>
    <n v="12.843999999999999"/>
    <n v="0"/>
    <n v="2.3E-2"/>
    <n v="0.72"/>
    <n v="1.0329999999999999"/>
    <n v="0.95399999999999996"/>
    <n v="0.66400000000000003"/>
    <n v="7.0000000000000007E-2"/>
    <n v="1.996"/>
    <n v="-0.848344765"/>
    <x v="0"/>
    <x v="0"/>
  </r>
  <r>
    <n v="10.14"/>
    <n v="8.1999999999999906E-2"/>
    <n v="6.952"/>
    <n v="0.58899999999999997"/>
    <n v="6.8620000000000001"/>
    <s v="19-11-04_YC037"/>
    <x v="38"/>
    <x v="580"/>
    <x v="0"/>
    <x v="0"/>
    <x v="0"/>
    <x v="0"/>
    <x v="0"/>
    <n v="7.8431677000000005E-2"/>
    <n v="0.10934302"/>
    <n v="0.30274826599999999"/>
    <n v="0.325964474"/>
    <n v="0.13621135000000001"/>
    <n v="0.5"/>
    <n v="0.27983301700000002"/>
    <n v="0.23"/>
    <n v="-7.4242820000000001E-2"/>
    <n v="6.8137349999999996E-3"/>
    <n v="5.7273940000000002E-3"/>
    <n v="1.3621134999999999E-2"/>
    <n v="0.122590216"/>
    <n v="6.8105675000000004E-2"/>
    <n v="0.13600000000000001"/>
    <n v="-6.2679356379999902"/>
    <n v="2.3110651870000001"/>
    <n v="-0.40808684899999997"/>
    <n v="2"/>
    <n v="1"/>
    <n v="3"/>
    <x v="1"/>
    <n v="12.99"/>
    <n v="0"/>
    <n v="14.587999999999999"/>
    <n v="0"/>
    <n v="2.8999999999999901E-2"/>
    <n v="0.52900000000000003"/>
    <n v="0.64700000000000002"/>
    <n v="0.64599999999999902"/>
    <n v="0.38200000000000001"/>
    <n v="3.3000000000000002E-2"/>
    <n v="1.296"/>
    <n v="0.19572709599999999"/>
    <x v="0"/>
    <x v="0"/>
  </r>
  <r>
    <n v="11.26"/>
    <n v="4.0000000000000001E-3"/>
    <n v="2.746"/>
    <n v="0.89"/>
    <n v="125.34299999999899"/>
    <s v="19-11-04_YC037"/>
    <x v="38"/>
    <x v="143"/>
    <x v="0"/>
    <x v="0"/>
    <x v="0"/>
    <x v="0"/>
    <x v="0"/>
    <n v="7.0000000000000007E-2"/>
    <n v="6.2489479000000001E-2"/>
    <n v="7.0000000000000007E-2"/>
    <n v="7.0000000000000007E-2"/>
    <n v="0.12349073000000001"/>
    <n v="0.14000000000000001"/>
    <n v="0.1"/>
    <n v="0.1"/>
    <n v="6.0122229999999997E-3"/>
    <n v="-2.1059206E-2"/>
    <n v="-1.7403747000000001E-2"/>
    <n v="1.2349073E-2"/>
    <n v="0.11114165599999901"/>
    <n v="6.1745363999999997E-2"/>
    <n v="0.123"/>
    <n v="-5.3016042189999997"/>
    <n v="8.3209130499999997"/>
    <n v="-0.24829300399999901"/>
    <n v="2"/>
    <n v="3"/>
    <n v="5"/>
    <x v="4"/>
    <n v="16.899999999999999"/>
    <n v="0"/>
    <n v="297.87099999999998"/>
    <n v="0"/>
    <n v="1E-3"/>
    <n v="0.77700000000000002"/>
    <n v="2.8439999999999999"/>
    <n v="1.2709999999999999"/>
    <n v="0.88300000000000001"/>
    <n v="0.126"/>
    <n v="3.9529999999999998"/>
    <n v="6.2007364000000002E-2"/>
    <x v="3"/>
    <x v="4"/>
  </r>
  <r>
    <n v="12.41"/>
    <n v="6.0999999999999999E-2"/>
    <n v="5.9619999999999997"/>
    <n v="0.48"/>
    <n v="5.82"/>
    <s v="19-11-04_YC037"/>
    <x v="38"/>
    <x v="144"/>
    <x v="0"/>
    <x v="0"/>
    <x v="0"/>
    <x v="0"/>
    <x v="0"/>
    <n v="0.05"/>
    <n v="2.6731366999999999E-2"/>
    <n v="0.05"/>
    <n v="0.05"/>
    <n v="0.45074189999999997"/>
    <n v="0.1"/>
    <n v="0.03"/>
    <n v="0.06"/>
    <n v="2.27749589999999E-2"/>
    <n v="-3.2843005000000002E-2"/>
    <n v="0"/>
    <n v="4.5074189000000001E-2"/>
    <n v="0.40566769799999902"/>
    <n v="0.22537094399999999"/>
    <n v="0.45100000000000001"/>
    <n v="-17.74583106"/>
    <n v="9.3662957270000007"/>
    <n v="-0.68659232199999998"/>
    <n v="1"/>
    <m/>
    <n v="1"/>
    <x v="0"/>
    <n v="12.1"/>
    <n v="0.01"/>
    <n v="18.082999999999998"/>
    <n v="0"/>
    <n v="2.7E-2"/>
    <n v="0.40500000000000003"/>
    <n v="0.81099999999999905"/>
    <n v="0.51500000000000001"/>
    <n v="0.26700000000000002"/>
    <n v="2.3E-2"/>
    <n v="2.9189999999999898"/>
    <n v="0.54119093299999999"/>
    <x v="0"/>
    <x v="0"/>
  </r>
  <r>
    <n v="10.27"/>
    <n v="7.9000000000000001E-2"/>
    <n v="6.9589999999999996"/>
    <n v="0.59599999999999997"/>
    <n v="7.3920000000000003"/>
    <s v="19-11-04_YC037"/>
    <x v="38"/>
    <x v="19"/>
    <x v="0"/>
    <x v="0"/>
    <x v="0"/>
    <x v="0"/>
    <x v="0"/>
    <n v="9.9069939999999995E-2"/>
    <n v="0.20414131999999999"/>
    <n v="0.19496026399999999"/>
    <n v="0.22026200899999901"/>
    <n v="0.22612484999999999"/>
    <n v="0.47"/>
    <n v="0.44475251700000001"/>
    <n v="0.2"/>
    <n v="-5.1798317999999899E-2"/>
    <n v="1.1819876E-2"/>
    <n v="-3.7458929999999902E-3"/>
    <n v="2.2612485000000002E-2"/>
    <n v="0.203512368"/>
    <n v="0.11306242599999999"/>
    <n v="0.22600000000000001"/>
    <n v="-5.6416855679999998"/>
    <n v="2.9733779779999998"/>
    <n v="-0.40365399299999999"/>
    <n v="2"/>
    <n v="1"/>
    <n v="3"/>
    <x v="1"/>
    <n v="18.96"/>
    <n v="0"/>
    <n v="15.752000000000001"/>
    <n v="0"/>
    <n v="2.5999999999999999E-2"/>
    <n v="0.53500000000000003"/>
    <n v="0.66900000000000004"/>
    <n v="0.65599999999999903"/>
    <n v="0.38900000000000001"/>
    <n v="3.4000000000000002E-2"/>
    <n v="1.3149999999999999"/>
    <n v="0.263912117"/>
    <x v="0"/>
    <x v="0"/>
  </r>
  <r>
    <n v="8.6"/>
    <n v="0.05"/>
    <n v="5.6609999999999996"/>
    <n v="1.0640000000000001"/>
    <n v="41.463999999999999"/>
    <s v="19-11-04_YC037"/>
    <x v="38"/>
    <x v="21"/>
    <x v="0"/>
    <x v="0"/>
    <x v="0"/>
    <x v="0"/>
    <x v="0"/>
    <n v="3.8020253999999899E-2"/>
    <n v="6.1904765E-2"/>
    <n v="8.2323438999999998E-2"/>
    <n v="9.5031810999999994E-2"/>
    <n v="0.3437829"/>
    <n v="0.17"/>
    <n v="0.16097902"/>
    <n v="0.1"/>
    <n v="2.6800788999999998E-2"/>
    <n v="3.5785119999999997E-2"/>
    <n v="1.1793710000000001E-2"/>
    <n v="3.4378289999999999E-2"/>
    <n v="0.30940461199999902"/>
    <n v="0.171891451"/>
    <n v="0.34399999999999997"/>
    <n v="-10.73300347"/>
    <n v="9.6295386399999998"/>
    <n v="-1.2283639959999999"/>
    <n v="2"/>
    <n v="3"/>
    <n v="5"/>
    <x v="4"/>
    <n v="11.62"/>
    <n v="0.01"/>
    <n v="60.555999999999997"/>
    <n v="0"/>
    <n v="3.0000000000000001E-3"/>
    <n v="1.0940000000000001"/>
    <n v="1.4769999999999901"/>
    <n v="1.50199999999999"/>
    <n v="1.1079999999999901"/>
    <n v="0.14899999999999999"/>
    <n v="2.601"/>
    <n v="-0.80168718500000002"/>
    <x v="1"/>
    <x v="4"/>
  </r>
  <r>
    <n v="21.63"/>
    <n v="4.2999999999999997E-2"/>
    <n v="7.0659999999999998"/>
    <n v="0.34"/>
    <n v="4.7229999999999999"/>
    <s v="19-11-04_YC037"/>
    <x v="38"/>
    <x v="283"/>
    <x v="0"/>
    <x v="0"/>
    <x v="0"/>
    <x v="0"/>
    <x v="0"/>
    <n v="8.1815826999999994E-2"/>
    <n v="0.22605533999999999"/>
    <n v="0.13107452999999999"/>
    <n v="0.15857897500000001"/>
    <n v="0.22286738"/>
    <n v="0.43"/>
    <n v="0.52423385600000005"/>
    <n v="0.2"/>
    <n v="-1.247586E-2"/>
    <n v="9.6141819999999902E-3"/>
    <n v="4.4537106999999999E-2"/>
    <n v="2.22867379999999E-2"/>
    <n v="0.200580646"/>
    <n v="0.111433691999999"/>
    <n v="0.223"/>
    <n v="-4.2795526820000003"/>
    <n v="3.9223834229999999"/>
    <n v="-0.35225055599999999"/>
    <n v="1"/>
    <m/>
    <n v="1"/>
    <x v="0"/>
    <n v="16.73"/>
    <n v="0"/>
    <n v="24.305"/>
    <n v="0"/>
    <n v="2.5000000000000001E-2"/>
    <n v="0.28999999999999998"/>
    <n v="0.36"/>
    <n v="0.35099999999999998"/>
    <n v="0.13400000000000001"/>
    <n v="0.01"/>
    <n v="1.0859999999999901"/>
    <n v="0.32288629999999902"/>
    <x v="0"/>
    <x v="3"/>
  </r>
  <r>
    <n v="22.85"/>
    <n v="4.2999999999999997E-2"/>
    <n v="7.0479999999999903"/>
    <n v="0.217"/>
    <n v="2.0609999999999999"/>
    <s v="19-11-04_YC037"/>
    <x v="38"/>
    <x v="298"/>
    <x v="0"/>
    <x v="0"/>
    <x v="0"/>
    <x v="0"/>
    <x v="0"/>
    <n v="6.1188669000000001E-2"/>
    <n v="0.12448587999999999"/>
    <n v="0.123588768"/>
    <n v="0.14950191400000001"/>
    <n v="0.32784584"/>
    <n v="0.3"/>
    <n v="0.397219555"/>
    <n v="0.2"/>
    <n v="-3.4871586000000003E-2"/>
    <n v="1.8115799999999901E-2"/>
    <n v="-4.1321559999999997E-3"/>
    <n v="3.2784583999999999E-2"/>
    <n v="0.29506125699999902"/>
    <n v="0.163922921"/>
    <n v="0.32799999999999901"/>
    <n v="-6.2251381060000002"/>
    <n v="5.3963770090000001"/>
    <n v="-0.59428808499999997"/>
    <n v="1"/>
    <m/>
    <n v="1"/>
    <x v="0"/>
    <n v="19.12"/>
    <n v="0"/>
    <n v="23.783000000000001"/>
    <n v="0"/>
    <n v="0.03"/>
    <n v="0.184"/>
    <n v="0.23199999999999901"/>
    <n v="0.22"/>
    <n v="5.5999999999999897E-2"/>
    <n v="4.0000000000000001E-3"/>
    <n v="0.91599999999999904"/>
    <n v="0.31107955399999998"/>
    <x v="0"/>
    <x v="3"/>
  </r>
  <r>
    <n v="7.28"/>
    <n v="0.108"/>
    <n v="6.4179999999999904"/>
    <n v="0.57199999999999995"/>
    <n v="14.612"/>
    <s v="19-11-04_YC037"/>
    <x v="38"/>
    <x v="593"/>
    <x v="0"/>
    <x v="0"/>
    <x v="0"/>
    <x v="0"/>
    <x v="0"/>
    <n v="0.05"/>
    <n v="1.7671491000000001E-2"/>
    <n v="0.05"/>
    <n v="0.05"/>
    <n v="0.21716927999999999"/>
    <n v="0.1"/>
    <n v="7.0000000000000007E-2"/>
    <n v="0.06"/>
    <n v="1.04964539999999E-2"/>
    <n v="-3.8427732999999999E-2"/>
    <n v="0"/>
    <n v="2.1716927999999899E-2"/>
    <n v="0.19545235599999999"/>
    <n v="0.108584642"/>
    <n v="0.217"/>
    <n v="-15.09936443"/>
    <n v="7.7553534419999997"/>
    <n v="-0.48858832399999902"/>
    <n v="1"/>
    <m/>
    <n v="1"/>
    <x v="0"/>
    <n v="14.11"/>
    <n v="0.04"/>
    <n v="31.327999999999999"/>
    <n v="0"/>
    <n v="5.0000000000000001E-3"/>
    <n v="0.441"/>
    <n v="0.76700000000000002"/>
    <n v="0.68899999999999995"/>
    <n v="0.41499999999999998"/>
    <n v="4.7E-2"/>
    <n v="1.895"/>
    <n v="0.23420928199999999"/>
    <x v="1"/>
    <x v="0"/>
  </r>
  <r>
    <n v="10.97"/>
    <n v="6.7000000000000004E-2"/>
    <n v="6.4579999999999904"/>
    <n v="0.59299999999999997"/>
    <n v="9.5519999999999996"/>
    <s v="19-11-04_YC037"/>
    <x v="38"/>
    <x v="27"/>
    <x v="0"/>
    <x v="0"/>
    <x v="0"/>
    <x v="0"/>
    <x v="0"/>
    <n v="6.5000000000000002E-2"/>
    <n v="5.1546835999999999E-2"/>
    <n v="6.5000000000000002E-2"/>
    <n v="6.5000000000000002E-2"/>
    <n v="0.20587422999999999"/>
    <n v="0.13"/>
    <n v="7.0000000000000007E-2"/>
    <n v="0.1"/>
    <n v="1.0738106000000001E-2"/>
    <n v="-1.1561026E-2"/>
    <n v="-2.0759548999999999E-2"/>
    <n v="2.0587423000000001E-2"/>
    <n v="0.185286811"/>
    <n v="0.10293711699999999"/>
    <n v="0.20599999999999999"/>
    <n v="-9.3731704669999996"/>
    <n v="9.2761830439999997"/>
    <n v="-0.59408600499999997"/>
    <n v="1"/>
    <m/>
    <n v="1"/>
    <x v="0"/>
    <n v="16.5"/>
    <n v="0.01"/>
    <n v="21.925000000000001"/>
    <n v="0"/>
    <n v="1.4999999999999999E-2"/>
    <n v="0.51800000000000002"/>
    <n v="0.89900000000000002"/>
    <n v="0.66099999999999903"/>
    <n v="0.39899999999999902"/>
    <n v="3.5999999999999997E-2"/>
    <n v="2.0430000000000001"/>
    <n v="0.29395520600000002"/>
    <x v="0"/>
    <x v="0"/>
  </r>
  <r>
    <n v="22.82"/>
    <n v="3.9E-2"/>
    <n v="6.8869999999999996"/>
    <n v="0.69499999999999995"/>
    <n v="22.963000000000001"/>
    <s v="19-11-04_YC037"/>
    <x v="38"/>
    <x v="561"/>
    <x v="0"/>
    <x v="0"/>
    <x v="0"/>
    <x v="0"/>
    <x v="0"/>
    <n v="6.5000000000000002E-2"/>
    <n v="3.9972446000000002E-2"/>
    <n v="5.1914150999999999E-2"/>
    <n v="8.3237083000000003E-2"/>
    <n v="0.42216149999999902"/>
    <n v="0.13"/>
    <n v="0.1"/>
    <n v="0.13"/>
    <n v="2.4499526000000001E-2"/>
    <n v="-3.0117396000000001E-2"/>
    <n v="-1.4163357E-2"/>
    <n v="4.2216149000000001E-2"/>
    <n v="0.37994534099999999"/>
    <n v="0.21108074499999999"/>
    <n v="0.42199999999999999"/>
    <n v="-13.62778529"/>
    <n v="9.0085071509999999"/>
    <n v="-0.65994033699999999"/>
    <n v="2"/>
    <n v="1"/>
    <n v="3"/>
    <x v="1"/>
    <n v="9.5399999999999991"/>
    <n v="0"/>
    <n v="37.383000000000003"/>
    <n v="0"/>
    <n v="8.9999999999999993E-3"/>
    <n v="0.63100000000000001"/>
    <n v="0.70299999999999996"/>
    <n v="0.79799999999999904"/>
    <n v="0.52300000000000002"/>
    <n v="0.05"/>
    <n v="1.391"/>
    <n v="1.0892825989999999"/>
    <x v="2"/>
    <x v="0"/>
  </r>
  <r>
    <n v="9.93"/>
    <n v="3.7999999999999999E-2"/>
    <n v="5.4539999999999997"/>
    <n v="1.0329999999999999"/>
    <n v="40.816000000000003"/>
    <s v="19-11-04_YC037"/>
    <x v="38"/>
    <x v="594"/>
    <x v="0"/>
    <x v="0"/>
    <x v="0"/>
    <x v="0"/>
    <x v="0"/>
    <n v="0.05"/>
    <n v="3.3735011000000002E-2"/>
    <n v="0.1"/>
    <n v="0.1"/>
    <n v="0.19332179999999999"/>
    <n v="0.1"/>
    <n v="7.0000000000000007E-2"/>
    <n v="0.1"/>
    <n v="1.0822046E-2"/>
    <n v="-1.126103E-3"/>
    <n v="0"/>
    <n v="1.9332178999999901E-2"/>
    <n v="0.17398961499999999"/>
    <n v="9.6660896999999996E-2"/>
    <n v="0.193"/>
    <n v="-7.4848925069999996"/>
    <n v="7.4498511329999904"/>
    <n v="-0.34365585299999901"/>
    <n v="2"/>
    <n v="3"/>
    <n v="5"/>
    <x v="4"/>
    <n v="14.47"/>
    <n v="0"/>
    <n v="62.677999999999997"/>
    <n v="0"/>
    <n v="4.0000000000000001E-3"/>
    <n v="1.046"/>
    <n v="1.54"/>
    <n v="1.4369999999999901"/>
    <n v="1.0589999999999999"/>
    <n v="0.14000000000000001"/>
    <n v="2.7569999999999899"/>
    <n v="5.6283679000000003E-2"/>
    <x v="3"/>
    <x v="4"/>
  </r>
  <r>
    <n v="15.72"/>
    <n v="1.2999999999999999E-2"/>
    <n v="3.657"/>
    <n v="0.89400000000000002"/>
    <n v="73.772999999999996"/>
    <s v="19-11-04_YC037"/>
    <x v="38"/>
    <x v="153"/>
    <x v="0"/>
    <x v="0"/>
    <x v="0"/>
    <x v="0"/>
    <x v="0"/>
    <n v="3.5000000000000003E-2"/>
    <n v="2.2283108999999999E-2"/>
    <n v="7.0000000000000007E-2"/>
    <n v="7.0000000000000007E-2"/>
    <n v="0.41117397"/>
    <n v="7.0000000000000007E-2"/>
    <n v="7.0000000000000007E-2"/>
    <n v="0.1"/>
    <n v="1.2927186E-2"/>
    <n v="-3.6523796999999997E-2"/>
    <n v="0"/>
    <n v="4.1117397E-2"/>
    <n v="0.370056572999999"/>
    <n v="0.205586985"/>
    <n v="0.41099999999999998"/>
    <n v="-18.45227083"/>
    <n v="9.4377566690000005"/>
    <n v="-1.0310701900000001"/>
    <n v="2"/>
    <n v="3"/>
    <n v="5"/>
    <x v="4"/>
    <n v="11.63"/>
    <n v="0.01"/>
    <n v="120.988"/>
    <n v="0"/>
    <n v="2E-3"/>
    <n v="0.84699999999999998"/>
    <n v="2.6429999999999998"/>
    <n v="1.165"/>
    <n v="0.82899999999999996"/>
    <n v="0.10099999999999899"/>
    <n v="4.7709999999999999"/>
    <n v="4.8233860000000003E-2"/>
    <x v="4"/>
    <x v="4"/>
  </r>
  <r>
    <n v="5.74"/>
    <n v="4.2000000000000003E-2"/>
    <n v="4.5069999999999997"/>
    <n v="1.1079999999999901"/>
    <n v="42.924999999999997"/>
    <s v="19-11-04_YC037"/>
    <x v="38"/>
    <x v="246"/>
    <x v="0"/>
    <x v="0"/>
    <x v="0"/>
    <x v="0"/>
    <x v="0"/>
    <n v="0.05"/>
    <n v="3.2926650000000002E-2"/>
    <n v="0.1"/>
    <n v="0.1"/>
    <n v="0.19193989"/>
    <n v="0.1"/>
    <n v="0.06"/>
    <n v="0.1"/>
    <n v="3.345865E-3"/>
    <n v="-3.823852E-3"/>
    <n v="0"/>
    <n v="1.9193988999999901E-2"/>
    <n v="0.17274590100000001"/>
    <n v="9.5969945000000001E-2"/>
    <n v="0.192"/>
    <n v="-7.5084195749999996"/>
    <n v="7.3136691889999996"/>
    <n v="-0.25717695099999999"/>
    <n v="2"/>
    <n v="3"/>
    <n v="5"/>
    <x v="4"/>
    <n v="13.94"/>
    <n v="0"/>
    <n v="67.966999999999999"/>
    <n v="0"/>
    <n v="3.0000000000000001E-3"/>
    <n v="1.157"/>
    <n v="2.0510000000000002"/>
    <n v="1.6379999999999999"/>
    <n v="1.194"/>
    <n v="0.17299999999999999"/>
    <n v="3.7689999999999899"/>
    <n v="5.5682697000000003E-2"/>
    <x v="3"/>
    <x v="4"/>
  </r>
  <r>
    <n v="35.159999999999997"/>
    <n v="1.0999999999999999E-2"/>
    <n v="5.1849999999999996"/>
    <n v="1.0529999999999999"/>
    <n v="136.90100000000001"/>
    <s v="19-11-04_YC037"/>
    <x v="38"/>
    <x v="216"/>
    <x v="0"/>
    <x v="0"/>
    <x v="0"/>
    <x v="0"/>
    <x v="0"/>
    <n v="6.5000000000000002E-2"/>
    <n v="5.8028600999999999E-2"/>
    <n v="6.5000000000000002E-2"/>
    <n v="6.5000000000000002E-2"/>
    <n v="0.80297089999999904"/>
    <n v="0.13"/>
    <n v="7.0000000000000007E-2"/>
    <n v="0.1"/>
    <n v="1.0980940999999999E-2"/>
    <n v="3.0951637999999899E-2"/>
    <n v="-4.7658010000000001E-3"/>
    <n v="8.0297089000000002E-2"/>
    <n v="0.72267379799999998"/>
    <n v="0.401485443"/>
    <n v="0.80299999999999905"/>
    <n v="-16.786513920000001"/>
    <n v="8.1198641200000008"/>
    <n v="-0.61967699399999998"/>
    <n v="2"/>
    <n v="3"/>
    <n v="5"/>
    <x v="4"/>
    <n v="20.239999999999998"/>
    <n v="0"/>
    <n v="188.797"/>
    <n v="0"/>
    <n v="1E-3"/>
    <n v="1.1000000000000001"/>
    <n v="1.63699999999999"/>
    <n v="1.452"/>
    <n v="1.0880000000000001"/>
    <n v="0.14000000000000001"/>
    <n v="3.0760000000000001"/>
    <n v="5.7466638E-2"/>
    <x v="3"/>
    <x v="4"/>
  </r>
  <r>
    <n v="29.02"/>
    <n v="1.7999999999999999E-2"/>
    <n v="5.976"/>
    <n v="0.81099999999999905"/>
    <n v="41.13"/>
    <s v="19-11-04_YC037"/>
    <x v="38"/>
    <x v="117"/>
    <x v="0"/>
    <x v="0"/>
    <x v="0"/>
    <x v="0"/>
    <x v="0"/>
    <n v="6.5000000000000002E-2"/>
    <n v="3.9252776000000003E-2"/>
    <n v="4.8401528999999999E-2"/>
    <n v="8.4871498000000004E-2"/>
    <n v="0.25072116"/>
    <n v="0.13"/>
    <n v="0.1"/>
    <n v="0.14000000000000001"/>
    <n v="1.9450671999999999E-2"/>
    <n v="1.6173685E-2"/>
    <n v="-2.2695907000000001E-2"/>
    <n v="2.5072115999999998E-2"/>
    <n v="0.22564904099999999"/>
    <n v="0.125360578"/>
    <n v="0.251"/>
    <n v="-12.553719689999999"/>
    <n v="6.3305932519999999"/>
    <n v="-0.106667125"/>
    <n v="2"/>
    <n v="1"/>
    <n v="3"/>
    <x v="1"/>
    <n v="12.79"/>
    <n v="0"/>
    <n v="74.662999999999997"/>
    <n v="0"/>
    <n v="5.0000000000000001E-3"/>
    <n v="0.755"/>
    <n v="1.24"/>
    <n v="0.98799999999999999"/>
    <n v="0.7"/>
    <n v="7.3999999999999996E-2"/>
    <n v="2.4540000000000002"/>
    <n v="7.7358537000000005E-2"/>
    <x v="4"/>
    <x v="0"/>
  </r>
  <r>
    <n v="83.57"/>
    <n v="1.0999999999999999E-2"/>
    <n v="6.08"/>
    <n v="0.5"/>
    <n v="30.427"/>
    <s v="19-11-04_YC037"/>
    <x v="38"/>
    <x v="517"/>
    <x v="0"/>
    <x v="0"/>
    <x v="0"/>
    <x v="0"/>
    <x v="0"/>
    <n v="6.5000000000000002E-2"/>
    <n v="4.6294757999999998E-2"/>
    <n v="4.0574359999999997E-2"/>
    <n v="7.9177665999999994E-2"/>
    <n v="0.52719130000000003"/>
    <n v="0.13"/>
    <n v="0.1"/>
    <n v="0.1"/>
    <n v="2.6395261E-2"/>
    <n v="-2.0450220000000001E-3"/>
    <n v="-2.1831067999999999E-2"/>
    <n v="5.2719127999999997E-2"/>
    <n v="0.47447215299999901"/>
    <n v="0.26359564099999999"/>
    <n v="0.52700000000000002"/>
    <n v="-15.70788366"/>
    <n v="7.381691279"/>
    <n v="-0.32122451200000002"/>
    <n v="1"/>
    <m/>
    <n v="1"/>
    <x v="0"/>
    <n v="9.36"/>
    <n v="0.01"/>
    <n v="95.986000000000004"/>
    <n v="0"/>
    <n v="6.0000000000000001E-3"/>
    <n v="0.43099999999999999"/>
    <n v="0.754"/>
    <n v="0.53900000000000003"/>
    <n v="0.28899999999999998"/>
    <n v="2.5000000000000001E-2"/>
    <n v="2.569"/>
    <n v="0.36333081"/>
    <x v="4"/>
    <x v="3"/>
  </r>
  <r>
    <n v="17.940000000000001"/>
    <n v="4.0999999999999898E-2"/>
    <n v="6.726"/>
    <n v="0.875"/>
    <n v="32.082000000000001"/>
    <s v="19-11-04_YC037"/>
    <x v="38"/>
    <x v="296"/>
    <x v="0"/>
    <x v="0"/>
    <x v="0"/>
    <x v="0"/>
    <x v="0"/>
    <n v="6.5000000000000002E-2"/>
    <n v="3.9438548999999899E-2"/>
    <n v="4.6740261999999998E-2"/>
    <n v="8.5520059999999995E-2"/>
    <n v="0.32785219999999998"/>
    <n v="0.13"/>
    <n v="0.1"/>
    <n v="0.17"/>
    <n v="1.7657813000000001E-2"/>
    <n v="1.8104510000000001E-2"/>
    <n v="-2.0100293000000002E-2"/>
    <n v="3.2785218999999997E-2"/>
    <n v="0.29506697100000001"/>
    <n v="0.16392609499999999"/>
    <n v="0.32799999999999901"/>
    <n v="-13.20367622"/>
    <n v="5.4712946269999998"/>
    <n v="-7.3937846000000002E-2"/>
    <n v="2"/>
    <n v="3"/>
    <n v="5"/>
    <x v="4"/>
    <n v="11.41"/>
    <n v="0"/>
    <n v="43.503"/>
    <n v="0"/>
    <n v="6.0000000000000001E-3"/>
    <n v="0.84699999999999998"/>
    <n v="0.90099999999999902"/>
    <n v="1.0820000000000001"/>
    <n v="0.78400000000000003"/>
    <n v="8.5000000000000006E-2"/>
    <n v="1.5680000000000001"/>
    <n v="9.5167558999999999E-2"/>
    <x v="4"/>
    <x v="0"/>
  </r>
  <r>
    <n v="7.21"/>
    <n v="0.114"/>
    <n v="6.8159999999999998"/>
    <n v="0.85799999999999998"/>
    <n v="14.935"/>
    <s v="19-11-04_YC037"/>
    <x v="38"/>
    <x v="120"/>
    <x v="0"/>
    <x v="0"/>
    <x v="0"/>
    <x v="0"/>
    <x v="0"/>
    <n v="0.05"/>
    <n v="1.7698786000000001E-2"/>
    <n v="0.05"/>
    <n v="0.05"/>
    <n v="0.33345000000000002"/>
    <n v="0.1"/>
    <n v="0.03"/>
    <n v="0.1"/>
    <n v="1.008219E-2"/>
    <n v="1.2651397999999999E-2"/>
    <n v="0"/>
    <n v="3.3344999E-2"/>
    <n v="0.30010499099999999"/>
    <n v="0.16672499499999999"/>
    <n v="0.33299999999999902"/>
    <n v="-18.650550880000001"/>
    <n v="9.3866304419999995"/>
    <n v="-0.85320183500000002"/>
    <n v="2"/>
    <n v="1"/>
    <n v="3"/>
    <x v="1"/>
    <n v="12.33"/>
    <n v="0.02"/>
    <n v="21.588000000000001"/>
    <n v="0"/>
    <n v="1.2E-2"/>
    <n v="0.80099999999999905"/>
    <n v="0.86499999999999999"/>
    <n v="1.095"/>
    <n v="0.77599999999999902"/>
    <n v="9.0999999999999998E-2"/>
    <n v="1.504"/>
    <n v="0.17764181500000001"/>
    <x v="1"/>
    <x v="0"/>
  </r>
  <r>
    <n v="21.67"/>
    <n v="2.5999999999999999E-2"/>
    <n v="5.7450000000000001"/>
    <n v="0.93500000000000005"/>
    <n v="65.451999999999998"/>
    <s v="19-11-04_YC037"/>
    <x v="38"/>
    <x v="121"/>
    <x v="0"/>
    <x v="0"/>
    <x v="0"/>
    <x v="0"/>
    <x v="0"/>
    <n v="6.5000000000000002E-2"/>
    <n v="4.0342970999999998E-2"/>
    <n v="5.1484952E-2"/>
    <n v="8.3441162999999999E-2"/>
    <n v="0.26458478000000002"/>
    <n v="0.13"/>
    <n v="0.1"/>
    <n v="0.14000000000000001"/>
    <n v="1.4672398E-2"/>
    <n v="6.8287909999999999E-3"/>
    <n v="-2.2317555999999999E-2"/>
    <n v="2.64584779999999E-2"/>
    <n v="0.23812630199999901"/>
    <n v="0.13229239000000001"/>
    <n v="0.26500000000000001"/>
    <n v="-12.29899378"/>
    <n v="7.3261534859999999"/>
    <n v="-0.132237189"/>
    <n v="2"/>
    <n v="3"/>
    <n v="5"/>
    <x v="4"/>
    <n v="18.68"/>
    <n v="0"/>
    <n v="92.058999999999997"/>
    <n v="0"/>
    <n v="2E-3"/>
    <n v="0.90400000000000003"/>
    <n v="1.286"/>
    <n v="1.236"/>
    <n v="0.90200000000000002"/>
    <n v="0.11"/>
    <n v="2.859"/>
    <n v="6.5485371000000001E-2"/>
    <x v="3"/>
    <x v="4"/>
  </r>
  <r>
    <n v="68.75"/>
    <n v="1.39999999999999E-2"/>
    <n v="6.6789999999999896"/>
    <n v="0.43"/>
    <n v="20.933"/>
    <s v="19-11-04_YC037"/>
    <x v="38"/>
    <x v="459"/>
    <x v="0"/>
    <x v="0"/>
    <x v="0"/>
    <x v="0"/>
    <x v="0"/>
    <n v="0.05"/>
    <n v="3.7960157000000001E-2"/>
    <n v="0.1"/>
    <n v="0.1"/>
    <n v="0.33489707000000002"/>
    <n v="0.1"/>
    <n v="7.0000000000000007E-2"/>
    <n v="0.1"/>
    <n v="2.7957105999999999E-2"/>
    <n v="1.4764236E-2"/>
    <n v="0"/>
    <n v="3.3489707000000001E-2"/>
    <n v="0.30140736400000001"/>
    <n v="0.16744853600000001"/>
    <n v="0.33500000000000002"/>
    <n v="-11.28607293"/>
    <n v="8.7945386709999998"/>
    <n v="-0.90386096500000002"/>
    <n v="1"/>
    <m/>
    <n v="1"/>
    <x v="0"/>
    <n v="9.81"/>
    <n v="0"/>
    <n v="75.718000000000004"/>
    <n v="0"/>
    <n v="6.9999999999999897E-3"/>
    <n v="0.373"/>
    <n v="0.48799999999999999"/>
    <n v="0.45299999999999901"/>
    <n v="0.21099999999999999"/>
    <n v="1.7000000000000001E-2"/>
    <n v="1.702"/>
    <n v="5.7027456999999997E-2"/>
    <x v="4"/>
    <x v="3"/>
  </r>
  <r>
    <n v="9.61"/>
    <n v="4.7E-2"/>
    <n v="4.1970000000000001"/>
    <n v="0.89900000000000002"/>
    <n v="27.846999999999898"/>
    <s v="19-11-04_YC037"/>
    <x v="38"/>
    <x v="124"/>
    <x v="0"/>
    <x v="0"/>
    <x v="0"/>
    <x v="0"/>
    <x v="0"/>
    <n v="3.5000000000000003E-2"/>
    <n v="0.10950310099999901"/>
    <n v="3.5000000000000003E-2"/>
    <n v="3.5000000000000003E-2"/>
    <n v="0.30533457000000003"/>
    <n v="7.0000000000000007E-2"/>
    <n v="7.0000000000000007E-2"/>
    <n v="3.5000000000000003E-2"/>
    <n v="7.4588659999999998E-3"/>
    <n v="1.0723504999999999E-2"/>
    <n v="0"/>
    <n v="3.0533457E-2"/>
    <n v="0.27480111099999999"/>
    <n v="0.15266728399999999"/>
    <n v="0.30499999999999999"/>
    <n v="-2.788364515"/>
    <n v="7.6516864679999896"/>
    <n v="-0.35275469100000001"/>
    <n v="2"/>
    <n v="3"/>
    <n v="5"/>
    <x v="4"/>
    <n v="12.36"/>
    <n v="0"/>
    <n v="39.616999999999997"/>
    <n v="0"/>
    <n v="6.9999999999999897E-3"/>
    <n v="0.873"/>
    <n v="2.1309999999999998"/>
    <n v="1.1479999999999999"/>
    <n v="0.82899999999999996"/>
    <n v="9.6000000000000002E-2"/>
    <n v="7.1369999999999996"/>
    <n v="0.23782527000000001"/>
    <x v="3"/>
    <x v="4"/>
  </r>
  <r>
    <n v="11.05"/>
    <n v="5.2999999999999999E-2"/>
    <n v="6.3239999999999998"/>
    <n v="0.79900000000000004"/>
    <n v="21.309000000000001"/>
    <s v="19-11-04_YC037"/>
    <x v="38"/>
    <x v="228"/>
    <x v="0"/>
    <x v="0"/>
    <x v="0"/>
    <x v="0"/>
    <x v="0"/>
    <n v="4.9052390000000001E-2"/>
    <n v="7.0985992999999997E-2"/>
    <n v="9.5168143999999996E-2"/>
    <n v="0.11338429"/>
    <n v="0.39884766999999999"/>
    <n v="0.2"/>
    <n v="0.177030031"/>
    <n v="0.1"/>
    <n v="-1.8967403000000001E-2"/>
    <n v="2.0640912000000001E-2"/>
    <n v="1.55360839999999E-2"/>
    <n v="3.9884767000000002E-2"/>
    <n v="0.35896290199999997"/>
    <n v="0.19942383499999999"/>
    <n v="0.39899999999999902"/>
    <n v="-10.737336559999999"/>
    <n v="8.1065564479999992"/>
    <n v="-1.409648198"/>
    <n v="2"/>
    <n v="1"/>
    <n v="3"/>
    <x v="1"/>
    <n v="14.39"/>
    <n v="0"/>
    <n v="34.713999999999999"/>
    <n v="0"/>
    <n v="8.0000000000000002E-3"/>
    <n v="0.750999999999999"/>
    <n v="1.117"/>
    <n v="0.96599999999999997"/>
    <n v="0.67500000000000004"/>
    <n v="7.0999999999999994E-2"/>
    <n v="2.044"/>
    <n v="0.143240163"/>
    <x v="4"/>
    <x v="0"/>
  </r>
  <r>
    <n v="52.77"/>
    <n v="1.7000000000000001E-2"/>
    <n v="6.9859999999999998"/>
    <n v="0.52200000000000002"/>
    <n v="27.510999999999999"/>
    <s v="19-11-04_YC037"/>
    <x v="38"/>
    <x v="78"/>
    <x v="0"/>
    <x v="0"/>
    <x v="0"/>
    <x v="0"/>
    <x v="0"/>
    <n v="0.05"/>
    <n v="2.7176908E-2"/>
    <n v="0.05"/>
    <n v="0.05"/>
    <n v="0.56230239999999998"/>
    <n v="0.1"/>
    <n v="0.03"/>
    <n v="0.06"/>
    <n v="3.0777682000000001E-2"/>
    <n v="-6.4461240000000001E-3"/>
    <n v="0"/>
    <n v="5.6230240999999903E-2"/>
    <n v="0.50607217000000004"/>
    <n v="0.28115120500000002"/>
    <n v="0.56200000000000006"/>
    <n v="-21.626589209999999"/>
    <n v="9.692519764"/>
    <n v="-1.130760942"/>
    <n v="1"/>
    <m/>
    <n v="1"/>
    <x v="0"/>
    <n v="9.1"/>
    <n v="0.01"/>
    <n v="67.933000000000007"/>
    <n v="0"/>
    <n v="6.9999999999999897E-3"/>
    <n v="0.45500000000000002"/>
    <n v="0.53900000000000003"/>
    <n v="0.56599999999999995"/>
    <n v="0.31"/>
    <n v="2.7E-2"/>
    <n v="1.2030000000000001"/>
    <n v="0.19722471899999999"/>
    <x v="2"/>
    <x v="3"/>
  </r>
  <r>
    <n v="1.5"/>
    <n v="0.14399999999999999"/>
    <n v="5.7050000000000001"/>
    <n v="1.0920000000000001"/>
    <n v="16.082999999999998"/>
    <s v="19-11-04_YC037"/>
    <x v="38"/>
    <x v="189"/>
    <x v="0"/>
    <x v="0"/>
    <x v="0"/>
    <x v="0"/>
    <x v="0"/>
    <n v="6.5000000000000002E-2"/>
    <n v="6.2151082000000003E-2"/>
    <n v="6.5000000000000002E-2"/>
    <n v="6.5000000000000002E-2"/>
    <n v="0.48874005999999998"/>
    <n v="0.13"/>
    <n v="0.1"/>
    <n v="0.06"/>
    <n v="3.4895710000000003E-2"/>
    <n v="1.2820808E-2"/>
    <n v="-4.7445109999999999E-3"/>
    <n v="4.8874005999999998E-2"/>
    <n v="0.43986605099999998"/>
    <n v="0.24437002799999999"/>
    <n v="0.48899999999999999"/>
    <n v="-13.64259144"/>
    <n v="7.3317149969999997"/>
    <n v="-0.18707660000000001"/>
    <n v="2"/>
    <n v="2"/>
    <n v="4"/>
    <x v="3"/>
    <n v="11.29"/>
    <n v="0"/>
    <n v="22.164000000000001"/>
    <n v="0"/>
    <n v="8.9999999999999993E-3"/>
    <n v="1.1439999999999999"/>
    <n v="1.458"/>
    <n v="1.5469999999999999"/>
    <n v="1.151"/>
    <n v="0.155"/>
    <n v="2.5680000000000001"/>
    <n v="5.3969490000000002E-2"/>
    <x v="3"/>
    <x v="2"/>
  </r>
  <r>
    <n v="43.66"/>
    <n v="1.7000000000000001E-2"/>
    <n v="6.4329999999999998"/>
    <n v="0.74399999999999999"/>
    <n v="54.668999999999997"/>
    <s v="19-11-04_YC037"/>
    <x v="38"/>
    <x v="326"/>
    <x v="0"/>
    <x v="0"/>
    <x v="0"/>
    <x v="0"/>
    <x v="0"/>
    <n v="0.05"/>
    <n v="1.4933718E-2"/>
    <n v="0.1"/>
    <n v="0.1"/>
    <n v="0.29021728000000002"/>
    <n v="0.1"/>
    <n v="7.0000000000000007E-2"/>
    <n v="0.14000000000000001"/>
    <n v="1.6943691E-2"/>
    <n v="-1.9270293000000001E-2"/>
    <n v="0"/>
    <n v="2.9021727999999899E-2"/>
    <n v="0.261195552"/>
    <n v="0.14510864000000001"/>
    <n v="0.28999999999999998"/>
    <n v="-17.328870460000001"/>
    <n v="7.6035171149999998"/>
    <n v="-0.70526707399999999"/>
    <n v="2"/>
    <n v="1"/>
    <n v="3"/>
    <x v="1"/>
    <n v="12.62"/>
    <n v="0"/>
    <n v="86.82"/>
    <n v="0"/>
    <n v="4.0000000000000001E-3"/>
    <n v="0.69399999999999995"/>
    <n v="0.92099999999999904"/>
    <n v="0.87"/>
    <n v="0.58799999999999997"/>
    <n v="5.7999999999999899E-2"/>
    <n v="2.1120000000000001"/>
    <n v="5.5024487999999899E-2"/>
    <x v="4"/>
    <x v="0"/>
  </r>
  <r>
    <n v="2.3199999999999998"/>
    <n v="0.19800000000000001"/>
    <n v="5.4039999999999999"/>
    <n v="0.73099999999999998"/>
    <n v="3.1549999999999998"/>
    <s v="19-11-04_YC037"/>
    <x v="38"/>
    <x v="271"/>
    <x v="0"/>
    <x v="0"/>
    <x v="0"/>
    <x v="0"/>
    <x v="0"/>
    <n v="0.05"/>
    <n v="4.7402432000000001E-2"/>
    <n v="0.05"/>
    <n v="0.05"/>
    <n v="0.87715255999999997"/>
    <n v="0.1"/>
    <n v="0.06"/>
    <n v="0.06"/>
    <n v="2.9954495000000001E-2"/>
    <n v="3.9959818000000001E-2"/>
    <n v="0"/>
    <n v="8.7715255999999894E-2"/>
    <n v="0.78943730599999995"/>
    <n v="0.43857628100000001"/>
    <n v="0.877"/>
    <n v="-21.149008500000001"/>
    <n v="12.535633300000001"/>
    <n v="-1.9049867979999999"/>
    <n v="2"/>
    <n v="2"/>
    <n v="4"/>
    <x v="3"/>
    <n v="24.9"/>
    <n v="0"/>
    <n v="5.8109999999999999"/>
    <n v="1"/>
    <n v="7.4999999999999997E-2"/>
    <n v="0.65200000000000002"/>
    <n v="1.3740000000000001"/>
    <n v="0.871"/>
    <n v="0.59499999999999997"/>
    <n v="6.0999999999999999E-2"/>
    <n v="2.964"/>
    <n v="0.868669565999999"/>
    <x v="1"/>
    <x v="0"/>
  </r>
  <r>
    <n v="112.01"/>
    <n v="6.9999999999999897E-3"/>
    <n v="6.8789999999999996"/>
    <n v="0.68899999999999995"/>
    <n v="98.141999999999996"/>
    <s v="19-11-04_YC037"/>
    <x v="38"/>
    <x v="233"/>
    <x v="0"/>
    <x v="0"/>
    <x v="0"/>
    <x v="0"/>
    <x v="0"/>
    <n v="3.9537785999999998E-2"/>
    <n v="8.0739290000000005E-2"/>
    <n v="8.8464755999999894E-2"/>
    <n v="0.10164967499999999"/>
    <n v="0.28678077000000002"/>
    <n v="0.2"/>
    <n v="0.24360447399999999"/>
    <n v="0.17"/>
    <n v="-1.0832157E-2"/>
    <n v="1.30454189999999E-2"/>
    <n v="-3.6235170000000001E-3"/>
    <n v="2.8678077E-2"/>
    <n v="0.25810269699999999"/>
    <n v="0.14339038699999901"/>
    <n v="0.28699999999999998"/>
    <n v="-6.339659621"/>
    <n v="7.8668460690000002"/>
    <n v="-0.77389323499999996"/>
    <n v="1"/>
    <m/>
    <n v="1"/>
    <x v="0"/>
    <n v="21.63"/>
    <n v="0"/>
    <n v="176.80599999999899"/>
    <n v="0"/>
    <n v="2E-3"/>
    <n v="0.66"/>
    <n v="0.69799999999999995"/>
    <n v="0.77099999999999902"/>
    <n v="0.495"/>
    <n v="4.4999999999999998E-2"/>
    <n v="1.3359999999999901"/>
    <n v="0.19991974500000001"/>
    <x v="4"/>
    <x v="3"/>
  </r>
  <r>
    <n v="12.57"/>
    <n v="6.7000000000000004E-2"/>
    <n v="6.5139999999999896"/>
    <n v="0.81899999999999995"/>
    <n v="14.95"/>
    <s v="19-11-04_YC037"/>
    <x v="38"/>
    <x v="279"/>
    <x v="0"/>
    <x v="0"/>
    <x v="0"/>
    <x v="0"/>
    <x v="0"/>
    <n v="0.16500000000000001"/>
    <n v="0.117969355"/>
    <n v="0.13616789999999901"/>
    <n v="0.19774086199999999"/>
    <n v="0.60757700000000003"/>
    <n v="0.33"/>
    <n v="0.13"/>
    <n v="0.26"/>
    <n v="1.0926358000000001E-2"/>
    <n v="-9.0097239999999995E-2"/>
    <n v="-3.2793915E-2"/>
    <n v="6.0757702999999899E-2"/>
    <n v="0.54681932300000002"/>
    <n v="0.30378851299999998"/>
    <n v="0.60799999999999998"/>
    <n v="-5.8828961079999997"/>
    <n v="4.4178283479999996"/>
    <n v="0"/>
    <n v="2"/>
    <n v="1"/>
    <n v="3"/>
    <x v="1"/>
    <n v="12.9"/>
    <n v="0.03"/>
    <n v="22.32"/>
    <n v="0"/>
    <n v="1.4999999999999999E-2"/>
    <n v="0.78900000000000003"/>
    <n v="0.98499999999999999"/>
    <n v="0.97599999999999998"/>
    <n v="0.68899999999999995"/>
    <n v="7.0000000000000007E-2"/>
    <n v="1.7829999999999999"/>
    <n v="0.168218912"/>
    <x v="3"/>
    <x v="0"/>
  </r>
  <r>
    <n v="99.32"/>
    <n v="8.0000000000000002E-3"/>
    <n v="6.625"/>
    <n v="0.437"/>
    <n v="32.414999999999999"/>
    <s v="19-11-04_YC037"/>
    <x v="38"/>
    <x v="280"/>
    <x v="0"/>
    <x v="0"/>
    <x v="0"/>
    <x v="0"/>
    <x v="0"/>
    <n v="2.3206566000000001E-2"/>
    <n v="0.101647217"/>
    <n v="0.138443802"/>
    <n v="0.15598125500000001"/>
    <n v="4.953987E-2"/>
    <n v="0.3"/>
    <n v="0.14454378300000001"/>
    <n v="0.17"/>
    <n v="-7.4912699999999999E-2"/>
    <n v="3.8080850000000001E-3"/>
    <n v="-1.4043382E-2"/>
    <n v="4.953987E-3"/>
    <n v="4.4585883999999999E-2"/>
    <n v="2.4769935999999999E-2"/>
    <n v="0.05"/>
    <n v="-5.6076989229999903"/>
    <n v="4.0795863240000001"/>
    <n v="-0.15650387399999999"/>
    <n v="1"/>
    <m/>
    <n v="1"/>
    <x v="0"/>
    <n v="15.46"/>
    <n v="0"/>
    <n v="129.42099999999999"/>
    <n v="0"/>
    <n v="4.0000000000000001E-3"/>
    <n v="0.35299999999999998"/>
    <n v="0.60799999999999998"/>
    <n v="0.46399999999999902"/>
    <n v="0.23199999999999901"/>
    <n v="1.9E-2"/>
    <n v="1.7849999999999999"/>
    <n v="24.245587839999999"/>
    <x v="3"/>
    <x v="3"/>
  </r>
  <r>
    <n v="120.61"/>
    <n v="8.0000000000000002E-3"/>
    <n v="5.6789999999999896"/>
    <n v="0.30499999999999999"/>
    <n v="22.952999999999999"/>
    <s v="19-11-04_YC037"/>
    <x v="38"/>
    <x v="92"/>
    <x v="0"/>
    <x v="0"/>
    <x v="0"/>
    <x v="0"/>
    <x v="0"/>
    <n v="4.1699886999999998E-2"/>
    <n v="9.0314511999999902E-2"/>
    <n v="0.15383300899999999"/>
    <n v="0.17199841899999899"/>
    <n v="7.3761960000000001E-2"/>
    <n v="0.3"/>
    <n v="0.303713607"/>
    <n v="0.165967113"/>
    <n v="-0.110996306"/>
    <n v="3.4471879999999999E-3"/>
    <n v="-1.09593319999999E-2"/>
    <n v="7.3761959999999998E-3"/>
    <n v="6.6385765999999999E-2"/>
    <n v="3.6880981E-2"/>
    <n v="7.3999999999999996E-2"/>
    <n v="-2.7983054119999999"/>
    <n v="5.0663994990000001"/>
    <n v="-0.18381386799999999"/>
    <n v="1"/>
    <m/>
    <n v="1"/>
    <x v="0"/>
    <n v="17.53"/>
    <n v="0.02"/>
    <n v="139.05699999999999"/>
    <n v="0"/>
    <n v="4.0000000000000001E-3"/>
    <n v="0.186"/>
    <n v="0.53400000000000003"/>
    <n v="0.318"/>
    <n v="0.13400000000000001"/>
    <n v="1.0999999999999999E-2"/>
    <n v="3.5750000000000002"/>
    <n v="0.42245994199999998"/>
    <x v="3"/>
    <x v="3"/>
  </r>
  <r>
    <n v="111.33"/>
    <n v="8.0000000000000002E-3"/>
    <n v="6.73"/>
    <n v="0.56200000000000006"/>
    <n v="66.506"/>
    <s v="19-11-04_YC037"/>
    <x v="38"/>
    <x v="405"/>
    <x v="0"/>
    <x v="0"/>
    <x v="0"/>
    <x v="0"/>
    <x v="0"/>
    <n v="3.5135044999999997E-2"/>
    <n v="8.1161300000000006E-2"/>
    <n v="8.6479991999999895E-2"/>
    <n v="9.9235919000000006E-2"/>
    <n v="0.23537308000000001"/>
    <n v="0.2"/>
    <n v="0.26788773399999999"/>
    <n v="0.14000000000000001"/>
    <n v="-4.3344493999999997E-2"/>
    <n v="1.0739408999999899E-2"/>
    <n v="-4.2596250000000004E-3"/>
    <n v="2.3537308E-2"/>
    <n v="0.21183577200000001"/>
    <n v="0.11768654000000001"/>
    <n v="0.23499999999999999"/>
    <n v="-7.783516466"/>
    <n v="7.6140180129999999"/>
    <n v="-0.61993920999999996"/>
    <n v="1"/>
    <m/>
    <n v="1"/>
    <x v="0"/>
    <n v="13.08"/>
    <n v="0"/>
    <n v="151.363"/>
    <n v="0"/>
    <n v="3.0000000000000001E-3"/>
    <n v="0.51100000000000001"/>
    <n v="0.60699999999999998"/>
    <n v="0.60899999999999999"/>
    <n v="0.34399999999999997"/>
    <n v="2.8999999999999901E-2"/>
    <n v="1.575"/>
    <n v="0.211031042"/>
    <x v="4"/>
    <x v="3"/>
  </r>
  <r>
    <n v="180.67"/>
    <n v="5.0000000000000001E-3"/>
    <n v="6.5110000000000001"/>
    <n v="0.23799999999999999"/>
    <n v="19.170000000000002"/>
    <s v="19-11-04_YC037"/>
    <x v="38"/>
    <x v="205"/>
    <x v="0"/>
    <x v="0"/>
    <x v="0"/>
    <x v="0"/>
    <x v="0"/>
    <n v="1.1816541E-2"/>
    <n v="0.10221189899999999"/>
    <n v="0.18183285899999899"/>
    <n v="0.21401541699999899"/>
    <n v="2.0558852999999998E-2"/>
    <n v="0.37"/>
    <n v="0.21197079599999999"/>
    <n v="0.23"/>
    <n v="-7.0743710000000001E-2"/>
    <n v="1.040963E-3"/>
    <n v="-2.3469111000000001E-2"/>
    <n v="2.0558849999999999E-3"/>
    <n v="1.8502966999999999E-2"/>
    <n v="1.0279425999999999E-2"/>
    <n v="2.1000000000000001E-2"/>
    <n v="-3.8792375350000001"/>
    <n v="3.3479989059999999"/>
    <n v="-6.5337085000000003E-2"/>
    <n v="1"/>
    <m/>
    <n v="1"/>
    <x v="0"/>
    <n v="13.98"/>
    <n v="0"/>
    <n v="199.62599999999901"/>
    <n v="0"/>
    <n v="4.0000000000000001E-3"/>
    <n v="0.16"/>
    <n v="0.38100000000000001"/>
    <n v="0.24399999999999999"/>
    <n v="8.1000000000000003E-2"/>
    <n v="6.0000000000000001E-3"/>
    <n v="2.0449999999999999"/>
    <n v="1.0975640280000001"/>
    <x v="3"/>
    <x v="3"/>
  </r>
  <r>
    <n v="6.24"/>
    <n v="0.09"/>
    <n v="5.9269999999999996"/>
    <n v="1.012"/>
    <n v="24.803000000000001"/>
    <s v="19-11-04_YC036"/>
    <x v="39"/>
    <x v="196"/>
    <x v="0"/>
    <x v="0"/>
    <x v="0"/>
    <x v="0"/>
    <x v="0"/>
    <n v="4.9059019000000002E-2"/>
    <n v="8.8538286999999993E-2"/>
    <n v="8.3161782000000004E-2"/>
    <n v="9.2510988000000002E-2"/>
    <n v="0.272472099999999"/>
    <n v="0.2"/>
    <n v="0.25626841500000003"/>
    <n v="0.1"/>
    <n v="-1.4591508E-2"/>
    <n v="1.3440087999999999E-2"/>
    <n v="1.2947169999999999E-3"/>
    <n v="2.7247211E-2"/>
    <n v="0.24522490199999999"/>
    <n v="0.13623605699999999"/>
    <n v="0.27200000000000002"/>
    <n v="-10.837904780000001"/>
    <n v="7.553465149"/>
    <n v="-0.75708705700000001"/>
    <n v="2"/>
    <n v="3"/>
    <n v="5"/>
    <x v="4"/>
    <n v="18.8"/>
    <n v="0"/>
    <n v="37.431999999999903"/>
    <n v="0"/>
    <n v="6.0000000000000001E-3"/>
    <n v="1.016"/>
    <n v="1.321"/>
    <n v="1.391"/>
    <n v="1.0229999999999999"/>
    <n v="0.13300000000000001"/>
    <n v="2.5379999999999998"/>
    <n v="0.208839788"/>
    <x v="1"/>
    <x v="0"/>
  </r>
  <r>
    <n v="10.210000000000001"/>
    <n v="5.7999999999999899E-2"/>
    <n v="5.5620000000000003"/>
    <n v="0.77099999999999902"/>
    <n v="15.74"/>
    <s v="19-11-04_YC036"/>
    <x v="39"/>
    <x v="97"/>
    <x v="0"/>
    <x v="0"/>
    <x v="0"/>
    <x v="0"/>
    <x v="0"/>
    <n v="0.05"/>
    <n v="1.9383208999999998E-2"/>
    <n v="0.05"/>
    <n v="0.05"/>
    <n v="0.33396999999999999"/>
    <n v="0.1"/>
    <n v="7.0000000000000007E-2"/>
    <n v="0.14000000000000001"/>
    <n v="8.580898E-3"/>
    <n v="-6.4546949999999999E-3"/>
    <n v="0"/>
    <n v="3.3397001000000003E-2"/>
    <n v="0.300573009"/>
    <n v="0.16698500499999999"/>
    <n v="0.33399999999999902"/>
    <n v="-17.380124469999998"/>
    <n v="8.2233044690000003"/>
    <n v="-0.34946202199999998"/>
    <n v="2"/>
    <n v="1"/>
    <n v="3"/>
    <x v="1"/>
    <n v="10.66"/>
    <n v="0"/>
    <n v="24.824999999999999"/>
    <n v="0"/>
    <n v="1.2999999999999999E-2"/>
    <n v="0.72199999999999998"/>
    <n v="1.278"/>
    <n v="0.91400000000000003"/>
    <n v="0.63"/>
    <n v="6.4000000000000001E-2"/>
    <n v="3.286"/>
    <n v="0.217303887"/>
    <x v="2"/>
    <x v="0"/>
  </r>
  <r>
    <n v="6.62"/>
    <n v="9.8000000000000004E-2"/>
    <n v="6.3140000000000001"/>
    <n v="0.72299999999999998"/>
    <n v="7.9649999999999999"/>
    <s v="19-11-04_YC036"/>
    <x v="39"/>
    <x v="595"/>
    <x v="0"/>
    <x v="0"/>
    <x v="0"/>
    <x v="0"/>
    <x v="0"/>
    <n v="5.6548789000000002E-2"/>
    <n v="6.9240174000000002E-2"/>
    <n v="4.7888700999999999E-2"/>
    <n v="5.2350951999999999E-2"/>
    <n v="0.32399552999999998"/>
    <n v="0.13"/>
    <n v="0.218356104"/>
    <n v="0.1"/>
    <n v="-1.3602585E-2"/>
    <n v="1.9995731999999999E-2"/>
    <n v="-3.4743408999999899E-2"/>
    <n v="3.2399552999999998E-2"/>
    <n v="0.29159597799999998"/>
    <n v="0.16199776499999999"/>
    <n v="0.32400000000000001"/>
    <n v="-9.5754080379999902"/>
    <n v="12.256341559999999"/>
    <n v="-1.2687500409999899"/>
    <n v="2"/>
    <n v="1"/>
    <n v="3"/>
    <x v="1"/>
    <n v="19.8"/>
    <n v="0"/>
    <n v="13.276"/>
    <n v="0"/>
    <n v="2.7E-2"/>
    <n v="0.67400000000000004"/>
    <n v="0.96"/>
    <n v="0.83299999999999996"/>
    <n v="0.55500000000000005"/>
    <n v="5.2999999999999999E-2"/>
    <n v="2.194"/>
    <n v="0.14105600599999901"/>
    <x v="0"/>
    <x v="0"/>
  </r>
  <r>
    <n v="19.11"/>
    <n v="3.5000000000000003E-2"/>
    <n v="6.1760000000000002"/>
    <n v="0.93200000000000005"/>
    <n v="44.218000000000004"/>
    <s v="19-11-04_YC036"/>
    <x v="39"/>
    <x v="0"/>
    <x v="0"/>
    <x v="0"/>
    <x v="0"/>
    <x v="0"/>
    <x v="0"/>
    <n v="5.8435815999999897E-2"/>
    <n v="0.10501218499999999"/>
    <n v="9.1895788000000006E-2"/>
    <n v="0.103813549"/>
    <n v="0.36535775999999998"/>
    <n v="0.23"/>
    <n v="0.259209568"/>
    <n v="0.14000000000000001"/>
    <n v="-5.8370280000000002E-3"/>
    <n v="2.1084421999999998E-2"/>
    <n v="1.4900625000000001E-2"/>
    <n v="3.6535775999999999E-2"/>
    <n v="0.32882198099999999"/>
    <n v="0.18267887799999999"/>
    <n v="0.36499999999999999"/>
    <n v="-9.8106907099999994"/>
    <n v="7.0075132309999999"/>
    <n v="-1.049176178"/>
    <n v="2"/>
    <n v="3"/>
    <n v="5"/>
    <x v="4"/>
    <n v="12.36"/>
    <n v="0.03"/>
    <n v="65.473999999999904"/>
    <n v="0"/>
    <n v="4.0000000000000001E-3"/>
    <n v="0.91599999999999904"/>
    <n v="1.1850000000000001"/>
    <n v="1.2050000000000001"/>
    <n v="0.88300000000000001"/>
    <n v="0.104"/>
    <n v="2.121"/>
    <n v="0.17921419399999999"/>
    <x v="4"/>
    <x v="4"/>
  </r>
  <r>
    <n v="6.53"/>
    <n v="9.6999999999999906E-2"/>
    <n v="6.1020000000000003"/>
    <n v="0.71"/>
    <n v="7.7619999999999996"/>
    <s v="19-11-04_YC036"/>
    <x v="39"/>
    <x v="100"/>
    <x v="0"/>
    <x v="0"/>
    <x v="0"/>
    <x v="0"/>
    <x v="0"/>
    <n v="5.0408705999999998E-2"/>
    <n v="8.8978865000000004E-2"/>
    <n v="8.2803401999999998E-2"/>
    <n v="9.4847838000000004E-2"/>
    <n v="0.42215929999999902"/>
    <n v="0.2"/>
    <n v="0.24506262199999901"/>
    <n v="0.14000000000000001"/>
    <n v="-2.5054910999999999E-2"/>
    <n v="2.0472675999999999E-2"/>
    <n v="2.2556629999999898E-3"/>
    <n v="4.2215930999999998E-2"/>
    <n v="0.37994338299999902"/>
    <n v="0.211079657"/>
    <n v="0.42199999999999999"/>
    <n v="-9.5906911299999997"/>
    <n v="8.558674925"/>
    <n v="-1.2537158740000001"/>
    <n v="2"/>
    <n v="1"/>
    <n v="3"/>
    <x v="1"/>
    <n v="21.15"/>
    <n v="0"/>
    <n v="13.7709999999999"/>
    <n v="0"/>
    <n v="2.5999999999999999E-2"/>
    <n v="0.64700000000000002"/>
    <n v="1.0509999999999999"/>
    <n v="0.82099999999999995"/>
    <n v="0.54200000000000004"/>
    <n v="5.2999999999999999E-2"/>
    <n v="2.48199999999999"/>
    <n v="0.192874882"/>
    <x v="0"/>
    <x v="0"/>
  </r>
  <r>
    <n v="1.39"/>
    <n v="4.2000000000000003E-2"/>
    <n v="4.0439999999999996"/>
    <n v="1.244"/>
    <n v="24.443000000000001"/>
    <s v="19-11-04_YC036"/>
    <x v="39"/>
    <x v="237"/>
    <x v="0"/>
    <x v="0"/>
    <x v="0"/>
    <x v="0"/>
    <x v="0"/>
    <n v="4.345955E-2"/>
    <n v="8.6853289E-2"/>
    <n v="0.16881575100000001"/>
    <n v="0.21812046099999999"/>
    <n v="0.14463123999999999"/>
    <n v="0.33"/>
    <n v="0.38474536799999998"/>
    <n v="0.17"/>
    <n v="-1.6014956E-2"/>
    <n v="1.0166191999999999E-2"/>
    <n v="-4.8291300000000002E-4"/>
    <n v="1.44631239999999E-2"/>
    <n v="0.130168113"/>
    <n v="7.2315617999999998E-2"/>
    <n v="0.14499999999999999"/>
    <n v="-7.9846665459999997"/>
    <n v="4.2732417209999998"/>
    <n v="-0.27415478999999998"/>
    <n v="2"/>
    <n v="3"/>
    <n v="5"/>
    <x v="4"/>
    <n v="10.119999999999999"/>
    <n v="0"/>
    <n v="76.063999999999993"/>
    <n v="0"/>
    <n v="4.0000000000000001E-3"/>
    <n v="1.587"/>
    <n v="1.8519999999999901"/>
    <n v="2.3839999999999999"/>
    <n v="1.5609999999999999"/>
    <n v="0.32"/>
    <n v="2.9260000000000002"/>
    <n v="0.28389669299999998"/>
    <x v="1"/>
    <x v="4"/>
  </r>
  <r>
    <n v="30.21"/>
    <n v="4.0999999999999898E-2"/>
    <n v="6.6559999999999997"/>
    <n v="0.78799999999999903"/>
    <n v="22.698"/>
    <s v="19-11-04_YC036"/>
    <x v="39"/>
    <x v="504"/>
    <x v="0"/>
    <x v="0"/>
    <x v="0"/>
    <x v="0"/>
    <x v="0"/>
    <n v="0.05"/>
    <n v="3.9720537E-2"/>
    <n v="0.05"/>
    <n v="0.05"/>
    <n v="0.69601650000000004"/>
    <n v="0.1"/>
    <n v="0.06"/>
    <n v="0.06"/>
    <n v="2.0208739999999999E-2"/>
    <n v="-8.1978460000000003E-2"/>
    <n v="0"/>
    <n v="6.9601649000000002E-2"/>
    <n v="0.626414841"/>
    <n v="0.34800824499999999"/>
    <n v="0.69599999999999995"/>
    <n v="-20.23360564"/>
    <n v="6.8458788589999999"/>
    <n v="-0.13299641100000001"/>
    <n v="2"/>
    <n v="1"/>
    <n v="3"/>
    <x v="1"/>
    <n v="9.2799999999999994"/>
    <n v="0.01"/>
    <n v="34.933999999999997"/>
    <n v="0"/>
    <n v="0.01"/>
    <n v="0.75"/>
    <n v="0.88900000000000001"/>
    <n v="0.92799999999999905"/>
    <n v="0.64400000000000002"/>
    <n v="6.4000000000000001E-2"/>
    <n v="1.6869999999999901"/>
    <n v="5.9561755999999903E-2"/>
    <x v="2"/>
    <x v="0"/>
  </r>
  <r>
    <n v="60.73"/>
    <n v="1.4999999999999999E-2"/>
    <n v="6.3379999999999903"/>
    <n v="0.55100000000000005"/>
    <n v="31.521000000000001"/>
    <s v="19-11-04_YC036"/>
    <x v="39"/>
    <x v="15"/>
    <x v="0"/>
    <x v="0"/>
    <x v="0"/>
    <x v="0"/>
    <x v="0"/>
    <n v="4.5419608E-2"/>
    <n v="8.2242657999999996E-2"/>
    <n v="6.7869233000000001E-2"/>
    <n v="7.4485480000000007E-2"/>
    <n v="0.28855565"/>
    <n v="0.17"/>
    <n v="0.18640572999999999"/>
    <n v="0.1"/>
    <n v="-8.4592219999999902E-3"/>
    <n v="1.538437E-2"/>
    <n v="-1.3133964E-2"/>
    <n v="2.8855565E-2"/>
    <n v="0.25970008699999902"/>
    <n v="0.144277826"/>
    <n v="0.28899999999999998"/>
    <n v="-9.8194708730000002"/>
    <n v="9.6488514460000001"/>
    <n v="-1.0103103389999999"/>
    <n v="1"/>
    <m/>
    <n v="1"/>
    <x v="0"/>
    <n v="11.51"/>
    <n v="0"/>
    <n v="75.55"/>
    <n v="0"/>
    <n v="6.9999999999999897E-3"/>
    <n v="0.48699999999999999"/>
    <n v="0.67299999999999904"/>
    <n v="0.60099999999999998"/>
    <n v="0.34100000000000003"/>
    <n v="0.03"/>
    <n v="2.226"/>
    <n v="0.11254889799999999"/>
    <x v="4"/>
    <x v="3"/>
  </r>
  <r>
    <n v="68.25"/>
    <n v="1.39999999999999E-2"/>
    <n v="6.6829999999999998"/>
    <n v="0.28199999999999997"/>
    <n v="10.334"/>
    <s v="19-11-04_YC036"/>
    <x v="39"/>
    <x v="416"/>
    <x v="0"/>
    <x v="0"/>
    <x v="0"/>
    <x v="0"/>
    <x v="0"/>
    <n v="4.3579901999999997E-2"/>
    <n v="0.10763729900000001"/>
    <n v="9.4545724999999997E-2"/>
    <n v="0.12788856699999901"/>
    <n v="0.29559982000000001"/>
    <n v="0.26"/>
    <n v="0.28450131000000001"/>
    <n v="0.2"/>
    <n v="-1.9961606999999999E-2"/>
    <n v="1.5710731999999901E-2"/>
    <n v="1.9684009999999998E-2"/>
    <n v="2.9559981999999999E-2"/>
    <n v="0.26603983599999997"/>
    <n v="0.14779990900000001"/>
    <n v="0.29599999999999999"/>
    <n v="-5.8599998979999999"/>
    <n v="6.3040768089999997"/>
    <n v="-0.83135176899999996"/>
    <n v="1"/>
    <m/>
    <n v="1"/>
    <x v="0"/>
    <n v="17.73"/>
    <n v="0"/>
    <n v="75.203999999999994"/>
    <n v="0"/>
    <n v="8.9999999999999993E-3"/>
    <n v="0.23100000000000001"/>
    <n v="0.34899999999999998"/>
    <n v="0.28899999999999998"/>
    <n v="9.6999999999999906E-2"/>
    <n v="6.9999999999999897E-3"/>
    <n v="1.6990000000000001"/>
    <n v="0.177034843"/>
    <x v="2"/>
    <x v="3"/>
  </r>
  <r>
    <n v="10.050000000000001"/>
    <n v="4.5999999999999999E-2"/>
    <n v="5.3419999999999996"/>
    <n v="0.66599999999999904"/>
    <n v="19.704000000000001"/>
    <s v="19-11-04_YC036"/>
    <x v="39"/>
    <x v="580"/>
    <x v="0"/>
    <x v="0"/>
    <x v="0"/>
    <x v="0"/>
    <x v="0"/>
    <n v="2.5863596999999999E-2"/>
    <n v="6.6312469999999998E-2"/>
    <n v="7.9186733999999995E-2"/>
    <n v="8.8092824E-2"/>
    <n v="0.16035031"/>
    <n v="0.17"/>
    <n v="0.19105261800000001"/>
    <n v="0.115"/>
    <n v="-8.448779E-3"/>
    <n v="8.3164209999999992E-3"/>
    <n v="8.2442079999999994E-3"/>
    <n v="1.6035031000000002E-2"/>
    <n v="0.14431527699999999"/>
    <n v="8.0175153999999998E-2"/>
    <n v="0.16"/>
    <n v="-7.564031569"/>
    <n v="8.95620233"/>
    <n v="-0.589432446"/>
    <n v="2"/>
    <n v="1"/>
    <n v="3"/>
    <x v="1"/>
    <n v="11.76"/>
    <n v="0.01"/>
    <n v="47.813000000000002"/>
    <n v="0"/>
    <n v="6.0000000000000001E-3"/>
    <n v="0.55600000000000005"/>
    <n v="1.46"/>
    <n v="0.79200000000000004"/>
    <n v="0.51500000000000001"/>
    <n v="5.3999999999999999E-2"/>
    <n v="2.8410000000000002"/>
    <n v="0.137897516"/>
    <x v="4"/>
    <x v="0"/>
  </r>
  <r>
    <n v="40.94"/>
    <n v="1.7999999999999999E-2"/>
    <n v="6.66"/>
    <n v="0.93099999999999905"/>
    <n v="83.577999999999903"/>
    <s v="19-11-04_YC036"/>
    <x v="39"/>
    <x v="563"/>
    <x v="0"/>
    <x v="0"/>
    <x v="0"/>
    <x v="0"/>
    <x v="0"/>
    <n v="7.5424641000000001E-2"/>
    <n v="0.10995830099999999"/>
    <n v="8.9215415999999895E-2"/>
    <n v="9.6414264E-2"/>
    <n v="0.22199409000000001"/>
    <n v="0.23"/>
    <n v="0.20096883600000001"/>
    <n v="0.1"/>
    <n v="-1.7591837999999999E-2"/>
    <n v="1.1126420999999999E-2"/>
    <n v="-2.23217E-4"/>
    <n v="2.2199409E-2"/>
    <n v="0.199794678"/>
    <n v="0.110997044"/>
    <n v="0.222"/>
    <n v="-9.361437145"/>
    <n v="5.8200137929999904"/>
    <n v="-0.65924141800000002"/>
    <n v="2"/>
    <n v="3"/>
    <n v="5"/>
    <x v="4"/>
    <n v="15.46"/>
    <n v="0"/>
    <n v="112.042"/>
    <n v="0"/>
    <n v="2E-3"/>
    <n v="0.91400000000000003"/>
    <n v="0.89300000000000002"/>
    <n v="1.1870000000000001"/>
    <n v="0.877"/>
    <n v="0.1"/>
    <n v="1.5509999999999999"/>
    <n v="0.117994686"/>
    <x v="4"/>
    <x v="4"/>
  </r>
  <r>
    <n v="23.07"/>
    <n v="3.1E-2"/>
    <n v="4.8789999999999996"/>
    <n v="0.90400000000000003"/>
    <n v="43.835000000000001"/>
    <s v="19-11-04_YC036"/>
    <x v="39"/>
    <x v="561"/>
    <x v="0"/>
    <x v="0"/>
    <x v="0"/>
    <x v="0"/>
    <x v="0"/>
    <n v="6.8486509000000001E-2"/>
    <n v="0.100965824"/>
    <n v="7.5092870000000006E-2"/>
    <n v="0.114264271999999"/>
    <n v="0.80755519999999903"/>
    <n v="0.23"/>
    <n v="0.19155153"/>
    <n v="0.155"/>
    <n v="-6.5016895999999894E-2"/>
    <n v="4.1672830000000001E-2"/>
    <n v="-1.05801189999999E-2"/>
    <n v="8.0755519999999997E-2"/>
    <n v="0.72679967899999998"/>
    <n v="0.40377759899999999"/>
    <n v="0.80799999999999905"/>
    <n v="-8.9836006019999992"/>
    <n v="9.4419940889999996"/>
    <n v="-3.124602367"/>
    <n v="2"/>
    <n v="3"/>
    <n v="5"/>
    <x v="4"/>
    <n v="10.029999999999999"/>
    <n v="0"/>
    <n v="63.122999999999998"/>
    <n v="0"/>
    <n v="4.0000000000000001E-3"/>
    <n v="0.86099999999999999"/>
    <n v="1.7749999999999999"/>
    <n v="1.175"/>
    <n v="0.84299999999999997"/>
    <n v="0.10099999999999899"/>
    <n v="4.3609999999999998"/>
    <n v="0.11526748000000001"/>
    <x v="3"/>
    <x v="4"/>
  </r>
  <r>
    <n v="10.49"/>
    <n v="7.2999999999999995E-2"/>
    <n v="6.9329999999999998"/>
    <n v="0.68500000000000005"/>
    <n v="10.63"/>
    <s v="19-11-04_YC036"/>
    <x v="39"/>
    <x v="451"/>
    <x v="0"/>
    <x v="0"/>
    <x v="0"/>
    <x v="0"/>
    <x v="0"/>
    <n v="9.2029320999999997E-2"/>
    <n v="0.14292112500000001"/>
    <n v="0.105695895"/>
    <n v="0.13598977100000001"/>
    <n v="0.86062280000000002"/>
    <n v="0.3"/>
    <n v="0.31908578199999998"/>
    <n v="0.3"/>
    <n v="-4.7075736999999999E-2"/>
    <n v="4.1368514000000002E-2"/>
    <n v="-4.4496379999999997E-3"/>
    <n v="8.6062281999999907E-2"/>
    <n v="0.77456054099999905"/>
    <n v="0.430311412"/>
    <n v="0.86099999999999999"/>
    <n v="-1.8325458189999999"/>
    <n v="7.4758292389999896"/>
    <n v="-2.1297575369999899"/>
    <n v="2"/>
    <n v="1"/>
    <n v="3"/>
    <x v="1"/>
    <n v="13.95"/>
    <n v="0.02"/>
    <n v="19.029"/>
    <n v="0"/>
    <n v="1.9E-2"/>
    <n v="0.63900000000000001"/>
    <n v="0.75900000000000001"/>
    <n v="0.77599999999999902"/>
    <n v="0.5"/>
    <n v="4.5999999999999999E-2"/>
    <n v="1.3"/>
    <n v="0.21574095699999901"/>
    <x v="0"/>
    <x v="0"/>
  </r>
  <r>
    <n v="17.079999999999998"/>
    <n v="4.5999999999999999E-2"/>
    <n v="6.984"/>
    <n v="0.628"/>
    <n v="15.448"/>
    <s v="19-11-04_YC036"/>
    <x v="39"/>
    <x v="30"/>
    <x v="0"/>
    <x v="0"/>
    <x v="0"/>
    <x v="0"/>
    <x v="0"/>
    <n v="9.8881844999999996E-2"/>
    <n v="0.150275249"/>
    <n v="0.12596191300000001"/>
    <n v="0.19297777099999999"/>
    <n v="0.65417150000000002"/>
    <n v="0.37"/>
    <n v="0.303460481"/>
    <n v="0.27"/>
    <n v="-9.3031429999999998E-2"/>
    <n v="2.5028360999999999E-2"/>
    <n v="1.2842919E-2"/>
    <n v="6.5417152999999895E-2"/>
    <n v="0.58875437399999997"/>
    <n v="0.32708576299999997"/>
    <n v="0.65400000000000003"/>
    <n v="-3.938362406"/>
    <n v="5.5027338109999997"/>
    <n v="-1.7003569089999999"/>
    <n v="1"/>
    <m/>
    <n v="1"/>
    <x v="0"/>
    <n v="12.83"/>
    <n v="0.02"/>
    <n v="30.581"/>
    <n v="0"/>
    <n v="1.0999999999999999E-2"/>
    <n v="0.57499999999999996"/>
    <n v="0.745"/>
    <n v="0.69599999999999995"/>
    <n v="0.42499999999999999"/>
    <n v="3.7999999999999999E-2"/>
    <n v="1.3119999999999901"/>
    <n v="0.191357586"/>
    <x v="2"/>
    <x v="0"/>
  </r>
  <r>
    <n v="31.25"/>
    <n v="3.2000000000000001E-2"/>
    <n v="5.875"/>
    <n v="0.82799999999999996"/>
    <n v="37.533000000000001"/>
    <s v="19-11-04_YC036"/>
    <x v="39"/>
    <x v="32"/>
    <x v="0"/>
    <x v="0"/>
    <x v="0"/>
    <x v="0"/>
    <x v="0"/>
    <n v="5.7823839000000002E-2"/>
    <n v="0.103977313"/>
    <n v="9.121572E-2"/>
    <n v="0.10031596399999999"/>
    <n v="0.21889067000000001"/>
    <n v="0.23"/>
    <n v="0.16752046100000001"/>
    <n v="0.14000000000000001"/>
    <n v="-1.1423218000000001E-2"/>
    <n v="8.8489080000000008E-3"/>
    <n v="6.9097100000000003E-3"/>
    <n v="2.1889067000000002E-2"/>
    <n v="0.1970016"/>
    <n v="0.10944533300000001"/>
    <n v="0.218999999999999"/>
    <n v="-8.7915833400000007"/>
    <n v="6.0342346179999904"/>
    <n v="-0.88617994899999997"/>
    <n v="2"/>
    <n v="1"/>
    <n v="3"/>
    <x v="1"/>
    <n v="12.09"/>
    <n v="0.01"/>
    <n v="58.213999999999999"/>
    <n v="0"/>
    <n v="5.0000000000000001E-3"/>
    <n v="0.78"/>
    <n v="1.339"/>
    <n v="1.02"/>
    <n v="0.72099999999999997"/>
    <n v="7.9000000000000001E-2"/>
    <n v="2.657"/>
    <n v="-0.67589660099999904"/>
    <x v="4"/>
    <x v="0"/>
  </r>
  <r>
    <n v="37.799999999999997"/>
    <n v="1.7999999999999999E-2"/>
    <n v="6.1729999999999903"/>
    <n v="0.82699999999999996"/>
    <n v="61.488"/>
    <s v="19-11-04_YC036"/>
    <x v="39"/>
    <x v="208"/>
    <x v="0"/>
    <x v="0"/>
    <x v="0"/>
    <x v="0"/>
    <x v="0"/>
    <n v="8.0254982000000002E-2"/>
    <n v="0.100148283"/>
    <n v="7.2315110000000002E-2"/>
    <n v="7.8649485000000005E-2"/>
    <n v="0.15517122999999999"/>
    <n v="0.2"/>
    <n v="0.223721842"/>
    <n v="0.1"/>
    <n v="-1.0381803E-2"/>
    <n v="9.9958240000000004E-3"/>
    <n v="-7.3510699999999895E-4"/>
    <n v="1.5517123000000001E-2"/>
    <n v="0.139654107"/>
    <n v="7.7585614999999997E-2"/>
    <n v="0.155"/>
    <n v="-9.3190685860000002"/>
    <n v="6.5066838379999998"/>
    <n v="-0.46017021799999902"/>
    <n v="2"/>
    <n v="1"/>
    <n v="3"/>
    <x v="1"/>
    <n v="13.87"/>
    <n v="0"/>
    <n v="88.855999999999995"/>
    <n v="0"/>
    <n v="3.0000000000000001E-3"/>
    <n v="0.79200000000000004"/>
    <n v="1.0489999999999999"/>
    <n v="1.0029999999999999"/>
    <n v="0.71099999999999997"/>
    <n v="7.4999999999999997E-2"/>
    <n v="2.4409999999999998"/>
    <n v="0.147584674"/>
    <x v="4"/>
    <x v="0"/>
  </r>
  <r>
    <n v="11.19"/>
    <n v="6.5000000000000002E-2"/>
    <n v="5.7939999999999996"/>
    <n v="0.73399999999999999"/>
    <n v="14.637"/>
    <s v="19-11-04_YC036"/>
    <x v="39"/>
    <x v="505"/>
    <x v="0"/>
    <x v="0"/>
    <x v="0"/>
    <x v="0"/>
    <x v="0"/>
    <n v="4.1015166999999998E-2"/>
    <n v="9.3345488000000004E-2"/>
    <n v="8.3487135000000004E-2"/>
    <n v="0.116503883"/>
    <n v="0.25715645999999998"/>
    <n v="0.23"/>
    <n v="0.170134007"/>
    <n v="0.155"/>
    <n v="-2.2607383999999901E-2"/>
    <n v="1.583124E-2"/>
    <n v="-3.0605329999999998E-3"/>
    <n v="2.5715646000000002E-2"/>
    <n v="0.23144081499999999"/>
    <n v="0.12857823099999999"/>
    <n v="0.25700000000000001"/>
    <n v="-7.061949856"/>
    <n v="6.8850088079999896"/>
    <n v="-0.81032589799999999"/>
    <n v="2"/>
    <n v="1"/>
    <n v="3"/>
    <x v="1"/>
    <n v="11.75"/>
    <n v="0"/>
    <n v="23.945"/>
    <n v="0"/>
    <n v="1.2E-2"/>
    <n v="0.66799999999999904"/>
    <n v="1.161"/>
    <n v="0.86599999999999999"/>
    <n v="0.58399999999999996"/>
    <n v="5.8999999999999997E-2"/>
    <n v="2.9580000000000002"/>
    <n v="-0.51284554699999996"/>
    <x v="2"/>
    <x v="0"/>
  </r>
  <r>
    <n v="25.92"/>
    <n v="6.0999999999999999E-2"/>
    <n v="6.2489999999999997"/>
    <n v="0.92"/>
    <n v="25.68"/>
    <s v="19-11-04_YC036"/>
    <x v="39"/>
    <x v="241"/>
    <x v="0"/>
    <x v="0"/>
    <x v="0"/>
    <x v="0"/>
    <x v="0"/>
    <n v="6.5000000000000002E-2"/>
    <n v="3.2048132999999999E-2"/>
    <n v="3.7630683999999998E-2"/>
    <n v="9.3213478000000002E-2"/>
    <n v="0.30853330000000001"/>
    <n v="0.13"/>
    <n v="7.0000000000000007E-2"/>
    <n v="0.14000000000000001"/>
    <n v="4.6933330000000002E-2"/>
    <n v="1.1507692E-2"/>
    <n v="-5.2389759999999898E-3"/>
    <n v="3.0853331000000001E-2"/>
    <n v="0.27767997999999999"/>
    <n v="0.154266655"/>
    <n v="0.309"/>
    <n v="-13.783443610000001"/>
    <n v="7.6495010670000001"/>
    <n v="-0.48535682899999999"/>
    <n v="2"/>
    <n v="3"/>
    <n v="5"/>
    <x v="4"/>
    <n v="16.39"/>
    <n v="0"/>
    <n v="35.718000000000004"/>
    <n v="0"/>
    <n v="6.9999999999999897E-3"/>
    <n v="0.90799999999999903"/>
    <n v="1.1599999999999999"/>
    <n v="1.173"/>
    <n v="0.85699999999999998"/>
    <n v="9.8000000000000004E-2"/>
    <n v="2.2000000000000002"/>
    <n v="6.1450698999999998E-2"/>
    <x v="3"/>
    <x v="0"/>
  </r>
  <r>
    <n v="0.55000000000000004"/>
    <n v="0.42399999999999999"/>
    <n v="4.8289999999999997"/>
    <n v="1.2409999999999899"/>
    <n v="7.0609999999999999"/>
    <s v="19-11-04_YC036"/>
    <x v="39"/>
    <x v="149"/>
    <x v="0"/>
    <x v="0"/>
    <x v="0"/>
    <x v="0"/>
    <x v="0"/>
    <n v="3.7305577999999999E-2"/>
    <n v="5.9567582000000001E-2"/>
    <n v="6.2095286999999999E-2"/>
    <n v="7.0651307999999996E-2"/>
    <n v="0.47516239999999998"/>
    <n v="0.14000000000000001"/>
    <n v="0.115471327"/>
    <n v="7.0000000000000007E-2"/>
    <n v="-2.8189196999999999E-2"/>
    <n v="2.4474633999999999E-2"/>
    <n v="-5.7423659999999996E-3"/>
    <n v="4.7516239000000002E-2"/>
    <n v="0.427646147999999"/>
    <n v="0.237581193"/>
    <n v="0.47499999999999998"/>
    <n v="-9.8891185749999995"/>
    <n v="12.96461789"/>
    <n v="-1.2460355059999999"/>
    <n v="3"/>
    <m/>
    <n v="2"/>
    <x v="2"/>
    <n v="12.45"/>
    <n v="0"/>
    <n v="20.873000000000001"/>
    <n v="0"/>
    <n v="2.79999999999999E-2"/>
    <n v="1.4869999999999901"/>
    <n v="1.607"/>
    <n v="2.0299999999999998"/>
    <n v="1.4530000000000001"/>
    <n v="0.24"/>
    <n v="2.3159999999999998"/>
    <n v="0.10377687400000001"/>
    <x v="1"/>
    <x v="2"/>
  </r>
  <r>
    <n v="3.77"/>
    <n v="4.7E-2"/>
    <n v="4.5039999999999996"/>
    <n v="0.83299999999999996"/>
    <n v="32.444000000000003"/>
    <s v="19-11-04_YC036"/>
    <x v="39"/>
    <x v="481"/>
    <x v="0"/>
    <x v="0"/>
    <x v="0"/>
    <x v="0"/>
    <x v="0"/>
    <n v="0.05"/>
    <n v="4.7957544999999997E-2"/>
    <n v="0.05"/>
    <n v="0.05"/>
    <n v="0.86133510000000002"/>
    <n v="0.1"/>
    <n v="0.1"/>
    <n v="0.1"/>
    <n v="4.7062248000000001E-2"/>
    <n v="-8.7951660000000001E-3"/>
    <n v="0"/>
    <n v="8.6133509999999996E-2"/>
    <n v="0.77520158900000002"/>
    <n v="0.43066754899999998"/>
    <n v="0.86099999999999999"/>
    <n v="-19.896952809999998"/>
    <n v="10.46008155"/>
    <n v="-1.814327078"/>
    <n v="2"/>
    <n v="3"/>
    <n v="5"/>
    <x v="4"/>
    <n v="18.93"/>
    <n v="0"/>
    <n v="84.352000000000004"/>
    <n v="0"/>
    <n v="2E-3"/>
    <n v="0.72799999999999998"/>
    <n v="2.0459999999999998"/>
    <n v="1.111"/>
    <n v="0.77599999999999902"/>
    <n v="9.9000000000000005E-2"/>
    <n v="3"/>
    <n v="-1.50120413699999"/>
    <x v="3"/>
    <x v="4"/>
  </r>
  <r>
    <n v="0.56999999999999995"/>
    <n v="8.5000000000000006E-2"/>
    <n v="5.2709999999999999"/>
    <n v="0.88700000000000001"/>
    <n v="14.632"/>
    <s v="19-11-04_YC036"/>
    <x v="39"/>
    <x v="34"/>
    <x v="0"/>
    <x v="0"/>
    <x v="0"/>
    <x v="0"/>
    <x v="0"/>
    <n v="5.5635055999999898E-2"/>
    <n v="0.106900125"/>
    <n v="8.0951652999999998E-2"/>
    <n v="0.103399883"/>
    <n v="0.4715143"/>
    <n v="0.23"/>
    <n v="0.246043188"/>
    <n v="0.1"/>
    <n v="3.1960660000000002E-2"/>
    <n v="2.3267195000000001E-2"/>
    <n v="1.7150868999999999E-2"/>
    <n v="4.7151430999999903E-2"/>
    <n v="0.42436288299999902"/>
    <n v="0.23575715699999999"/>
    <n v="0.47199999999999998"/>
    <n v="-8.8555478950000008"/>
    <n v="7.8906429810000001"/>
    <n v="-1.5005614119999999"/>
    <n v="2"/>
    <n v="3"/>
    <n v="5"/>
    <x v="4"/>
    <n v="10.56"/>
    <n v="0"/>
    <n v="20.172999999999998"/>
    <n v="0"/>
    <n v="1.39999999999999E-2"/>
    <n v="0.875999999999999"/>
    <n v="1.61"/>
    <n v="1.097"/>
    <n v="0.79599999999999904"/>
    <n v="8.5999999999999993E-2"/>
    <n v="3.29"/>
    <n v="0.16447597899999999"/>
    <x v="2"/>
    <x v="4"/>
  </r>
  <r>
    <n v="53.7"/>
    <n v="1.7000000000000001E-2"/>
    <n v="5.3609999999999998"/>
    <n v="0.59299999999999997"/>
    <n v="28.489000000000001"/>
    <s v="19-11-04_YC036"/>
    <x v="39"/>
    <x v="594"/>
    <x v="0"/>
    <x v="0"/>
    <x v="0"/>
    <x v="0"/>
    <x v="0"/>
    <n v="6.9970758999999993E-2"/>
    <n v="0.172786257"/>
    <n v="9.0642230000000004E-2"/>
    <n v="0.10635507399999999"/>
    <n v="0.34546845999999998"/>
    <n v="0.3"/>
    <n v="0.258147036"/>
    <n v="0.15"/>
    <n v="-3.0796663999999901E-2"/>
    <n v="1.46313969999999E-2"/>
    <n v="8.8075700000000007E-3"/>
    <n v="3.4546845999999999E-2"/>
    <n v="0.31092161499999998"/>
    <n v="0.17273423099999999"/>
    <n v="0.34499999999999997"/>
    <n v="-11.958954139999999"/>
    <n v="7.0304316189999998"/>
    <n v="-1.325357506"/>
    <n v="2"/>
    <n v="4"/>
    <n v="6"/>
    <x v="5"/>
    <n v="8.68"/>
    <n v="0"/>
    <n v="66.992999999999995"/>
    <n v="0"/>
    <n v="6.9999999999999897E-3"/>
    <n v="0.53"/>
    <n v="1.032"/>
    <n v="0.65599999999999903"/>
    <n v="0.38900000000000001"/>
    <n v="3.5000000000000003E-2"/>
    <n v="3.96199999999999"/>
    <n v="-0.470162572"/>
    <x v="4"/>
    <x v="5"/>
  </r>
  <r>
    <n v="5.67"/>
    <n v="0.09"/>
    <n v="6.2229999999999999"/>
    <n v="0.98099999999999998"/>
    <n v="26.303999999999998"/>
    <s v="19-11-04_YC036"/>
    <x v="39"/>
    <x v="331"/>
    <x v="0"/>
    <x v="0"/>
    <x v="0"/>
    <x v="0"/>
    <x v="0"/>
    <n v="6.5000000000000002E-2"/>
    <n v="5.9842105999999999E-2"/>
    <n v="6.5000000000000002E-2"/>
    <n v="6.5000000000000002E-2"/>
    <n v="1.1733594999999899"/>
    <n v="0.13"/>
    <n v="0.1"/>
    <n v="0.06"/>
    <n v="2.7137519999999998E-2"/>
    <n v="-0.12643665000000001"/>
    <n v="-2.0787099999999999E-4"/>
    <n v="0.11733595099999999"/>
    <n v="1.056023562"/>
    <n v="0.58667975699999997"/>
    <n v="1.173"/>
    <n v="-20.654902180000001"/>
    <n v="10.45681899"/>
    <n v="-2.04761784199999"/>
    <n v="2"/>
    <n v="3"/>
    <n v="5"/>
    <x v="4"/>
    <n v="20.11"/>
    <n v="0"/>
    <n v="42.088000000000001"/>
    <n v="0"/>
    <n v="5.0000000000000001E-3"/>
    <n v="0.97199999999999998"/>
    <n v="1.2350000000000001"/>
    <n v="1.34"/>
    <n v="0.97399999999999998"/>
    <n v="0.126"/>
    <n v="1.9259999999999999"/>
    <n v="2.3536871869999998"/>
    <x v="3"/>
    <x v="0"/>
  </r>
  <r>
    <n v="17.829999999999998"/>
    <n v="4.2000000000000003E-2"/>
    <n v="6.8090000000000002"/>
    <n v="0.749"/>
    <n v="20.905999999999999"/>
    <s v="19-11-04_YC036"/>
    <x v="39"/>
    <x v="596"/>
    <x v="0"/>
    <x v="0"/>
    <x v="0"/>
    <x v="0"/>
    <x v="0"/>
    <n v="3.5000000000000003E-2"/>
    <n v="1.3857968E-2"/>
    <n v="0.13300000000000001"/>
    <n v="0.13300000000000001"/>
    <n v="0.26993063"/>
    <n v="7.0000000000000007E-2"/>
    <n v="0.03"/>
    <n v="0.14000000000000001"/>
    <n v="1.5293434E-2"/>
    <n v="8.2147755000000003E-2"/>
    <n v="0"/>
    <n v="2.6993062999999901E-2"/>
    <n v="0.24293756799999999"/>
    <n v="0.134965315"/>
    <n v="0.27"/>
    <n v="-19.47837075"/>
    <n v="6.5103733989999997"/>
    <n v="-0.30608423400000001"/>
    <n v="2"/>
    <n v="1"/>
    <n v="3"/>
    <x v="1"/>
    <n v="11.17"/>
    <n v="0.01"/>
    <n v="33.317999999999998"/>
    <n v="0"/>
    <n v="1.0999999999999999E-2"/>
    <n v="0.70299999999999996"/>
    <n v="0.80400000000000005"/>
    <n v="0.86899999999999999"/>
    <n v="0.58799999999999997"/>
    <n v="5.7000000000000002E-2"/>
    <n v="1.496"/>
    <n v="7.8045741000000002E-2"/>
    <x v="2"/>
    <x v="0"/>
  </r>
  <r>
    <n v="16.149999999999999"/>
    <n v="0.05"/>
    <n v="6.0179999999999998"/>
    <n v="0.78099999999999903"/>
    <n v="20.851999999999901"/>
    <s v="19-11-04_YC036"/>
    <x v="39"/>
    <x v="115"/>
    <x v="0"/>
    <x v="0"/>
    <x v="0"/>
    <x v="0"/>
    <x v="0"/>
    <n v="0.05"/>
    <n v="2.3436683E-2"/>
    <n v="0.05"/>
    <n v="0.05"/>
    <n v="0.27272197999999997"/>
    <n v="0.1"/>
    <n v="0.03"/>
    <n v="0.1"/>
    <n v="-7.0286300000000001E-3"/>
    <n v="-0.15090695000000001"/>
    <n v="0"/>
    <n v="2.72721979999999E-2"/>
    <n v="0.24544977800000001"/>
    <n v="0.13636098799999999"/>
    <n v="0.27300000000000002"/>
    <n v="-13.80277843"/>
    <n v="7.0498111479999999"/>
    <n v="-0.47034099400000001"/>
    <n v="2"/>
    <n v="1"/>
    <n v="3"/>
    <x v="1"/>
    <n v="13.59"/>
    <n v="0.02"/>
    <n v="31.440999999999999"/>
    <n v="0"/>
    <n v="0.01"/>
    <n v="0.73299999999999998"/>
    <n v="1.052"/>
    <n v="0.93"/>
    <n v="0.64500000000000002"/>
    <n v="6.6000000000000003E-2"/>
    <n v="2.706"/>
    <n v="1.6530476700000001"/>
    <x v="2"/>
    <x v="0"/>
  </r>
  <r>
    <n v="15.94"/>
    <n v="3.3000000000000002E-2"/>
    <n v="5.7189999999999896"/>
    <n v="1.1100000000000001"/>
    <n v="59.222999999999999"/>
    <s v="19-11-04_YC036"/>
    <x v="39"/>
    <x v="154"/>
    <x v="0"/>
    <x v="0"/>
    <x v="0"/>
    <x v="0"/>
    <x v="0"/>
    <n v="0.12"/>
    <n v="0.12818861600000001"/>
    <n v="0.12"/>
    <n v="0.12"/>
    <n v="0.91745030000000005"/>
    <n v="0.24"/>
    <n v="0.13"/>
    <n v="0.2"/>
    <n v="7.0592314000000003E-2"/>
    <n v="-0.23245267999999999"/>
    <n v="4.0393019000000002E-2"/>
    <n v="9.1745030999999894E-2"/>
    <n v="0.82570527799999904"/>
    <n v="0.45872515399999902"/>
    <n v="0.91700000000000004"/>
    <n v="-8.6026038200000006"/>
    <n v="4.3643206579999996"/>
    <n v="-1.243729021"/>
    <n v="2"/>
    <n v="3"/>
    <n v="5"/>
    <x v="4"/>
    <n v="21.39"/>
    <n v="0"/>
    <n v="96.632999999999996"/>
    <n v="0"/>
    <n v="2E-3"/>
    <n v="1.1719999999999999"/>
    <n v="1.411"/>
    <n v="1.62"/>
    <n v="1.1990000000000001"/>
    <n v="0.16899999999999901"/>
    <n v="2.1659999999999999"/>
    <n v="5.9481245969999996"/>
    <x v="3"/>
    <x v="4"/>
  </r>
  <r>
    <n v="14.42"/>
    <n v="5.7000000000000002E-2"/>
    <n v="6.05"/>
    <n v="0.83699999999999997"/>
    <n v="18.914000000000001"/>
    <s v="19-11-04_YC036"/>
    <x v="39"/>
    <x v="48"/>
    <x v="0"/>
    <x v="0"/>
    <x v="0"/>
    <x v="0"/>
    <x v="0"/>
    <n v="0.05"/>
    <n v="6.9186940000000004E-3"/>
    <n v="0.15"/>
    <n v="0.15"/>
    <n v="8.2035209999999997E-2"/>
    <n v="0.1"/>
    <n v="0.03"/>
    <n v="0.13"/>
    <n v="3.5152120000000002E-2"/>
    <n v="-0.29480309999999998"/>
    <n v="0"/>
    <n v="8.2035210000000001E-3"/>
    <n v="7.3831692000000004E-2"/>
    <n v="4.1017606999999998E-2"/>
    <n v="8.1999999999999906E-2"/>
    <n v="-14.16325323"/>
    <n v="6.6555513900000003"/>
    <n v="-0.23257323999999999"/>
    <n v="2"/>
    <n v="1"/>
    <n v="3"/>
    <x v="1"/>
    <n v="15.66"/>
    <n v="0"/>
    <n v="26.527999999999999"/>
    <n v="0"/>
    <n v="1.0999999999999999E-2"/>
    <n v="0.81099999999999905"/>
    <n v="1.0900000000000001"/>
    <n v="1.01"/>
    <n v="0.72199999999999998"/>
    <n v="7.4999999999999997E-2"/>
    <n v="2.532"/>
    <n v="6.3776736490000001"/>
    <x v="2"/>
    <x v="0"/>
  </r>
  <r>
    <n v="29.68"/>
    <n v="0.03"/>
    <n v="6.7309999999999999"/>
    <n v="0.61799999999999999"/>
    <n v="24.006"/>
    <s v="19-11-04_YC036"/>
    <x v="39"/>
    <x v="461"/>
    <x v="0"/>
    <x v="0"/>
    <x v="0"/>
    <x v="0"/>
    <x v="0"/>
    <n v="5.2400521999999998E-2"/>
    <n v="8.4611730999999996E-2"/>
    <n v="0.10624597699999901"/>
    <n v="0.117112096"/>
    <n v="0.15065608999999999"/>
    <n v="0.23"/>
    <n v="6.3753978000000003E-2"/>
    <n v="0.1"/>
    <n v="-2.6670517000000001E-2"/>
    <n v="-9.5840749999999992E-3"/>
    <n v="-8.0005900000000001E-3"/>
    <n v="1.50656089999999E-2"/>
    <n v="0.13559048000000001"/>
    <n v="7.5328044999999996E-2"/>
    <n v="0.151"/>
    <n v="-13.70092687"/>
    <n v="7.5005151929999903"/>
    <n v="-0.745574827"/>
    <n v="2"/>
    <n v="1"/>
    <n v="3"/>
    <x v="1"/>
    <n v="12.04"/>
    <n v="0"/>
    <n v="43.12"/>
    <n v="0"/>
    <n v="8.9999999999999993E-3"/>
    <n v="0.54500000000000004"/>
    <n v="0.59599999999999997"/>
    <n v="0.69199999999999995"/>
    <n v="0.42499999999999999"/>
    <n v="3.9E-2"/>
    <n v="1.5389999999999999"/>
    <n v="-1.9023572799999999"/>
    <x v="2"/>
    <x v="0"/>
  </r>
  <r>
    <n v="18.920000000000002"/>
    <n v="2.3E-2"/>
    <n v="5.8239999999999998"/>
    <n v="1.05"/>
    <n v="75.534999999999997"/>
    <s v="19-11-04_YC036"/>
    <x v="39"/>
    <x v="452"/>
    <x v="0"/>
    <x v="0"/>
    <x v="0"/>
    <x v="0"/>
    <x v="0"/>
    <n v="0.05"/>
    <n v="4.7994972999999899E-2"/>
    <n v="0.15"/>
    <n v="0.15"/>
    <n v="0.52436459999999996"/>
    <n v="0.1"/>
    <n v="0.06"/>
    <n v="0.13"/>
    <n v="1.6183349999999999E-2"/>
    <n v="-6.0114050000000002E-2"/>
    <n v="0"/>
    <n v="5.2436458999999998E-2"/>
    <n v="0.471928132"/>
    <n v="0.26218229500000001"/>
    <n v="0.52400000000000002"/>
    <n v="-12.88136832"/>
    <n v="5.9180643640000001"/>
    <n v="-0.72780105299999998"/>
    <n v="2"/>
    <n v="3"/>
    <n v="5"/>
    <x v="4"/>
    <n v="26.94"/>
    <n v="0"/>
    <n v="111.187"/>
    <n v="0"/>
    <n v="2E-3"/>
    <n v="1.083"/>
    <n v="1.3619999999999901"/>
    <n v="1.4590000000000001"/>
    <n v="1.0840000000000001"/>
    <n v="0.14199999999999999"/>
    <n v="2.35699999999999"/>
    <n v="8.5834988000000001E-2"/>
    <x v="3"/>
    <x v="4"/>
  </r>
  <r>
    <n v="79.39"/>
    <n v="1.2E-2"/>
    <n v="7.1179999999999897"/>
    <n v="0.36799999999999999"/>
    <n v="19.448"/>
    <s v="19-11-04_YC036"/>
    <x v="39"/>
    <x v="242"/>
    <x v="0"/>
    <x v="0"/>
    <x v="0"/>
    <x v="0"/>
    <x v="0"/>
    <n v="6.5000000000000002E-2"/>
    <n v="6.8758124000000004E-2"/>
    <n v="0.19500000000000001"/>
    <n v="0.19500000000000001"/>
    <n v="0.90486840000000002"/>
    <n v="0.13"/>
    <n v="0.1"/>
    <n v="0.13"/>
    <n v="-7.3130990000000007E-2"/>
    <n v="-0.1417918"/>
    <n v="-4.1814189999999996E-3"/>
    <n v="9.0486841999999998E-2"/>
    <n v="0.81438158199999999"/>
    <n v="0.452434212"/>
    <n v="0.90500000000000003"/>
    <n v="-16.474442870000001"/>
    <n v="5.8394059379999996"/>
    <n v="-1.2448926250000001"/>
    <n v="1"/>
    <m/>
    <n v="1"/>
    <x v="0"/>
    <n v="16.37"/>
    <n v="0"/>
    <n v="89.366"/>
    <n v="0"/>
    <n v="6.9999999999999897E-3"/>
    <n v="0.32299999999999901"/>
    <n v="0.36"/>
    <n v="0.38100000000000001"/>
    <n v="0.153"/>
    <n v="1.2E-2"/>
    <n v="0.93599999999999905"/>
    <n v="8.4829086999999997E-2"/>
    <x v="4"/>
    <x v="3"/>
  </r>
  <r>
    <n v="8.93"/>
    <n v="6.5000000000000002E-2"/>
    <n v="5.4859999999999998"/>
    <n v="0.61899999999999999"/>
    <n v="8.6319999999999997"/>
    <s v="19-11-04_YC036"/>
    <x v="39"/>
    <x v="245"/>
    <x v="0"/>
    <x v="0"/>
    <x v="0"/>
    <x v="0"/>
    <x v="0"/>
    <n v="5.6312941999999998E-2"/>
    <n v="0.12945443100000001"/>
    <n v="0.11011599399999999"/>
    <n v="0.14343999900000001"/>
    <n v="0.30128309999999903"/>
    <n v="0.3"/>
    <n v="0.279912834"/>
    <n v="0.18"/>
    <n v="-3.7808999999999998E-3"/>
    <n v="1.5558971E-2"/>
    <n v="-3.19593E-3"/>
    <n v="3.0128308999999999E-2"/>
    <n v="0.27115478199999998"/>
    <n v="0.15064154599999999"/>
    <n v="0.30099999999999999"/>
    <n v="-9.2630806700000008"/>
    <n v="5.3853073629999999"/>
    <n v="-0.88909366299999903"/>
    <n v="2"/>
    <n v="1"/>
    <n v="3"/>
    <x v="1"/>
    <n v="14.45"/>
    <n v="0"/>
    <n v="17.957999999999998"/>
    <n v="0"/>
    <n v="2.3E-2"/>
    <n v="0.53799999999999903"/>
    <n v="1.2969999999999999"/>
    <n v="0.70199999999999996"/>
    <n v="0.434"/>
    <n v="4.0999999999999898E-2"/>
    <n v="3.3109999999999999"/>
    <n v="0.21539224699999901"/>
    <x v="0"/>
    <x v="0"/>
  </r>
  <r>
    <n v="7.14"/>
    <n v="0.104"/>
    <n v="6.3029999999999999"/>
    <n v="0.67200000000000004"/>
    <n v="5.96"/>
    <s v="19-11-04_YC036"/>
    <x v="39"/>
    <x v="597"/>
    <x v="0"/>
    <x v="0"/>
    <x v="0"/>
    <x v="0"/>
    <x v="0"/>
    <n v="7.3169572000000002E-2"/>
    <n v="8.6823234999999999E-2"/>
    <n v="0.13032664899999999"/>
    <n v="0.14540113699999899"/>
    <n v="0.34645310000000001"/>
    <n v="0.26"/>
    <n v="0.14565150800000001"/>
    <n v="0.17"/>
    <n v="-1.6186743999999999E-2"/>
    <n v="7.1562450000000003E-3"/>
    <n v="1.7089819999999999E-3"/>
    <n v="3.4645309999999999E-2"/>
    <n v="0.31180778999999997"/>
    <n v="0.17322655000000001"/>
    <n v="0.34599999999999997"/>
    <n v="-16.63358715"/>
    <n v="6.08906774"/>
    <n v="-1.3870563490000001"/>
    <n v="2"/>
    <n v="1"/>
    <n v="3"/>
    <x v="1"/>
    <n v="10.45"/>
    <n v="0.03"/>
    <n v="11.095999999999901"/>
    <n v="0"/>
    <n v="4.4999999999999998E-2"/>
    <n v="0.61799999999999999"/>
    <n v="0.79"/>
    <n v="0.76900000000000002"/>
    <n v="0.50700000000000001"/>
    <n v="4.8000000000000001E-2"/>
    <n v="1.8519999999999901"/>
    <n v="-0.65427539999999995"/>
    <x v="3"/>
    <x v="0"/>
  </r>
  <r>
    <n v="95.26"/>
    <n v="0.01"/>
    <n v="7.1749999999999998"/>
    <n v="0.36699999999999999"/>
    <n v="23.361000000000001"/>
    <s v="19-11-04_YC036"/>
    <x v="39"/>
    <x v="246"/>
    <x v="0"/>
    <x v="0"/>
    <x v="0"/>
    <x v="0"/>
    <x v="0"/>
    <n v="5.5349298999999998E-2"/>
    <n v="0.111728560999999"/>
    <n v="8.4209620999999998E-2"/>
    <n v="9.9765209999999993E-2"/>
    <n v="0.49629932999999998"/>
    <n v="0.23"/>
    <n v="0.24017581399999999"/>
    <n v="0.14000000000000001"/>
    <n v="-7.7422259999999996E-3"/>
    <n v="2.573226E-2"/>
    <n v="1.6646029999999999E-2"/>
    <n v="4.9629933000000001E-2"/>
    <n v="0.446669394"/>
    <n v="0.24814966299999999"/>
    <n v="0.496"/>
    <n v="-9.2681827160000001"/>
    <n v="8.0298941720000006"/>
    <n v="-1.5939757509999899"/>
    <n v="1"/>
    <m/>
    <n v="1"/>
    <x v="0"/>
    <n v="23.44"/>
    <n v="0"/>
    <n v="108.604"/>
    <n v="0"/>
    <n v="5.0000000000000001E-3"/>
    <n v="0.317"/>
    <n v="0.373"/>
    <n v="0.38"/>
    <n v="0.154"/>
    <n v="1.2E-2"/>
    <n v="0.9"/>
    <n v="0.14318033999999999"/>
    <x v="4"/>
    <x v="3"/>
  </r>
  <r>
    <n v="16.68"/>
    <n v="5.3999999999999999E-2"/>
    <n v="6.2220000000000004"/>
    <n v="0.46299999999999902"/>
    <n v="14.654"/>
    <s v="19-11-04_YC036"/>
    <x v="39"/>
    <x v="598"/>
    <x v="0"/>
    <x v="0"/>
    <x v="0"/>
    <x v="0"/>
    <x v="0"/>
    <n v="5.2690029999999999E-2"/>
    <n v="6.5483057999999997E-2"/>
    <n v="9.3412348000000006E-2"/>
    <n v="0.119415181"/>
    <n v="0.47237146000000002"/>
    <n v="0.2"/>
    <n v="9.9907893999999997E-2"/>
    <n v="0.13"/>
    <n v="-3.7573653999999998E-2"/>
    <n v="4.4283650000000001E-3"/>
    <n v="-2.0184668999999999E-2"/>
    <n v="4.7237145999999897E-2"/>
    <n v="0.42513431299999999"/>
    <n v="0.23618573000000001"/>
    <n v="0.47199999999999998"/>
    <n v="-11.24869084"/>
    <n v="8.2299857329999995"/>
    <n v="-1.991218277"/>
    <n v="1"/>
    <m/>
    <n v="1"/>
    <x v="0"/>
    <n v="18.7"/>
    <n v="0"/>
    <n v="37.058"/>
    <n v="0"/>
    <n v="6.0000000000000001E-3"/>
    <n v="0.37"/>
    <n v="0.67700000000000005"/>
    <n v="0.503"/>
    <n v="0.26500000000000001"/>
    <n v="2.3E-2"/>
    <n v="2.23599999999999"/>
    <n v="-0.95410777599999996"/>
    <x v="4"/>
    <x v="0"/>
  </r>
  <r>
    <n v="4.1500000000000004"/>
    <n v="3.4000000000000002E-2"/>
    <n v="3.8789999999999898"/>
    <n v="1.1559999999999999"/>
    <n v="53.116"/>
    <s v="19-11-04_YC036"/>
    <x v="39"/>
    <x v="156"/>
    <x v="0"/>
    <x v="0"/>
    <x v="0"/>
    <x v="0"/>
    <x v="0"/>
    <n v="4.1414445000000001E-2"/>
    <n v="7.6917962999999895E-2"/>
    <n v="7.1827083E-2"/>
    <n v="8.0783441999999997E-2"/>
    <n v="0.38075569999999997"/>
    <n v="0.17"/>
    <n v="0.11526075400000001"/>
    <n v="0.1"/>
    <n v="-1.4429511000000001E-2"/>
    <n v="1.3098228999999999E-2"/>
    <n v="-6.2780700000000002E-3"/>
    <n v="3.8075568999999997E-2"/>
    <n v="0.342680122999999"/>
    <n v="0.19037784599999999"/>
    <n v="0.38100000000000001"/>
    <n v="-9.7545560949999999"/>
    <n v="10.365314850000001"/>
    <n v="-1.4857840440000001"/>
    <n v="2"/>
    <n v="3"/>
    <n v="5"/>
    <x v="4"/>
    <n v="14.62"/>
    <n v="0"/>
    <n v="81.122"/>
    <n v="0"/>
    <n v="3.0000000000000001E-3"/>
    <n v="1.236"/>
    <n v="2.23599999999999"/>
    <n v="1.76"/>
    <n v="1.28"/>
    <n v="0.193"/>
    <n v="3.5150000000000001"/>
    <n v="-0.84774346599999995"/>
    <x v="3"/>
    <x v="4"/>
  </r>
  <r>
    <n v="36.75"/>
    <n v="2.79999999999999E-2"/>
    <n v="4.9459999999999997"/>
    <n v="0.69199999999999995"/>
    <n v="19.852"/>
    <s v="19-11-04_YC036"/>
    <x v="39"/>
    <x v="249"/>
    <x v="0"/>
    <x v="0"/>
    <x v="0"/>
    <x v="0"/>
    <x v="0"/>
    <n v="6.5000000000000002E-2"/>
    <n v="2.41069979999999E-2"/>
    <n v="5.8253625999999899E-2"/>
    <n v="0.100226815"/>
    <n v="0.41723241999999999"/>
    <n v="0.13"/>
    <n v="0.03"/>
    <n v="0.16"/>
    <n v="1.3110156E-2"/>
    <n v="-0.14122565000000001"/>
    <n v="-1.600612E-3"/>
    <n v="4.1723242000000001E-2"/>
    <n v="0.375509182"/>
    <n v="0.208616212"/>
    <n v="0.41699999999999998"/>
    <n v="-14.01369055"/>
    <n v="3.7323627269999999"/>
    <n v="-1.340436736"/>
    <n v="2"/>
    <n v="4"/>
    <n v="6"/>
    <x v="5"/>
    <n v="10.81"/>
    <n v="0.02"/>
    <n v="41.37"/>
    <n v="0"/>
    <n v="0.01"/>
    <n v="0.61299999999999999"/>
    <n v="1.6279999999999999"/>
    <n v="0.80700000000000005"/>
    <n v="0.52700000000000002"/>
    <n v="5.2999999999999999E-2"/>
    <n v="3.5819999999999999"/>
    <n v="41.191305569999997"/>
    <x v="2"/>
    <x v="0"/>
  </r>
  <r>
    <n v="38.71"/>
    <n v="2.7E-2"/>
    <n v="5.22"/>
    <n v="0.60599999999999998"/>
    <n v="16.395"/>
    <s v="19-11-04_YC036"/>
    <x v="39"/>
    <x v="462"/>
    <x v="0"/>
    <x v="0"/>
    <x v="0"/>
    <x v="0"/>
    <x v="0"/>
    <n v="0.05"/>
    <n v="3.5989095999999998E-2"/>
    <n v="0.15"/>
    <n v="0.15"/>
    <n v="0.41762510000000003"/>
    <n v="0.1"/>
    <n v="0.13"/>
    <n v="0.13"/>
    <n v="9.3952970000000004E-3"/>
    <n v="8.1800390000000001E-2"/>
    <n v="0"/>
    <n v="4.1762510000000003E-2"/>
    <n v="0.37586258899999903"/>
    <n v="0.20881255000000001"/>
    <n v="0.41799999999999998"/>
    <n v="-13.230298680000001"/>
    <n v="5.8606742779999896"/>
    <n v="-0.93430939499999999"/>
    <n v="2"/>
    <n v="4"/>
    <n v="6"/>
    <x v="5"/>
    <n v="11.32"/>
    <n v="0.03"/>
    <n v="41.818999999999903"/>
    <n v="0"/>
    <n v="0.01"/>
    <n v="0.505"/>
    <n v="1.5409999999999999"/>
    <n v="0.69799999999999995"/>
    <n v="0.43099999999999999"/>
    <n v="4.2999999999999997E-2"/>
    <n v="3.2889999999999899"/>
    <n v="8.4853273000000007E-2"/>
    <x v="2"/>
    <x v="0"/>
  </r>
  <r>
    <n v="23.34"/>
    <n v="3.1E-2"/>
    <n v="5.516"/>
    <n v="0.67"/>
    <n v="22.431999999999999"/>
    <s v="19-11-04_YC036"/>
    <x v="39"/>
    <x v="517"/>
    <x v="0"/>
    <x v="0"/>
    <x v="0"/>
    <x v="0"/>
    <x v="0"/>
    <n v="3.8932332E-2"/>
    <n v="8.5083622999999997E-2"/>
    <n v="8.6164926999999905E-2"/>
    <n v="9.6051328000000005E-2"/>
    <n v="0.23233956"/>
    <n v="0.2"/>
    <n v="0.237901687"/>
    <n v="0.1"/>
    <n v="-1.17186989999999E-2"/>
    <n v="1.0446488E-2"/>
    <n v="-1.2724699999999999E-3"/>
    <n v="2.3233956E-2"/>
    <n v="0.209105605"/>
    <n v="0.11616978"/>
    <n v="0.23199999999999901"/>
    <n v="-9.624708322"/>
    <n v="7.4654388919999999"/>
    <n v="-0.68376200200000004"/>
    <n v="2"/>
    <n v="1"/>
    <n v="3"/>
    <x v="1"/>
    <n v="13.26"/>
    <n v="0.02"/>
    <n v="41.475000000000001"/>
    <n v="0"/>
    <n v="8.9999999999999993E-3"/>
    <n v="0.60899999999999999"/>
    <n v="1.171"/>
    <n v="0.76599999999999902"/>
    <n v="0.49299999999999999"/>
    <n v="4.7E-2"/>
    <n v="3.569"/>
    <n v="0.16705621100000001"/>
    <x v="2"/>
    <x v="0"/>
  </r>
  <r>
    <n v="0.36"/>
    <n v="0.14499999999999999"/>
    <n v="4.6840000000000002"/>
    <n v="1.026"/>
    <n v="17.137999999999899"/>
    <s v="19-11-04_YC036"/>
    <x v="39"/>
    <x v="118"/>
    <x v="0"/>
    <x v="0"/>
    <x v="0"/>
    <x v="0"/>
    <x v="0"/>
    <n v="6.6569114999999998E-2"/>
    <n v="0.11379684399999999"/>
    <n v="8.9646499000000004E-2"/>
    <n v="9.9428183000000003E-2"/>
    <n v="0.47185640000000001"/>
    <n v="0.23"/>
    <n v="0.26925733299999999"/>
    <n v="0.14000000000000001"/>
    <n v="-2.4954344999999999E-2"/>
    <n v="2.1335902E-2"/>
    <n v="-7.1875399999999897E-4"/>
    <n v="4.7185639000000001E-2"/>
    <n v="0.42467074700000002"/>
    <n v="0.23592819300000001"/>
    <n v="0.47199999999999998"/>
    <n v="-8.1669611149999994"/>
    <n v="7.501307078"/>
    <n v="-1.254178757"/>
    <n v="2"/>
    <n v="2"/>
    <n v="4"/>
    <x v="3"/>
    <n v="11.47"/>
    <n v="0"/>
    <n v="28.524999999999999"/>
    <n v="0"/>
    <n v="6.0000000000000001E-3"/>
    <n v="1.014"/>
    <n v="1.921"/>
    <n v="1.4969999999999899"/>
    <n v="1.054"/>
    <n v="0.154"/>
    <n v="3.8279999999999998"/>
    <n v="0.26007619399999998"/>
    <x v="1"/>
    <x v="2"/>
  </r>
  <r>
    <n v="14.53"/>
    <n v="3.6999999999999998E-2"/>
    <n v="5.17"/>
    <n v="0.89099999999999902"/>
    <n v="38.204999999999998"/>
    <s v="19-11-04_YC036"/>
    <x v="39"/>
    <x v="599"/>
    <x v="0"/>
    <x v="0"/>
    <x v="0"/>
    <x v="0"/>
    <x v="0"/>
    <n v="3.7582226000000003E-2"/>
    <n v="7.6171505E-2"/>
    <n v="7.3287583000000003E-2"/>
    <n v="8.1187913E-2"/>
    <n v="0.28739342000000001"/>
    <n v="0.17"/>
    <n v="0.142968764"/>
    <n v="0.1"/>
    <n v="-3.285853E-3"/>
    <n v="1.643147E-2"/>
    <n v="-2.6119799999999999E-3"/>
    <n v="2.8739342000000001E-2"/>
    <n v="0.25865407899999998"/>
    <n v="0.14369671000000001"/>
    <n v="0.28699999999999998"/>
    <n v="-10.02005716"/>
    <n v="9.7809606200000001"/>
    <n v="-1.085857211"/>
    <n v="2"/>
    <n v="3"/>
    <n v="5"/>
    <x v="4"/>
    <n v="15.89"/>
    <n v="0.01"/>
    <n v="52.258000000000003"/>
    <n v="0"/>
    <n v="5.0000000000000001E-3"/>
    <n v="0.871"/>
    <n v="1.514"/>
    <n v="1.1240000000000001"/>
    <n v="0.81399999999999995"/>
    <n v="9.1999999999999998E-2"/>
    <n v="3.952"/>
    <n v="-0.83699041500000004"/>
    <x v="4"/>
    <x v="4"/>
  </r>
  <r>
    <n v="6.59"/>
    <n v="5.7999999999999899E-2"/>
    <n v="4.97"/>
    <n v="0.96899999999999997"/>
    <n v="24.94"/>
    <s v="19-11-04_YC036"/>
    <x v="39"/>
    <x v="600"/>
    <x v="0"/>
    <x v="0"/>
    <x v="0"/>
    <x v="0"/>
    <x v="0"/>
    <n v="6.5000000000000002E-2"/>
    <n v="4.3361776999999997E-2"/>
    <n v="0.19500000000000001"/>
    <n v="0.19500000000000001"/>
    <n v="0.42105308000000002"/>
    <n v="0.13"/>
    <n v="0.1"/>
    <n v="0.16"/>
    <n v="5.5816468000000001E-2"/>
    <n v="-7.166691E-2"/>
    <n v="-1.0543963E-2"/>
    <n v="4.2105308000000001E-2"/>
    <n v="0.37894777399999902"/>
    <n v="0.21052654100000001"/>
    <n v="0.42099999999999999"/>
    <n v="-11.42250305"/>
    <n v="5.858985412"/>
    <n v="-0.78886415300000001"/>
    <n v="2"/>
    <n v="3"/>
    <n v="5"/>
    <x v="4"/>
    <n v="15.07"/>
    <n v="0"/>
    <n v="34.774000000000001"/>
    <n v="0"/>
    <n v="6.9999999999999897E-3"/>
    <n v="0.96799999999999997"/>
    <n v="1.73"/>
    <n v="1.2769999999999999"/>
    <n v="0.93899999999999995"/>
    <n v="0.114"/>
    <n v="3.6459999999999999"/>
    <n v="0.104280605"/>
    <x v="3"/>
    <x v="4"/>
  </r>
  <r>
    <n v="24.53"/>
    <n v="1.7999999999999999E-2"/>
    <n v="5.5519999999999996"/>
    <n v="1.0740000000000001"/>
    <n v="83.977999999999994"/>
    <s v="19-11-04_YC036"/>
    <x v="39"/>
    <x v="601"/>
    <x v="0"/>
    <x v="0"/>
    <x v="0"/>
    <x v="0"/>
    <x v="0"/>
    <n v="6.5000000000000002E-2"/>
    <n v="3.9703176999999999E-2"/>
    <n v="3.5920687999999999E-2"/>
    <n v="8.6348539000000002E-2"/>
    <n v="0.57472489999999998"/>
    <n v="0.13"/>
    <n v="0.1"/>
    <n v="0.1"/>
    <n v="3.7724899999999999E-2"/>
    <n v="2.8594776999999998E-2"/>
    <n v="-1.1649112999999999E-2"/>
    <n v="5.7472490999999903E-2"/>
    <n v="0.51725242100000002"/>
    <n v="0.28736245599999999"/>
    <n v="0.57499999999999996"/>
    <n v="-16.320735859999999"/>
    <n v="11.104083920000001"/>
    <n v="-1.3993198759999901"/>
    <n v="2"/>
    <n v="3"/>
    <n v="5"/>
    <x v="4"/>
    <n v="17.190000000000001"/>
    <n v="0"/>
    <n v="122.542999999999"/>
    <n v="0"/>
    <n v="2E-3"/>
    <n v="1.125"/>
    <n v="1.405"/>
    <n v="1.492"/>
    <n v="1.1179999999999899"/>
    <n v="0.14599999999999999"/>
    <n v="2.7029999999999998"/>
    <n v="0.21827912799999999"/>
    <x v="3"/>
    <x v="4"/>
  </r>
  <r>
    <n v="13.02"/>
    <n v="0.04"/>
    <n v="4.4960000000000004"/>
    <n v="0.88599999999999901"/>
    <n v="32.953000000000003"/>
    <s v="19-11-04_YC036"/>
    <x v="39"/>
    <x v="602"/>
    <x v="0"/>
    <x v="0"/>
    <x v="0"/>
    <x v="0"/>
    <x v="0"/>
    <n v="3.3821391999999999E-2"/>
    <n v="8.5025118999999996E-2"/>
    <n v="7.6353655999999895E-2"/>
    <n v="9.9249006000000001E-2"/>
    <n v="0.28092679999999998"/>
    <n v="0.2"/>
    <n v="0.13577977899999999"/>
    <n v="0.14000000000000001"/>
    <n v="-9.0501929999999998E-3"/>
    <n v="1.8943377000000001E-2"/>
    <n v="-2.2749031999999999E-2"/>
    <n v="2.8092678999999999E-2"/>
    <n v="0.252834114"/>
    <n v="0.14046339699999999"/>
    <n v="0.28100000000000003"/>
    <n v="-8.0768824549999998"/>
    <n v="8.5685253299999999"/>
    <n v="-1.0889838789999999"/>
    <n v="2"/>
    <n v="3"/>
    <n v="5"/>
    <x v="4"/>
    <n v="16.45"/>
    <n v="0"/>
    <n v="45.902999999999999"/>
    <n v="0"/>
    <n v="6.0000000000000001E-3"/>
    <n v="0.85"/>
    <n v="1.76199999999999"/>
    <n v="1.1259999999999999"/>
    <n v="0.81399999999999995"/>
    <n v="9.2999999999999999E-2"/>
    <n v="5.4619999999999997"/>
    <n v="-0.84391476399999998"/>
    <x v="4"/>
    <x v="4"/>
  </r>
  <r>
    <n v="12.29"/>
    <n v="4.0999999999999898E-2"/>
    <n v="5.5149999999999997"/>
    <n v="0.95699999999999996"/>
    <n v="34.332999999999998"/>
    <s v="19-11-04_YC036"/>
    <x v="39"/>
    <x v="333"/>
    <x v="0"/>
    <x v="0"/>
    <x v="0"/>
    <x v="0"/>
    <x v="0"/>
    <n v="8.5000000000000006E-2"/>
    <n v="7.3772232999999895E-2"/>
    <n v="4.0509712000000003E-2"/>
    <n v="9.2218155999999996E-2"/>
    <n v="1.1213415"/>
    <n v="0.17"/>
    <n v="0.1"/>
    <n v="0.13"/>
    <n v="3.3847753000000001E-2"/>
    <n v="-0.103698425"/>
    <n v="3.6911161999999997E-2"/>
    <n v="0.112134146999999"/>
    <n v="1.00920732"/>
    <n v="0.56067073299999903"/>
    <n v="1.121"/>
    <n v="-17.541503420000002"/>
    <n v="3.2773559989999899"/>
    <n v="-0.32878278399999999"/>
    <n v="2"/>
    <n v="3"/>
    <n v="5"/>
    <x v="4"/>
    <n v="14.73"/>
    <n v="0"/>
    <n v="47.688999999999901"/>
    <n v="0"/>
    <n v="6.0000000000000001E-3"/>
    <n v="0.94699999999999995"/>
    <n v="1.456"/>
    <n v="1.248"/>
    <n v="0.91799999999999904"/>
    <n v="0.109"/>
    <n v="3.2469999999999999"/>
    <n v="8.1686557000000007E-2"/>
    <x v="4"/>
    <x v="4"/>
  </r>
  <r>
    <n v="21.64"/>
    <n v="3.3000000000000002E-2"/>
    <n v="6.5339999999999998"/>
    <n v="0.94199999999999995"/>
    <n v="49.344999999999999"/>
    <s v="19-11-04_YC036"/>
    <x v="39"/>
    <x v="251"/>
    <x v="0"/>
    <x v="0"/>
    <x v="0"/>
    <x v="0"/>
    <x v="0"/>
    <n v="4.9751159000000003E-2"/>
    <n v="0.10014482500000001"/>
    <n v="7.4312807999999994E-2"/>
    <n v="0.119161876"/>
    <n v="0.41213517999999999"/>
    <n v="0.24"/>
    <n v="0.17658718500000001"/>
    <n v="0.15"/>
    <n v="-1.8246294999999999E-2"/>
    <n v="1.2732883E-2"/>
    <n v="-1.7492278999999999E-2"/>
    <n v="4.1213517999999998E-2"/>
    <n v="0.37092166500000001"/>
    <n v="0.20606759199999999"/>
    <n v="0.41199999999999998"/>
    <n v="-11.146989980000001"/>
    <n v="7.6699967510000002"/>
    <n v="-1.785329594"/>
    <n v="2"/>
    <n v="3"/>
    <n v="5"/>
    <x v="4"/>
    <n v="15.67"/>
    <n v="0"/>
    <n v="67.673999999999893"/>
    <n v="0"/>
    <n v="3.0000000000000001E-3"/>
    <n v="0.91700000000000004"/>
    <n v="0.96599999999999997"/>
    <n v="1.2309999999999901"/>
    <n v="0.90300000000000002"/>
    <n v="0.108"/>
    <n v="1.905"/>
    <n v="-1.156481031"/>
    <x v="3"/>
    <x v="4"/>
  </r>
  <r>
    <n v="16.09"/>
    <n v="3.5000000000000003E-2"/>
    <n v="5.9059999999999997"/>
    <n v="0.97"/>
    <n v="46.895000000000003"/>
    <s v="19-11-04_YC036"/>
    <x v="39"/>
    <x v="161"/>
    <x v="0"/>
    <x v="0"/>
    <x v="0"/>
    <x v="0"/>
    <x v="0"/>
    <n v="4.1243889999999998E-2"/>
    <n v="9.3926660999999995E-2"/>
    <n v="7.9147450999999994E-2"/>
    <n v="0.116319218"/>
    <n v="0.3650602"/>
    <n v="0.23"/>
    <n v="0.115045248"/>
    <n v="0.14499999999999999"/>
    <n v="-5.6454387000000002E-2"/>
    <n v="-1.7211700000000001E-4"/>
    <n v="3.1469875000000001E-2"/>
    <n v="3.6506021E-2"/>
    <n v="0.328554189"/>
    <n v="0.182530105"/>
    <n v="0.36499999999999999"/>
    <n v="-8.5409454710000006"/>
    <n v="7.6202092769999998"/>
    <n v="-1.8503569040000001"/>
    <n v="2"/>
    <n v="3"/>
    <n v="5"/>
    <x v="4"/>
    <n v="14.79"/>
    <n v="0"/>
    <n v="67.042000000000002"/>
    <n v="0"/>
    <n v="3.0000000000000001E-3"/>
    <n v="0.96499999999999997"/>
    <n v="1.2829999999999999"/>
    <n v="1.2849999999999999"/>
    <n v="0.94299999999999995"/>
    <n v="0.115"/>
    <n v="2.5369999999999999"/>
    <n v="-1.2637110970000001"/>
    <x v="3"/>
    <x v="4"/>
  </r>
  <r>
    <n v="36.89"/>
    <n v="2.1000000000000001E-2"/>
    <n v="6.4770000000000003"/>
    <n v="0.68299999999999905"/>
    <n v="38.180999999999997"/>
    <s v="19-11-04_YC036"/>
    <x v="39"/>
    <x v="67"/>
    <x v="0"/>
    <x v="0"/>
    <x v="0"/>
    <x v="0"/>
    <x v="0"/>
    <n v="4.9584107000000002E-2"/>
    <n v="8.8404483000000006E-2"/>
    <n v="8.3802463999999993E-2"/>
    <n v="0.12244232300000001"/>
    <n v="0.41884779999999999"/>
    <n v="0.23"/>
    <n v="0.14846926399999999"/>
    <n v="0.17"/>
    <n v="-2.2340123999999999E-2"/>
    <n v="-4.1185717999999899E-2"/>
    <n v="7.12401099999999E-3"/>
    <n v="4.1884780000000003E-2"/>
    <n v="0.37696301900000001"/>
    <n v="0.2094239"/>
    <n v="0.41899999999999998"/>
    <n v="-9.8336737119999995"/>
    <n v="1.3291815920000001"/>
    <n v="-1.731530153"/>
    <n v="2"/>
    <n v="1"/>
    <n v="3"/>
    <x v="1"/>
    <n v="13.29"/>
    <n v="0.01"/>
    <n v="66.096000000000004"/>
    <n v="0"/>
    <n v="5.0000000000000001E-3"/>
    <n v="0.61699999999999999"/>
    <n v="0.82099999999999995"/>
    <n v="0.78099999999999903"/>
    <n v="0.50700000000000001"/>
    <n v="4.8000000000000001E-2"/>
    <n v="1.9930000000000001"/>
    <n v="-0.698591093"/>
    <x v="4"/>
    <x v="0"/>
  </r>
  <r>
    <n v="22.62"/>
    <n v="3.2000000000000001E-2"/>
    <n v="6.5170000000000003"/>
    <n v="0.83499999999999996"/>
    <n v="49.762"/>
    <s v="19-11-04_YC036"/>
    <x v="39"/>
    <x v="225"/>
    <x v="0"/>
    <x v="0"/>
    <x v="0"/>
    <x v="0"/>
    <x v="0"/>
    <n v="0.05"/>
    <n v="4.2217782999999898E-2"/>
    <n v="0.05"/>
    <n v="0.05"/>
    <n v="0.76789384999999999"/>
    <n v="0.1"/>
    <n v="0.13"/>
    <n v="0.1"/>
    <n v="0.109746896"/>
    <n v="0.17002096999999999"/>
    <n v="0"/>
    <n v="7.6789385000000002E-2"/>
    <n v="0.69110446599999997"/>
    <n v="0.38394692499999999"/>
    <n v="0.76800000000000002"/>
    <n v="-19.540155380000002"/>
    <n v="12.10501792"/>
    <n v="-1.0011848619999999"/>
    <n v="2"/>
    <n v="1"/>
    <n v="3"/>
    <x v="1"/>
    <n v="16.46"/>
    <n v="0.03"/>
    <n v="68.825000000000003"/>
    <n v="0"/>
    <n v="4.0000000000000001E-3"/>
    <n v="0.78099999999999903"/>
    <n v="0.95699999999999996"/>
    <n v="1.0409999999999999"/>
    <n v="0.745"/>
    <n v="8.3000000000000004E-2"/>
    <n v="1.7669999999999999"/>
    <n v="-2.2837347299999999"/>
    <x v="4"/>
    <x v="0"/>
  </r>
  <r>
    <n v="16.170000000000002"/>
    <n v="7.3999999999999996E-2"/>
    <n v="5.8520000000000003"/>
    <n v="0.997"/>
    <n v="28.061999999999902"/>
    <s v="19-11-04_YC036"/>
    <x v="39"/>
    <x v="72"/>
    <x v="0"/>
    <x v="0"/>
    <x v="0"/>
    <x v="0"/>
    <x v="0"/>
    <n v="6.5000000000000002E-2"/>
    <n v="4.7537742000000001E-2"/>
    <n v="0.19500000000000001"/>
    <n v="0.19500000000000001"/>
    <n v="0.53871393000000001"/>
    <n v="0.13"/>
    <n v="0.13"/>
    <n v="0.17"/>
    <n v="8.4973759999999995E-2"/>
    <n v="-5.8727032999999998E-2"/>
    <n v="-1.6863633999999999E-2"/>
    <n v="5.3871392999999997E-2"/>
    <n v="0.48484253899999902"/>
    <n v="0.26935696599999998"/>
    <n v="0.53900000000000003"/>
    <n v="-14.255324699999999"/>
    <n v="5.7350401800000004"/>
    <n v="-0.86126985599999994"/>
    <n v="2"/>
    <n v="3"/>
    <n v="5"/>
    <x v="4"/>
    <n v="12.24"/>
    <n v="0.01"/>
    <n v="38.537999999999997"/>
    <n v="0"/>
    <n v="6.0000000000000001E-3"/>
    <n v="1.0029999999999999"/>
    <n v="1.2969999999999999"/>
    <n v="1.3580000000000001"/>
    <n v="1.0029999999999999"/>
    <n v="0.128"/>
    <n v="2.423"/>
    <n v="9.1269406999999997E-2"/>
    <x v="3"/>
    <x v="0"/>
  </r>
  <r>
    <n v="9.18"/>
    <n v="6.7000000000000004E-2"/>
    <n v="5.7389999999999999"/>
    <n v="0.79099999999999904"/>
    <n v="13.482999999999899"/>
    <s v="19-11-04_YC036"/>
    <x v="39"/>
    <x v="316"/>
    <x v="0"/>
    <x v="0"/>
    <x v="0"/>
    <x v="0"/>
    <x v="0"/>
    <n v="5.2470773999999998E-2"/>
    <n v="0.10493430500000001"/>
    <n v="9.0303310999999997E-2"/>
    <n v="0.100635322"/>
    <n v="0.23079023000000001"/>
    <n v="0.23"/>
    <n v="0.21581966699999999"/>
    <n v="0.1"/>
    <n v="-1.4100616999999999E-2"/>
    <n v="1.1255487999999999E-2"/>
    <n v="7.1761129999999996E-3"/>
    <n v="2.30790229999999E-2"/>
    <n v="0.20771120500000001"/>
    <n v="0.11539511399999999"/>
    <n v="0.23100000000000001"/>
    <n v="-9.8977261270000003"/>
    <n v="6.2358768729999996"/>
    <n v="-0.77588095999999995"/>
    <n v="2"/>
    <n v="1"/>
    <n v="3"/>
    <x v="1"/>
    <n v="11.82"/>
    <n v="0.01"/>
    <n v="22.155000000000001"/>
    <n v="0"/>
    <n v="1.4999999999999999E-2"/>
    <n v="0.74199999999999999"/>
    <n v="1.2949999999999999"/>
    <n v="0.95"/>
    <n v="0.66099999999999903"/>
    <n v="6.9000000000000006E-2"/>
    <n v="2.9039999999999999"/>
    <n v="0.123332388"/>
    <x v="2"/>
    <x v="0"/>
  </r>
  <r>
    <n v="23.78"/>
    <n v="3.5000000000000003E-2"/>
    <n v="6.9359999999999999"/>
    <n v="0.53400000000000003"/>
    <n v="12.050999999999901"/>
    <s v="19-11-04_YC036"/>
    <x v="39"/>
    <x v="527"/>
    <x v="0"/>
    <x v="0"/>
    <x v="0"/>
    <x v="0"/>
    <x v="0"/>
    <n v="5.5314790999999898E-2"/>
    <n v="0.109459898"/>
    <n v="9.2427036999999906E-2"/>
    <n v="0.13353309199999999"/>
    <n v="0.48251962999999998"/>
    <n v="0.26"/>
    <n v="0.28092800800000001"/>
    <n v="0.14000000000000001"/>
    <n v="1.8420385000000001E-2"/>
    <n v="2.2413880000000001E-2"/>
    <n v="2.9062879999999999E-3"/>
    <n v="4.8251962999999898E-2"/>
    <n v="0.434267664"/>
    <n v="0.24125981299999999"/>
    <n v="0.48299999999999998"/>
    <n v="-7.6872761550000002"/>
    <n v="7.2717637529999903"/>
    <n v="-1.3057987359999901"/>
    <n v="1"/>
    <m/>
    <n v="1"/>
    <x v="0"/>
    <n v="10.79"/>
    <n v="0.01"/>
    <n v="30.706999999999901"/>
    <n v="0"/>
    <n v="1.7000000000000001E-2"/>
    <n v="0.46899999999999997"/>
    <n v="0.56599999999999995"/>
    <n v="0.57699999999999996"/>
    <n v="0.32"/>
    <n v="2.7E-2"/>
    <n v="1.37699999999999"/>
    <n v="0.23610357000000001"/>
    <x v="0"/>
    <x v="0"/>
  </r>
  <r>
    <n v="1.27"/>
    <n v="0.19699999999999901"/>
    <n v="5.2389999999999999"/>
    <n v="1.1879999999999999"/>
    <n v="16.199000000000002"/>
    <s v="19-11-04_YC036"/>
    <x v="39"/>
    <x v="421"/>
    <x v="0"/>
    <x v="0"/>
    <x v="0"/>
    <x v="0"/>
    <x v="0"/>
    <n v="0.05"/>
    <n v="2.1772303E-2"/>
    <n v="0.05"/>
    <n v="0.05"/>
    <n v="0.46430074999999998"/>
    <n v="0.1"/>
    <n v="0.03"/>
    <n v="0.14000000000000001"/>
    <n v="1.4332332999999999E-2"/>
    <n v="7.0586099999999999E-2"/>
    <n v="0"/>
    <n v="4.6430075000000001E-2"/>
    <n v="0.41787067700000002"/>
    <n v="0.23215037599999999"/>
    <n v="0.46399999999999902"/>
    <n v="-19.881676280000001"/>
    <n v="3.8344946889999898"/>
    <n v="-0.515132162"/>
    <n v="2"/>
    <n v="2"/>
    <n v="4"/>
    <x v="3"/>
    <n v="28.65"/>
    <n v="0"/>
    <n v="26.741"/>
    <n v="0"/>
    <n v="6.9999999999999897E-3"/>
    <n v="1.2729999999999999"/>
    <n v="1.629"/>
    <n v="1.8919999999999999"/>
    <n v="1.3340000000000001"/>
    <n v="0.217"/>
    <n v="2.3159999999999998"/>
    <n v="-1.7113661759999901"/>
    <x v="3"/>
    <x v="2"/>
  </r>
  <r>
    <n v="4.25"/>
    <n v="7.0000000000000007E-2"/>
    <n v="4.2039999999999997"/>
    <n v="0.82599999999999996"/>
    <n v="16.477"/>
    <s v="19-11-04_YC036"/>
    <x v="39"/>
    <x v="529"/>
    <x v="0"/>
    <x v="0"/>
    <x v="0"/>
    <x v="0"/>
    <x v="0"/>
    <n v="1.8573692999999999E-2"/>
    <n v="4.7639115000000003E-2"/>
    <n v="7.1032432000000006E-2"/>
    <n v="8.0584953000000001E-2"/>
    <n v="0.15147327999999999"/>
    <n v="0.14000000000000001"/>
    <n v="0.18844618199999999"/>
    <n v="7.0000000000000007E-2"/>
    <n v="-1.1959351E-2"/>
    <n v="7.5614100000000002E-3"/>
    <n v="-2.8534446000000002E-2"/>
    <n v="1.5147328E-2"/>
    <n v="0.136325955"/>
    <n v="7.5736642000000007E-2"/>
    <n v="0.151"/>
    <n v="-8.153673071"/>
    <n v="10.849143870000001"/>
    <n v="-0.61336467799999905"/>
    <n v="2"/>
    <n v="3"/>
    <n v="5"/>
    <x v="4"/>
    <n v="12.13"/>
    <n v="0"/>
    <n v="31.506999999999898"/>
    <n v="0"/>
    <n v="8.0000000000000002E-3"/>
    <n v="0.74199999999999999"/>
    <n v="2.34"/>
    <n v="1.0589999999999999"/>
    <n v="0.73699999999999999"/>
    <n v="8.7999999999999995E-2"/>
    <n v="4.5139999999999896"/>
    <n v="0.13071247899999999"/>
    <x v="3"/>
    <x v="4"/>
  </r>
  <r>
    <n v="19.91"/>
    <n v="3.5000000000000003E-2"/>
    <n v="6.2089999999999996"/>
    <n v="0.83499999999999996"/>
    <n v="38.234999999999999"/>
    <s v="19-11-04_YC036"/>
    <x v="39"/>
    <x v="530"/>
    <x v="0"/>
    <x v="0"/>
    <x v="0"/>
    <x v="0"/>
    <x v="0"/>
    <n v="3.9610023000000001E-2"/>
    <n v="7.2464136999999998E-2"/>
    <n v="5.2678059999999999E-2"/>
    <n v="7.6553614000000006E-2"/>
    <n v="0.6496054"/>
    <n v="0.16"/>
    <n v="0.139477131"/>
    <n v="0.12"/>
    <n v="1.5812556999999901E-2"/>
    <n v="3.4314762999999998E-2"/>
    <n v="-1.0645913E-2"/>
    <n v="6.4960538999999998E-2"/>
    <n v="0.58464485399999999"/>
    <n v="0.32480269699999997"/>
    <n v="0.65"/>
    <n v="-8.9104773089999991"/>
    <n v="13.12411346"/>
    <n v="-2.5508849840000001"/>
    <n v="2"/>
    <n v="3"/>
    <n v="5"/>
    <x v="4"/>
    <n v="14.71"/>
    <n v="0"/>
    <n v="53.468000000000004"/>
    <n v="0"/>
    <n v="5.0000000000000001E-3"/>
    <n v="0.78700000000000003"/>
    <n v="1.054"/>
    <n v="1.028"/>
    <n v="0.73"/>
    <n v="7.9000000000000001E-2"/>
    <n v="2.488"/>
    <n v="8.6378906999999894E-2"/>
    <x v="4"/>
    <x v="0"/>
  </r>
  <r>
    <n v="14.5"/>
    <n v="0.04"/>
    <n v="4.6040000000000001"/>
    <n v="0.879"/>
    <n v="34.866"/>
    <s v="19-11-04_YC036"/>
    <x v="39"/>
    <x v="603"/>
    <x v="0"/>
    <x v="0"/>
    <x v="0"/>
    <x v="0"/>
    <x v="0"/>
    <n v="3.5196151000000002E-2"/>
    <n v="7.9482952999999995E-2"/>
    <n v="6.2202742999999998E-2"/>
    <n v="8.1515158000000004E-2"/>
    <n v="0.61240744999999996"/>
    <n v="0.17"/>
    <n v="0.14725887500000001"/>
    <n v="0.115"/>
    <n v="-2.7042819999999999E-2"/>
    <n v="3.0231515E-2"/>
    <n v="-8.6936340000000004E-3"/>
    <n v="6.1240744999999999E-2"/>
    <n v="0.55116670099999998"/>
    <n v="0.30620372299999998"/>
    <n v="0.61199999999999999"/>
    <n v="-9.4478876439999997"/>
    <n v="12.84921246"/>
    <n v="-2.3188925469999999"/>
    <n v="2"/>
    <n v="3"/>
    <n v="5"/>
    <x v="4"/>
    <n v="14.47"/>
    <n v="0.01"/>
    <n v="48.957000000000001"/>
    <n v="0"/>
    <n v="6.0000000000000001E-3"/>
    <n v="0.83799999999999997"/>
    <n v="1.744"/>
    <n v="1.1179999999999899"/>
    <n v="0.80599999999999905"/>
    <n v="9.1999999999999998E-2"/>
    <n v="5.9749999999999996"/>
    <n v="8.4123412999999994E-2"/>
    <x v="4"/>
    <x v="4"/>
  </r>
  <r>
    <n v="11.93"/>
    <n v="6.3E-2"/>
    <n v="5.202"/>
    <n v="0.61199999999999999"/>
    <n v="9.109"/>
    <s v="19-11-04_YC036"/>
    <x v="39"/>
    <x v="230"/>
    <x v="0"/>
    <x v="0"/>
    <x v="0"/>
    <x v="0"/>
    <x v="0"/>
    <n v="3.5000000000000003E-2"/>
    <n v="1.560952E-2"/>
    <n v="0.11899999999999999"/>
    <n v="0.11899999999999999"/>
    <n v="0.38768743999999999"/>
    <n v="7.0000000000000007E-2"/>
    <n v="7.0000000000000007E-2"/>
    <n v="0.14000000000000001"/>
    <n v="1.4705882E-2"/>
    <n v="0.13019031"/>
    <n v="0"/>
    <n v="3.8768744000000001E-2"/>
    <n v="0.34891869999999903"/>
    <n v="0.193843722"/>
    <n v="0.38799999999999901"/>
    <n v="-24.836601810000001"/>
    <n v="6.8747597899999997"/>
    <n v="-1.0160408809999999"/>
    <n v="2"/>
    <n v="1"/>
    <n v="3"/>
    <x v="1"/>
    <n v="14.36"/>
    <n v="0"/>
    <n v="18.484000000000002"/>
    <n v="0"/>
    <n v="2.4E-2"/>
    <n v="0.54299999999999904"/>
    <n v="1.052"/>
    <n v="0.68500000000000005"/>
    <n v="0.41499999999999998"/>
    <n v="3.7999999999999999E-2"/>
    <n v="5.2069999999999999"/>
    <n v="-2.436721742"/>
    <x v="0"/>
    <x v="0"/>
  </r>
  <r>
    <n v="2.2799999999999998"/>
    <n v="0.154"/>
    <n v="4.8460000000000001"/>
    <n v="1.464"/>
    <n v="17.361999999999998"/>
    <s v="19-11-04_YC036"/>
    <x v="39"/>
    <x v="77"/>
    <x v="0"/>
    <x v="0"/>
    <x v="0"/>
    <x v="0"/>
    <x v="0"/>
    <n v="0.104249387"/>
    <n v="0.14681888199999901"/>
    <n v="0.11029476199999901"/>
    <n v="0.121321068"/>
    <n v="0.34332269999999998"/>
    <n v="0.3"/>
    <n v="0.31520947500000002"/>
    <n v="0.14000000000000001"/>
    <n v="-1.6562357999999999E-2"/>
    <n v="1.6307035000000001E-2"/>
    <n v="-2.6252720000000001E-3"/>
    <n v="3.4332268999999999E-2"/>
    <n v="0.30899042500000001"/>
    <n v="0.17166134699999999"/>
    <n v="0.34299999999999897"/>
    <n v="-9.993719338"/>
    <n v="4.8951435139999999"/>
    <n v="-0.95962024199999996"/>
    <n v="2"/>
    <n v="3"/>
    <n v="5"/>
    <x v="4"/>
    <n v="14.94"/>
    <n v="0"/>
    <n v="265.49599999999998"/>
    <n v="0"/>
    <n v="2E-3"/>
    <n v="1.9830000000000001"/>
    <n v="1.2470000000000001"/>
    <n v="4.024"/>
    <n v="2.0310000000000001"/>
    <n v="0.64800000000000002"/>
    <n v="1.0740000000000001"/>
    <n v="0.19922349"/>
    <x v="1"/>
    <x v="4"/>
  </r>
  <r>
    <n v="4.4400000000000004"/>
    <n v="7.0999999999999994E-2"/>
    <n v="4.21"/>
    <n v="0.98099999999999998"/>
    <n v="20.422999999999998"/>
    <s v="19-11-04_YC036"/>
    <x v="39"/>
    <x v="341"/>
    <x v="0"/>
    <x v="0"/>
    <x v="0"/>
    <x v="0"/>
    <x v="0"/>
    <n v="7.0000000000000007E-2"/>
    <n v="5.4243623999999997E-2"/>
    <n v="3.1937288000000001E-2"/>
    <n v="8.2454E-2"/>
    <n v="0.74133329999999997"/>
    <n v="0.14000000000000001"/>
    <n v="0.1"/>
    <n v="0.13"/>
    <n v="4.5333332999999899E-2"/>
    <n v="5.333333E-3"/>
    <n v="-7.28078699999999E-3"/>
    <n v="7.4133330999999997E-2"/>
    <n v="0.66719997499999995"/>
    <n v="0.37066665299999901"/>
    <n v="0.74099999999999999"/>
    <n v="-18.184474739999999"/>
    <n v="8.5528694569999999"/>
    <n v="-1.386223226"/>
    <n v="2"/>
    <n v="3"/>
    <n v="5"/>
    <x v="4"/>
    <n v="15.4"/>
    <n v="0"/>
    <n v="28.103000000000002"/>
    <n v="0"/>
    <n v="8.9999999999999993E-3"/>
    <n v="0.99"/>
    <n v="2.1440000000000001"/>
    <n v="1.3019999999999901"/>
    <n v="0.95899999999999996"/>
    <n v="0.11699999999999899"/>
    <n v="4.7350000000000003"/>
    <n v="-1.3026155230000001"/>
    <x v="3"/>
    <x v="4"/>
  </r>
  <r>
    <n v="11.96"/>
    <n v="4.0999999999999898E-2"/>
    <n v="5.44"/>
    <n v="0.89200000000000002"/>
    <n v="33.340000000000003"/>
    <s v="19-11-04_YC036"/>
    <x v="39"/>
    <x v="511"/>
    <x v="0"/>
    <x v="0"/>
    <x v="0"/>
    <x v="0"/>
    <x v="0"/>
    <n v="3.1860093999999999E-2"/>
    <n v="8.3510142999999995E-2"/>
    <n v="7.4592174999999997E-2"/>
    <n v="9.9245057999999997E-2"/>
    <n v="0.29751172999999997"/>
    <n v="0.2"/>
    <n v="0.13784369899999999"/>
    <n v="0.1"/>
    <n v="-2.3420218E-2"/>
    <n v="2.6528914000000001E-2"/>
    <n v="-5.8791360000000001E-3"/>
    <n v="2.9751172999999999E-2"/>
    <n v="0.26776055399999998"/>
    <n v="0.14875586299999999"/>
    <n v="0.29799999999999999"/>
    <n v="-8.4447442119999998"/>
    <n v="8.3807884739999992"/>
    <n v="-1.17644576"/>
    <n v="2"/>
    <n v="3"/>
    <n v="5"/>
    <x v="4"/>
    <n v="16.32"/>
    <n v="0.02"/>
    <n v="45.619"/>
    <n v="0"/>
    <n v="6.0000000000000001E-3"/>
    <n v="0.87"/>
    <n v="1.4830000000000001"/>
    <n v="1.1299999999999999"/>
    <n v="0.82"/>
    <n v="9.2999999999999999E-2"/>
    <n v="3.234"/>
    <n v="-0.93355150399999998"/>
    <x v="4"/>
    <x v="4"/>
  </r>
  <r>
    <n v="9.34"/>
    <n v="0.04"/>
    <n v="4.1479999999999997"/>
    <n v="0.90200000000000002"/>
    <n v="34.43"/>
    <s v="19-11-04_YC036"/>
    <x v="39"/>
    <x v="604"/>
    <x v="0"/>
    <x v="0"/>
    <x v="0"/>
    <x v="0"/>
    <x v="0"/>
    <n v="3.4630971000000003E-2"/>
    <n v="6.8480951999999998E-2"/>
    <n v="7.3894172999999994E-2"/>
    <n v="8.5924353999999994E-2"/>
    <n v="0.28658623"/>
    <n v="0.17"/>
    <n v="9.2912367999999995E-2"/>
    <n v="0.1"/>
    <n v="-2.9684029999999901E-3"/>
    <n v="-4.4666389999999997E-3"/>
    <n v="-1.3631315E-2"/>
    <n v="2.8658622999999901E-2"/>
    <n v="0.25792760300000001"/>
    <n v="0.143293113"/>
    <n v="0.28699999999999998"/>
    <n v="-9.7601339710000001"/>
    <n v="9.2524584409999999"/>
    <n v="-1.28819248"/>
    <n v="2"/>
    <n v="3"/>
    <n v="5"/>
    <x v="4"/>
    <n v="15.81"/>
    <n v="0"/>
    <n v="47.088000000000001"/>
    <n v="0"/>
    <n v="6.0000000000000001E-3"/>
    <n v="0.873"/>
    <n v="2.3010000000000002"/>
    <n v="1.163"/>
    <n v="0.83899999999999997"/>
    <n v="9.9000000000000005E-2"/>
    <n v="5.109"/>
    <n v="-1.111488308"/>
    <x v="3"/>
    <x v="4"/>
  </r>
  <r>
    <n v="69.86"/>
    <n v="1.39999999999999E-2"/>
    <n v="5.8310000000000004"/>
    <n v="0.35699999999999998"/>
    <n v="15.965999999999999"/>
    <s v="19-11-04_YC036"/>
    <x v="39"/>
    <x v="125"/>
    <x v="0"/>
    <x v="0"/>
    <x v="0"/>
    <x v="0"/>
    <x v="0"/>
    <n v="0.1"/>
    <n v="9.0013173000000002E-2"/>
    <n v="6.9556105999999895E-2"/>
    <n v="9.9750899999999906E-2"/>
    <n v="0.31635308000000001"/>
    <n v="0.2"/>
    <n v="0.14000000000000001"/>
    <n v="0.14000000000000001"/>
    <n v="9.1957919999999995E-3"/>
    <n v="-4.8526883E-2"/>
    <n v="3.3518086000000002E-2"/>
    <n v="3.1635308000000001E-2"/>
    <n v="0.28471777399999998"/>
    <n v="0.158176541"/>
    <n v="0.316"/>
    <n v="-7.2945331179999897"/>
    <n v="8.3335749700000008"/>
    <n v="-0.93282960599999998"/>
    <n v="1"/>
    <m/>
    <n v="1"/>
    <x v="0"/>
    <n v="12.77"/>
    <n v="0"/>
    <n v="76.997"/>
    <n v="0"/>
    <n v="8.0000000000000002E-3"/>
    <n v="0.29199999999999998"/>
    <n v="0.46700000000000003"/>
    <n v="0.373"/>
    <n v="0.156"/>
    <n v="1.2999999999999999E-2"/>
    <n v="3.1680000000000001"/>
    <n v="5.4307789000000002E-2"/>
    <x v="2"/>
    <x v="3"/>
  </r>
  <r>
    <n v="13.35"/>
    <n v="3.92"/>
    <n v="2.8069999999999999"/>
    <n v="0.73099999999999998"/>
    <n v="0.61599999999999999"/>
    <s v="19-11-04_YC036"/>
    <x v="39"/>
    <x v="178"/>
    <x v="0"/>
    <x v="0"/>
    <x v="0"/>
    <x v="0"/>
    <x v="0"/>
    <n v="6.4235394000000001E-2"/>
    <n v="8.8954528000000005E-2"/>
    <n v="8.1892046999999996E-2"/>
    <n v="8.9070676000000001E-2"/>
    <n v="0.19257541"/>
    <n v="0.2"/>
    <n v="0.27700865099999999"/>
    <n v="0.1"/>
    <n v="-1.0968772999999999E-2"/>
    <n v="1.0412859E-2"/>
    <n v="1.3175329999999901E-3"/>
    <n v="1.9257541E-2"/>
    <n v="0.17331786899999899"/>
    <n v="9.6287705000000001E-2"/>
    <n v="0.193"/>
    <n v="-10.48979308"/>
    <n v="9.6252242389999996"/>
    <n v="-0.51397667400000002"/>
    <n v="3"/>
    <m/>
    <n v="2"/>
    <x v="2"/>
    <n v="12.73"/>
    <n v="0"/>
    <n v="0.27300000000000002"/>
    <n v="18"/>
    <n v="2.2749999999999999"/>
    <n v="0.79099999999999904"/>
    <n v="0.49399999999999999"/>
    <n v="0.78200000000000003"/>
    <n v="0.45500000000000002"/>
    <n v="3.6999999999999998E-2"/>
    <n v="1.0569999999999999"/>
    <n v="0.22279434399999901"/>
    <x v="1"/>
    <x v="1"/>
  </r>
  <r>
    <n v="0.57999999999999996"/>
    <n v="0.996"/>
    <n v="6.2729999999999997"/>
    <n v="1.038"/>
    <n v="3.3780000000000001"/>
    <s v="19-11-04_YC036"/>
    <x v="39"/>
    <x v="319"/>
    <x v="0"/>
    <x v="0"/>
    <x v="0"/>
    <x v="0"/>
    <x v="0"/>
    <n v="4.5476765999999898E-2"/>
    <n v="8.8215229000000006E-2"/>
    <n v="8.2797193000000005E-2"/>
    <n v="9.2901830000000005E-2"/>
    <n v="0.2762463"/>
    <n v="0.2"/>
    <n v="0.204199248999999"/>
    <n v="0.14000000000000001"/>
    <n v="-1.2949785E-2"/>
    <n v="1.4311971999999999E-2"/>
    <n v="4.1009189999999997E-3"/>
    <n v="2.7624631E-2"/>
    <n v="0.24862167800000001"/>
    <n v="0.138123155"/>
    <n v="0.27600000000000002"/>
    <n v="-10.419914329999999"/>
    <n v="7.6650824110000002"/>
    <n v="-0.98126602399999996"/>
    <n v="3"/>
    <m/>
    <n v="2"/>
    <x v="2"/>
    <n v="10.61"/>
    <n v="0"/>
    <n v="3.5030000000000001"/>
    <n v="2"/>
    <n v="7.0999999999999994E-2"/>
    <n v="1.056"/>
    <n v="1.083"/>
    <n v="1.4179999999999999"/>
    <n v="1.05"/>
    <n v="0.13400000000000001"/>
    <n v="1.758"/>
    <n v="0.129944008"/>
    <x v="1"/>
    <x v="1"/>
  </r>
  <r>
    <n v="1.79"/>
    <n v="0.32200000000000001"/>
    <n v="6.2829999999999897"/>
    <n v="1.0249999999999999"/>
    <n v="8.8840000000000003"/>
    <s v="19-11-04_YC036"/>
    <x v="39"/>
    <x v="179"/>
    <x v="0"/>
    <x v="0"/>
    <x v="0"/>
    <x v="0"/>
    <x v="0"/>
    <n v="6.2548459000000001E-2"/>
    <n v="0.115522055"/>
    <n v="8.4539305999999995E-2"/>
    <n v="9.2797979000000003E-2"/>
    <n v="0.25602117000000002"/>
    <n v="0.23"/>
    <n v="0.218776577"/>
    <n v="0.1"/>
    <n v="-2.0767812E-2"/>
    <n v="1.32642219999999E-2"/>
    <n v="3.0655979999999901E-3"/>
    <n v="2.5602117000000001E-2"/>
    <n v="0.23041905500000001"/>
    <n v="0.12801058600000001"/>
    <n v="0.25600000000000001"/>
    <n v="-9.4814849599999995"/>
    <n v="6.2014638460000002"/>
    <n v="-0.81511481399999997"/>
    <n v="2"/>
    <n v="2"/>
    <n v="4"/>
    <x v="3"/>
    <n v="12.2"/>
    <n v="0"/>
    <n v="12.284000000000001"/>
    <n v="0"/>
    <n v="1.7000000000000001E-2"/>
    <n v="1.0229999999999999"/>
    <n v="1.1339999999999999"/>
    <n v="1.4139999999999999"/>
    <n v="1.0369999999999999"/>
    <n v="0.13500000000000001"/>
    <n v="1.974"/>
    <n v="0.13580913999999999"/>
    <x v="1"/>
    <x v="2"/>
  </r>
  <r>
    <n v="69.86"/>
    <n v="1.39999999999999E-2"/>
    <n v="5.6870000000000003"/>
    <n v="0.47899999999999998"/>
    <n v="21.44"/>
    <s v="19-11-04_YC036"/>
    <x v="39"/>
    <x v="191"/>
    <x v="0"/>
    <x v="0"/>
    <x v="0"/>
    <x v="0"/>
    <x v="0"/>
    <n v="6.3940770999999993E-2"/>
    <n v="9.9068999000000005E-2"/>
    <n v="5.4534547000000003E-2"/>
    <n v="5.9983227E-2"/>
    <n v="0.59628075000000003"/>
    <n v="0.17"/>
    <n v="0.16104553299999999"/>
    <n v="0.06"/>
    <n v="-5.9167839999999996E-3"/>
    <n v="3.2008000000000002E-2"/>
    <n v="-2.9491011000000001E-2"/>
    <n v="5.9628075000000003E-2"/>
    <n v="0.53665267799999905"/>
    <n v="0.29814037700000001"/>
    <n v="0.59599999999999997"/>
    <n v="-10.66631254"/>
    <n v="11.69115444"/>
    <n v="-2.1057992999999899"/>
    <n v="2"/>
    <n v="4"/>
    <n v="6"/>
    <x v="5"/>
    <n v="8.9499999999999993"/>
    <n v="0.02"/>
    <n v="71.465000000000003"/>
    <n v="0"/>
    <n v="8.0000000000000002E-3"/>
    <n v="0.39500000000000002"/>
    <n v="0.93500000000000005"/>
    <n v="0.51800000000000002"/>
    <n v="0.27500000000000002"/>
    <n v="2.4E-2"/>
    <n v="3.2789999999999999"/>
    <n v="9.6558625999999995E-2"/>
    <x v="2"/>
    <x v="5"/>
  </r>
  <r>
    <n v="29.53"/>
    <n v="1.2999999999999999E-2"/>
    <n v="4.9719999999999898"/>
    <n v="0.94799999999999995"/>
    <n v="84.863999999999905"/>
    <s v="19-11-04_YC036"/>
    <x v="39"/>
    <x v="85"/>
    <x v="0"/>
    <x v="0"/>
    <x v="0"/>
    <x v="0"/>
    <x v="0"/>
    <n v="3.5000000000000003E-2"/>
    <n v="3.5867177E-2"/>
    <n v="3.5000000000000003E-2"/>
    <n v="3.5000000000000003E-2"/>
    <n v="0.49261159999999998"/>
    <n v="7.0000000000000007E-2"/>
    <n v="0.06"/>
    <n v="0.1"/>
    <n v="2.2692937E-2"/>
    <n v="4.1993639999999999E-2"/>
    <n v="0"/>
    <n v="4.9261158999999999E-2"/>
    <n v="0.44335042799999902"/>
    <n v="0.24630579399999999"/>
    <n v="0.49299999999999999"/>
    <n v="-13.734328250000001"/>
    <n v="10.07255327"/>
    <n v="-1.1089687690000001"/>
    <n v="2"/>
    <n v="3"/>
    <n v="5"/>
    <x v="4"/>
    <n v="13.4"/>
    <n v="0.05"/>
    <n v="174.584"/>
    <n v="0"/>
    <n v="1E-3"/>
    <n v="0.90300000000000002"/>
    <n v="1.728"/>
    <n v="1.3159999999999901"/>
    <n v="0.95"/>
    <n v="0.127"/>
    <n v="3.097"/>
    <n v="4.8175120000000002E-2"/>
    <x v="3"/>
    <x v="4"/>
  </r>
  <r>
    <n v="7"/>
    <n v="6.6000000000000003E-2"/>
    <n v="4.6909999999999998"/>
    <n v="0.58799999999999997"/>
    <n v="6.3259999999999996"/>
    <s v="19-11-04_YC036"/>
    <x v="39"/>
    <x v="181"/>
    <x v="0"/>
    <x v="0"/>
    <x v="0"/>
    <x v="0"/>
    <x v="0"/>
    <n v="4.6310339999999998E-2"/>
    <n v="7.8997841999999999E-2"/>
    <n v="9.4252461999999995E-2"/>
    <n v="0.105965609"/>
    <n v="0.35178044000000003"/>
    <n v="0.2"/>
    <n v="0.217972584"/>
    <n v="0.14000000000000001"/>
    <n v="-6.1504119999999897E-3"/>
    <n v="1.9215903999999999E-2"/>
    <n v="5.3602140000000003E-3"/>
    <n v="3.5178043999999999E-2"/>
    <n v="0.31660240000000001"/>
    <n v="0.17589022199999901"/>
    <n v="0.35199999999999998"/>
    <n v="-10.337514880000001"/>
    <n v="8.0551870189999999"/>
    <n v="-1.2814188659999901"/>
    <n v="2"/>
    <n v="1"/>
    <n v="3"/>
    <x v="1"/>
    <n v="13.19"/>
    <n v="0.04"/>
    <n v="17.890999999999998"/>
    <n v="0"/>
    <n v="2.1999999999999999E-2"/>
    <n v="0.46700000000000003"/>
    <n v="1.893"/>
    <n v="0.68"/>
    <n v="0.42"/>
    <n v="4.2000000000000003E-2"/>
    <n v="3.7949999999999999"/>
    <n v="-0.66960793100000005"/>
    <x v="0"/>
    <x v="0"/>
  </r>
  <r>
    <n v="12.42"/>
    <n v="5.3999999999999999E-2"/>
    <n v="6.0549999999999997"/>
    <n v="0.69499999999999995"/>
    <n v="14.564"/>
    <s v="19-11-04_YC036"/>
    <x v="39"/>
    <x v="88"/>
    <x v="0"/>
    <x v="0"/>
    <x v="0"/>
    <x v="0"/>
    <x v="0"/>
    <n v="4.1643052999999999E-2"/>
    <n v="5.3012142999999998E-2"/>
    <n v="5.9613190999999899E-2"/>
    <n v="6.8741081999999995E-2"/>
    <n v="0.69899169999999999"/>
    <n v="0.13"/>
    <n v="0.140974239"/>
    <n v="0.06"/>
    <n v="1.4364508E-2"/>
    <n v="2.7019777999999901E-2"/>
    <n v="4.3469889999999999E-3"/>
    <n v="6.9899171999999996E-2"/>
    <n v="0.62909254400000003"/>
    <n v="0.34949585799999999"/>
    <n v="0.69899999999999995"/>
    <n v="-14.72628286"/>
    <n v="10.95543305"/>
    <n v="-2.7122883880000002"/>
    <n v="2"/>
    <n v="1"/>
    <n v="3"/>
    <x v="1"/>
    <n v="26.47"/>
    <n v="0"/>
    <n v="24.465999999999902"/>
    <n v="0"/>
    <n v="1.6E-2"/>
    <n v="0.63100000000000001"/>
    <n v="0.92700000000000005"/>
    <n v="0.79700000000000004"/>
    <n v="0.51700000000000002"/>
    <n v="0.05"/>
    <n v="2.5289999999999999"/>
    <n v="0.105804015"/>
    <x v="2"/>
    <x v="0"/>
  </r>
  <r>
    <n v="90.76"/>
    <n v="0.01"/>
    <n v="6.4109999999999996"/>
    <n v="0.41099999999999998"/>
    <n v="26.605999999999899"/>
    <s v="19-11-04_YC036"/>
    <x v="39"/>
    <x v="204"/>
    <x v="0"/>
    <x v="0"/>
    <x v="0"/>
    <x v="0"/>
    <x v="0"/>
    <n v="6.4713107000000006E-2"/>
    <n v="0.119567596"/>
    <n v="6.2243808999999997E-2"/>
    <n v="6.7756041000000003E-2"/>
    <n v="0.32954415999999997"/>
    <n v="0.2"/>
    <n v="0.22408249599999999"/>
    <n v="0.06"/>
    <n v="-1.1278898000000001E-2"/>
    <n v="1.6387295E-2"/>
    <n v="-3.3506543999999999E-2"/>
    <n v="3.2954416E-2"/>
    <n v="0.29658974100000002"/>
    <n v="0.16477207799999999"/>
    <n v="0.33"/>
    <n v="-10.137319160000001"/>
    <n v="7.6376485489999997"/>
    <n v="-1.0980355399999999"/>
    <n v="1"/>
    <m/>
    <n v="1"/>
    <x v="0"/>
    <n v="11.4"/>
    <n v="0"/>
    <n v="109.16500000000001"/>
    <n v="0"/>
    <n v="5.0000000000000001E-3"/>
    <n v="0.33899999999999902"/>
    <n v="0.56799999999999995"/>
    <n v="0.434"/>
    <n v="0.20199999999999901"/>
    <n v="1.7000000000000001E-2"/>
    <n v="2.0659999999999998"/>
    <n v="0.13311875199999901"/>
    <x v="4"/>
    <x v="3"/>
  </r>
  <r>
    <n v="5.42"/>
    <n v="7.8E-2"/>
    <n v="5.92"/>
    <n v="1.25"/>
    <n v="55.604999999999997"/>
    <s v="19-11-04_YC036"/>
    <x v="39"/>
    <x v="171"/>
    <x v="0"/>
    <x v="0"/>
    <x v="0"/>
    <x v="0"/>
    <x v="0"/>
    <n v="5.1134028999999998E-2"/>
    <n v="8.6143744999999994E-2"/>
    <n v="6.4360344E-2"/>
    <n v="7.0616266999999996E-2"/>
    <n v="0.32890972000000002"/>
    <n v="0.17"/>
    <n v="0.17954193500000001"/>
    <n v="0.1"/>
    <n v="-1.8410337999999998E-2"/>
    <n v="2.0245296999999999E-2"/>
    <n v="-1.6420878999999999E-2"/>
    <n v="3.2890971999999997E-2"/>
    <n v="0.296018752"/>
    <n v="0.16445486199999901"/>
    <n v="0.32899999999999902"/>
    <n v="-9.7638475879999902"/>
    <n v="9.8674057469999994"/>
    <n v="-1.213693766"/>
    <n v="2"/>
    <n v="3"/>
    <n v="5"/>
    <x v="4"/>
    <n v="22.1"/>
    <n v="0"/>
    <n v="115.087"/>
    <n v="0"/>
    <n v="1E-3"/>
    <n v="1.3979999999999999"/>
    <n v="1.32"/>
    <n v="2.1349999999999998"/>
    <n v="1.4709999999999901"/>
    <n v="0.26200000000000001"/>
    <n v="1.79199999999999"/>
    <n v="0.10531303"/>
    <x v="1"/>
    <x v="4"/>
  </r>
  <r>
    <n v="14.73"/>
    <n v="4.4999999999999998E-2"/>
    <n v="5.7759999999999998"/>
    <n v="1.0169999999999999"/>
    <n v="50.098999999999997"/>
    <s v="19-11-04_YC036"/>
    <x v="39"/>
    <x v="90"/>
    <x v="0"/>
    <x v="0"/>
    <x v="0"/>
    <x v="0"/>
    <x v="0"/>
    <n v="6.5000000000000002E-2"/>
    <n v="6.2580200000000002E-2"/>
    <n v="3.04032079999999E-2"/>
    <n v="6.2188524000000002E-2"/>
    <n v="0.39354820000000001"/>
    <n v="0.13"/>
    <n v="0.06"/>
    <n v="0.1"/>
    <n v="2.3623452E-2"/>
    <n v="-1.3461104E-2"/>
    <n v="-4.6742115000000001E-2"/>
    <n v="3.9354818999999999E-2"/>
    <n v="0.35419337200000001"/>
    <n v="0.19677409500000001"/>
    <n v="0.39399999999999902"/>
    <n v="-13.48633021"/>
    <n v="8.8210336910000002"/>
    <n v="-1.0390451919999999"/>
    <n v="2"/>
    <n v="3"/>
    <n v="5"/>
    <x v="4"/>
    <n v="12.75"/>
    <n v="0.02"/>
    <n v="74.042000000000002"/>
    <n v="0"/>
    <n v="3.0000000000000001E-3"/>
    <n v="1.028"/>
    <n v="1.3580000000000001"/>
    <n v="1.401"/>
    <n v="1.0309999999999999"/>
    <n v="0.13400000000000001"/>
    <n v="2.6839999999999899"/>
    <n v="0.289962832"/>
    <x v="1"/>
    <x v="4"/>
  </r>
  <r>
    <n v="0.05"/>
    <n v="1.0109999999999999"/>
    <n v="5.024"/>
    <n v="0.95599999999999996"/>
    <n v="2.5609999999999999"/>
    <s v="19-11-04_YC036"/>
    <x v="39"/>
    <x v="91"/>
    <x v="0"/>
    <x v="0"/>
    <x v="0"/>
    <x v="0"/>
    <x v="0"/>
    <n v="0.2"/>
    <n v="0.25883864600000001"/>
    <n v="8.6644725999999894E-2"/>
    <n v="0.12721470099999899"/>
    <n v="0.88990824999999996"/>
    <n v="0.4"/>
    <n v="0.2"/>
    <n v="0.23"/>
    <n v="4.2813454000000001E-2"/>
    <n v="-6.7278290000000004E-2"/>
    <n v="0.11898004199999999"/>
    <n v="8.8990824999999996E-2"/>
    <n v="0.80091742899999996"/>
    <n v="0.44495412699999998"/>
    <n v="0.89"/>
    <n v="-4.9029773109999999"/>
    <n v="8.1975109980000003"/>
    <n v="0"/>
    <n v="3"/>
    <m/>
    <n v="2"/>
    <x v="2"/>
    <n v="11.43"/>
    <n v="0"/>
    <n v="2.62"/>
    <n v="1"/>
    <n v="9.6000000000000002E-2"/>
    <n v="0.92200000000000004"/>
    <n v="1.5169999999999999"/>
    <n v="1.2549999999999999"/>
    <n v="0.91099999999999903"/>
    <n v="0.11"/>
    <n v="2.7759999999999998"/>
    <n v="6.2923373000000005E-2"/>
    <x v="1"/>
    <x v="1"/>
  </r>
  <r>
    <n v="9.58"/>
    <n v="4.3999999999999997E-2"/>
    <n v="5.9379999999999997"/>
    <n v="0.66599999999999904"/>
    <n v="11.242000000000001"/>
    <s v="19-11-04_YC036"/>
    <x v="39"/>
    <x v="405"/>
    <x v="0"/>
    <x v="0"/>
    <x v="0"/>
    <x v="0"/>
    <x v="0"/>
    <n v="0.117305495"/>
    <n v="0.17939370899999901"/>
    <n v="0.14035577399999999"/>
    <n v="0.16118569399999999"/>
    <n v="0.52039279999999999"/>
    <n v="0.37"/>
    <n v="0.35167290600000001"/>
    <n v="0.2"/>
    <n v="-2.7940175000000001E-2"/>
    <n v="2.3643252999999999E-2"/>
    <n v="-9.089705E-3"/>
    <n v="5.2039278000000001E-2"/>
    <n v="0.46835349799999998"/>
    <n v="0.260196388"/>
    <n v="0.52"/>
    <n v="-6.8886896850000001"/>
    <n v="4.7631780819999996"/>
    <n v="-1.2040624069999999"/>
    <n v="2"/>
    <n v="1"/>
    <n v="3"/>
    <x v="1"/>
    <n v="18.329999999999998"/>
    <n v="0.01"/>
    <n v="27.076000000000001"/>
    <n v="0"/>
    <n v="1.39999999999999E-2"/>
    <n v="0.57799999999999996"/>
    <n v="1.256"/>
    <n v="0.77"/>
    <n v="0.499"/>
    <n v="4.9000000000000002E-2"/>
    <n v="2.1519999999999899"/>
    <n v="0.23005983899999999"/>
    <x v="2"/>
    <x v="0"/>
  </r>
  <r>
    <n v="3.36"/>
    <n v="0.13400000000000001"/>
    <n v="5.5259999999999998"/>
    <n v="0.74299999999999999"/>
    <n v="5.1619999999999999"/>
    <s v="19-11-04_YC036"/>
    <x v="39"/>
    <x v="195"/>
    <x v="0"/>
    <x v="0"/>
    <x v="0"/>
    <x v="0"/>
    <x v="0"/>
    <n v="0.08"/>
    <n v="6.6390344000000004E-2"/>
    <n v="5.1465327999999998E-2"/>
    <n v="8.8664185000000006E-2"/>
    <n v="0.83156806000000005"/>
    <n v="0.16"/>
    <n v="7.0000000000000007E-2"/>
    <n v="0.13"/>
    <n v="5.2435151999999999E-2"/>
    <n v="1.9815829E-2"/>
    <n v="-5.5117400999999899E-2"/>
    <n v="8.3156806E-2"/>
    <n v="0.74841125599999903"/>
    <n v="0.415784031"/>
    <n v="0.83199999999999996"/>
    <n v="-14.787373840000001"/>
    <n v="4.3157757170000002"/>
    <n v="-0.50251604500000002"/>
    <n v="2"/>
    <n v="3"/>
    <n v="5"/>
    <x v="4"/>
    <n v="45.54"/>
    <n v="0"/>
    <n v="9.4109999999999996"/>
    <n v="0"/>
    <n v="0.04"/>
    <n v="0.66700000000000004"/>
    <n v="1.3959999999999999"/>
    <n v="0.88200000000000001"/>
    <n v="0.59899999999999998"/>
    <n v="6.0999999999999999E-2"/>
    <n v="2.871"/>
    <n v="6.6713109000000007E-2"/>
    <x v="0"/>
    <x v="4"/>
  </r>
  <r>
    <n v="3.36"/>
    <n v="0.13400000000000001"/>
    <n v="5.5259999999999998"/>
    <n v="0.74299999999999999"/>
    <n v="5.1619999999999999"/>
    <s v="19-11-04_YC036"/>
    <x v="39"/>
    <x v="173"/>
    <x v="0"/>
    <x v="0"/>
    <x v="0"/>
    <x v="0"/>
    <x v="0"/>
    <n v="7.0000000000000007E-2"/>
    <n v="6.5084741000000002E-2"/>
    <n v="7.0000000000000007E-2"/>
    <n v="7.0000000000000007E-2"/>
    <n v="0.59791439999999996"/>
    <n v="0.14000000000000001"/>
    <n v="7.0000000000000007E-2"/>
    <n v="0.14000000000000001"/>
    <n v="2.0964025000000001E-2"/>
    <n v="2.5993031999999999E-2"/>
    <n v="-1.0283106E-2"/>
    <n v="5.9791440000000001E-2"/>
    <n v="0.53812295799999998"/>
    <n v="0.29895719900000001"/>
    <n v="0.59799999999999998"/>
    <n v="-13.34309715"/>
    <n v="5.1799874489999898"/>
    <n v="-0.77980449799999996"/>
    <n v="2"/>
    <n v="3"/>
    <n v="5"/>
    <x v="4"/>
    <n v="36.18"/>
    <n v="0"/>
    <n v="9.4109999999999996"/>
    <n v="0"/>
    <n v="0.04"/>
    <n v="0.66700000000000004"/>
    <n v="1.3959999999999999"/>
    <n v="0.88200000000000001"/>
    <n v="0.59899999999999998"/>
    <n v="6.0999999999999999E-2"/>
    <n v="2.871"/>
    <n v="6.4302148000000003E-2"/>
    <x v="0"/>
    <x v="4"/>
  </r>
  <r>
    <n v="3.77"/>
    <n v="0.151"/>
    <n v="6.1769999999999996"/>
    <n v="1.0629999999999999"/>
    <n v="16.975000000000001"/>
    <s v="19-11-11_YC040"/>
    <x v="40"/>
    <x v="174"/>
    <x v="0"/>
    <x v="0"/>
    <x v="0"/>
    <x v="0"/>
    <x v="0"/>
    <n v="7.4349355999999894E-2"/>
    <n v="0.12015530000000001"/>
    <n v="0.110618174"/>
    <n v="0.153643735"/>
    <n v="0.46957752000000003"/>
    <n v="0.3"/>
    <n v="0.22748853199999999"/>
    <n v="0.17"/>
    <n v="-7.4792800000000006E-2"/>
    <n v="3.03214079999999E-2"/>
    <n v="8.4592360000000002E-3"/>
    <n v="4.6957751999999998E-2"/>
    <n v="0.42261976899999998"/>
    <n v="0.23478876100000001"/>
    <n v="0.47"/>
    <n v="-7.6459789789999997"/>
    <n v="6.2412169579999999"/>
    <n v="-1.5818855979999999"/>
    <n v="2"/>
    <n v="2"/>
    <n v="4"/>
    <x v="3"/>
    <n v="12.52"/>
    <n v="0"/>
    <n v="25.800999999999998"/>
    <n v="0"/>
    <n v="8.0000000000000002E-3"/>
    <n v="1.095"/>
    <n v="1.1719999999999999"/>
    <n v="1.5149999999999999"/>
    <n v="1.1140000000000001"/>
    <n v="0.153"/>
    <n v="1.78"/>
    <n v="0.140579176"/>
    <x v="3"/>
    <x v="2"/>
  </r>
  <r>
    <n v="155.13"/>
    <n v="6.0000000000000001E-3"/>
    <n v="6.431"/>
    <n v="0.217"/>
    <n v="14.465"/>
    <s v="19-11-11_YC040"/>
    <x v="40"/>
    <x v="236"/>
    <x v="0"/>
    <x v="0"/>
    <x v="0"/>
    <x v="0"/>
    <x v="0"/>
    <n v="4.0162535999999999E-2"/>
    <n v="9.1059390000000004E-2"/>
    <n v="8.1786393999999998E-2"/>
    <n v="0.122183444"/>
    <n v="0.35244187999999999"/>
    <n v="0.23"/>
    <n v="0.36271136900000001"/>
    <n v="0.155"/>
    <n v="-2.1401054999999999E-2"/>
    <n v="1.6964987000000001E-2"/>
    <n v="8.7502899999999896E-4"/>
    <n v="3.5244187999999899E-2"/>
    <n v="0.317197689"/>
    <n v="0.17622093899999999"/>
    <n v="0.35199999999999998"/>
    <n v="-10.150320130000001"/>
    <n v="8.0141372979999996"/>
    <n v="-0.69399563500000006"/>
    <n v="1"/>
    <m/>
    <n v="1"/>
    <x v="0"/>
    <n v="10.35"/>
    <n v="0"/>
    <n v="165.03099999999901"/>
    <n v="0"/>
    <n v="5.0000000000000001E-3"/>
    <n v="0.14099999999999999"/>
    <n v="0.29799999999999999"/>
    <n v="0.222"/>
    <n v="7.0000000000000007E-2"/>
    <n v="5.0000000000000001E-3"/>
    <n v="2.1659999999999999"/>
    <n v="0.33778142700000002"/>
    <x v="3"/>
    <x v="3"/>
  </r>
  <r>
    <n v="170.71"/>
    <n v="5.0000000000000001E-3"/>
    <n v="5.07"/>
    <n v="0.23199999999999901"/>
    <n v="18.007999999999999"/>
    <s v="19-11-11_YC040"/>
    <x v="40"/>
    <x v="184"/>
    <x v="0"/>
    <x v="0"/>
    <x v="0"/>
    <x v="0"/>
    <x v="0"/>
    <n v="5.3713085000000001E-2"/>
    <n v="0.128006958"/>
    <n v="0.100067796"/>
    <n v="0.11694478899999999"/>
    <n v="0.33074917999999998"/>
    <n v="0.27"/>
    <n v="0.352769262999999"/>
    <n v="0.17"/>
    <n v="-5.4937507999999899E-2"/>
    <n v="1.5858325999999999E-2"/>
    <n v="3.1615639000000001E-2"/>
    <n v="3.3074917999999898E-2"/>
    <n v="0.29767426600000002"/>
    <n v="0.16537459199999999"/>
    <n v="0.33100000000000002"/>
    <n v="-5.1797420809999997"/>
    <n v="7.4206256220000002"/>
    <n v="-0.68799881699999998"/>
    <n v="1"/>
    <m/>
    <n v="1"/>
    <x v="0"/>
    <n v="24.98"/>
    <n v="0"/>
    <n v="189.70599999999999"/>
    <n v="0"/>
    <n v="4.0000000000000001E-3"/>
    <n v="0.14499999999999999"/>
    <n v="0.5"/>
    <n v="0.24199999999999999"/>
    <n v="9.0999999999999998E-2"/>
    <n v="6.9999999999999897E-3"/>
    <n v="4.657"/>
    <n v="0.30280075699999998"/>
    <x v="3"/>
    <x v="3"/>
  </r>
  <r>
    <n v="99.55"/>
    <n v="5.0000000000000001E-3"/>
    <n v="1.9869999999999901"/>
    <n v="0.34799999999999998"/>
    <n v="27.356999999999999"/>
    <s v="19-11-11_YC040"/>
    <x v="40"/>
    <x v="3"/>
    <x v="0"/>
    <x v="0"/>
    <x v="0"/>
    <x v="0"/>
    <x v="0"/>
    <n v="6.4881897999999993E-2"/>
    <n v="0.13132678"/>
    <n v="9.8733328999999995E-2"/>
    <n v="0.11447002000000001"/>
    <n v="0.40810117000000001"/>
    <n v="0.27"/>
    <n v="0.36130388099999999"/>
    <n v="0.2"/>
    <n v="-5.8899923999999999E-2"/>
    <n v="2.1992030999999999E-2"/>
    <n v="3.3059472999999999E-2"/>
    <n v="4.0810117E-2"/>
    <n v="0.36729105400000001"/>
    <n v="0.20405058600000001"/>
    <n v="0.40799999999999997"/>
    <n v="-3.8837094759999999"/>
    <n v="7.5429075529999903"/>
    <n v="-0.84819839900000005"/>
    <n v="2"/>
    <n v="4"/>
    <n v="6"/>
    <x v="5"/>
    <n v="30.44"/>
    <n v="0"/>
    <n v="185.179"/>
    <n v="0"/>
    <n v="4.0000000000000001E-3"/>
    <n v="0.19500000000000001"/>
    <n v="2.8089999999999899"/>
    <n v="0.39799999999999902"/>
    <n v="0.21"/>
    <n v="2.1999999999999999E-2"/>
    <n v="9.1240000000000006"/>
    <n v="0.31600676699999902"/>
    <x v="3"/>
    <x v="5"/>
  </r>
  <r>
    <n v="163.22999999999999"/>
    <n v="5.0000000000000001E-3"/>
    <n v="5.3070000000000004"/>
    <n v="0.249"/>
    <n v="21.506"/>
    <s v="19-11-11_YC040"/>
    <x v="40"/>
    <x v="137"/>
    <x v="0"/>
    <x v="0"/>
    <x v="0"/>
    <x v="0"/>
    <x v="0"/>
    <n v="5.5456492999999898E-2"/>
    <n v="0.12915488899999999"/>
    <n v="0.10088243"/>
    <n v="0.14224999399999999"/>
    <n v="0.33060756000000002"/>
    <n v="0.3"/>
    <n v="0.33664945200000002"/>
    <n v="0.17"/>
    <n v="-6.9298460000000006E-2"/>
    <n v="1.6257983E-2"/>
    <n v="3.4032177999999899E-2"/>
    <n v="3.3060755999999997E-2"/>
    <n v="0.29754680699999903"/>
    <n v="0.16530378199999901"/>
    <n v="0.33100000000000002"/>
    <n v="-7.8173583639999897"/>
    <n v="6.6059858159999996"/>
    <n v="-0.76418764699999997"/>
    <n v="1"/>
    <m/>
    <n v="1"/>
    <x v="0"/>
    <n v="14.12"/>
    <n v="0.01"/>
    <n v="188.886"/>
    <n v="0"/>
    <n v="4.0000000000000001E-3"/>
    <n v="0.11899999999999999"/>
    <n v="0.57899999999999996"/>
    <n v="0.26300000000000001"/>
    <n v="0.11799999999999999"/>
    <n v="0.01"/>
    <n v="3.5859999999999999"/>
    <n v="0.25394762900000001"/>
    <x v="3"/>
    <x v="3"/>
  </r>
  <r>
    <n v="124.16"/>
    <n v="5.0000000000000001E-3"/>
    <n v="4.24"/>
    <n v="0.33500000000000002"/>
    <n v="28.945999999999898"/>
    <s v="19-11-11_YC040"/>
    <x v="40"/>
    <x v="4"/>
    <x v="0"/>
    <x v="0"/>
    <x v="0"/>
    <x v="0"/>
    <x v="0"/>
    <n v="5.1398945000000001E-2"/>
    <n v="0.125725589"/>
    <n v="0.10306069"/>
    <n v="0.14717845900000001"/>
    <n v="0.32781693000000001"/>
    <n v="0.3"/>
    <n v="0.33957184799999901"/>
    <n v="0.17"/>
    <n v="-9.2254415000000006E-2"/>
    <n v="1.3773987E-2"/>
    <n v="2.5898170000000002E-2"/>
    <n v="3.2781693000000001E-2"/>
    <n v="0.29503523999999998"/>
    <n v="0.163908467"/>
    <n v="0.32799999999999901"/>
    <n v="-6.991163985"/>
    <n v="6.5373538789999897"/>
    <n v="-0.722282859"/>
    <n v="2"/>
    <n v="4"/>
    <n v="6"/>
    <x v="5"/>
    <n v="15.1"/>
    <n v="0.02"/>
    <n v="183.95400000000001"/>
    <n v="0"/>
    <n v="4.0000000000000001E-3"/>
    <n v="0.154"/>
    <n v="1.238"/>
    <n v="0.36799999999999999"/>
    <n v="0.19800000000000001"/>
    <n v="1.7999999999999999E-2"/>
    <n v="4.7450000000000001"/>
    <n v="0.24560320699999999"/>
    <x v="3"/>
    <x v="5"/>
  </r>
  <r>
    <n v="79.33"/>
    <n v="1.0999999999999999E-2"/>
    <n v="6.9269999999999996"/>
    <n v="0.42099999999999999"/>
    <n v="27.138000000000002"/>
    <s v="19-11-11_YC040"/>
    <x v="40"/>
    <x v="5"/>
    <x v="0"/>
    <x v="0"/>
    <x v="0"/>
    <x v="0"/>
    <x v="0"/>
    <n v="3.0874426E-2"/>
    <n v="6.4382400000000006E-2"/>
    <n v="5.1175782000000003E-2"/>
    <n v="5.7515644999999997E-2"/>
    <n v="0.447018999999999"/>
    <n v="0.13"/>
    <n v="8.4356501999999903E-2"/>
    <n v="0.06"/>
    <n v="-1.8390005000000001E-2"/>
    <n v="2.1158664000000001E-2"/>
    <n v="-8.3082669999999994E-3"/>
    <n v="4.4701900999999898E-2"/>
    <n v="0.40231710999999998"/>
    <n v="0.223509505"/>
    <n v="0.44700000000000001"/>
    <n v="-11.86360775"/>
    <n v="15.77321291"/>
    <n v="-1.308389171"/>
    <n v="1"/>
    <m/>
    <n v="1"/>
    <x v="0"/>
    <n v="11.24"/>
    <n v="0.01"/>
    <n v="97.117000000000004"/>
    <n v="0"/>
    <n v="5.0000000000000001E-3"/>
    <n v="0.36599999999999999"/>
    <n v="0.48"/>
    <n v="0.441"/>
    <n v="0.2"/>
    <n v="1.6E-2"/>
    <n v="1.339"/>
    <n v="6.8839437000000003E-2"/>
    <x v="4"/>
    <x v="3"/>
  </r>
  <r>
    <n v="101.83"/>
    <n v="5.0000000000000001E-3"/>
    <n v="3.1909999999999998"/>
    <n v="0.32600000000000001"/>
    <n v="26.355"/>
    <s v="19-11-11_YC040"/>
    <x v="40"/>
    <x v="187"/>
    <x v="0"/>
    <x v="0"/>
    <x v="0"/>
    <x v="0"/>
    <x v="0"/>
    <n v="4.8778705999999998E-2"/>
    <n v="9.8969164999999998E-2"/>
    <n v="8.6759245999999998E-2"/>
    <n v="0.11177957699999901"/>
    <n v="0.40311825000000001"/>
    <n v="0.23"/>
    <n v="0.32256201600000001"/>
    <n v="0.14000000000000001"/>
    <n v="-2.4671611999999999E-2"/>
    <n v="1.9088132000000001E-2"/>
    <n v="1.9789178000000001E-2"/>
    <n v="4.0311825000000003E-2"/>
    <n v="0.36280642699999999"/>
    <n v="0.20155912600000001"/>
    <n v="0.40299999999999903"/>
    <n v="-7.7731857779999904"/>
    <n v="8.5453569639999998"/>
    <n v="-0.85456120899999999"/>
    <n v="2"/>
    <n v="4"/>
    <n v="6"/>
    <x v="5"/>
    <n v="12.57"/>
    <n v="0.04"/>
    <n v="200.25799999999899"/>
    <n v="0"/>
    <n v="3.0000000000000001E-3"/>
    <n v="0.124"/>
    <n v="2.105"/>
    <n v="0.372"/>
    <n v="0.20799999999999999"/>
    <n v="2.1000000000000001E-2"/>
    <n v="6.1950000000000003"/>
    <n v="0.29942374500000002"/>
    <x v="3"/>
    <x v="5"/>
  </r>
  <r>
    <n v="34.85"/>
    <n v="6.0000000000000001E-3"/>
    <n v="2.6739999999999999"/>
    <n v="0.433"/>
    <n v="23.713999999999999"/>
    <s v="19-11-11_YC040"/>
    <x v="40"/>
    <x v="282"/>
    <x v="0"/>
    <x v="0"/>
    <x v="0"/>
    <x v="0"/>
    <x v="0"/>
    <n v="8.8884756999999995E-2"/>
    <n v="0.15432305199999999"/>
    <n v="0.132029074"/>
    <n v="0.18896421899999999"/>
    <n v="0.50773524999999997"/>
    <n v="0.37"/>
    <n v="0.36871382899999999"/>
    <n v="0.2"/>
    <n v="-2.112439E-2"/>
    <n v="2.6392769E-2"/>
    <n v="1.0880229999999999E-2"/>
    <n v="5.0773525E-2"/>
    <n v="0.45696172699999998"/>
    <n v="0.25386762600000001"/>
    <n v="0.50800000000000001"/>
    <n v="-8.3887925439999993"/>
    <n v="5.3808262679999999"/>
    <n v="-0.98081751399999995"/>
    <n v="2"/>
    <n v="4"/>
    <n v="6"/>
    <x v="5"/>
    <n v="18.88"/>
    <n v="0.03"/>
    <n v="147.01"/>
    <n v="0"/>
    <n v="4.0000000000000001E-3"/>
    <n v="0.19500000000000001"/>
    <n v="2.702"/>
    <n v="0.53400000000000003"/>
    <n v="0.33"/>
    <n v="3.9E-2"/>
    <n v="4.7009999999999996"/>
    <n v="0.299490802"/>
    <x v="3"/>
    <x v="5"/>
  </r>
  <r>
    <n v="25.1"/>
    <n v="2.5000000000000001E-2"/>
    <n v="6.0049999999999999"/>
    <n v="0.80700000000000005"/>
    <n v="42.241"/>
    <s v="19-11-11_YC040"/>
    <x v="40"/>
    <x v="11"/>
    <x v="0"/>
    <x v="0"/>
    <x v="0"/>
    <x v="0"/>
    <x v="0"/>
    <n v="3.9449188999999898E-2"/>
    <n v="7.6460163999999997E-2"/>
    <n v="7.2927135000000004E-2"/>
    <n v="8.0652747999999996E-2"/>
    <n v="0.29130151999999998"/>
    <n v="0.17"/>
    <n v="0.176888608"/>
    <n v="0.1"/>
    <n v="5.0070619999999996E-3"/>
    <n v="9.9017069999999992E-3"/>
    <n v="-3.2227100000000002E-3"/>
    <n v="2.9130151999999999E-2"/>
    <n v="0.26217136699999999"/>
    <n v="0.14565075899999999"/>
    <n v="0.29099999999999998"/>
    <n v="-11.832301960000001"/>
    <n v="11.311908409999999"/>
    <n v="-0.96335220499999996"/>
    <n v="2"/>
    <n v="1"/>
    <n v="3"/>
    <x v="1"/>
    <n v="14.31"/>
    <n v="0"/>
    <n v="64.616"/>
    <n v="0"/>
    <n v="5.0000000000000001E-3"/>
    <n v="0.76400000000000001"/>
    <n v="1.1359999999999999"/>
    <n v="0.97499999999999998"/>
    <n v="0.68400000000000005"/>
    <n v="7.1999999999999995E-2"/>
    <n v="2.7029999999999998"/>
    <n v="0.11308650099999901"/>
    <x v="4"/>
    <x v="0"/>
  </r>
  <r>
    <n v="171.96"/>
    <n v="5.0000000000000001E-3"/>
    <n v="5.681"/>
    <n v="0.316"/>
    <n v="33.361999999999902"/>
    <s v="19-11-11_YC040"/>
    <x v="40"/>
    <x v="12"/>
    <x v="0"/>
    <x v="0"/>
    <x v="0"/>
    <x v="0"/>
    <x v="0"/>
    <n v="0.109410664"/>
    <n v="0.181707803999999"/>
    <n v="0.14923075199999999"/>
    <n v="0.187620074"/>
    <n v="0.52113520000000002"/>
    <n v="0.4"/>
    <n v="0.412995051"/>
    <n v="0.3"/>
    <n v="-0.11788579"/>
    <n v="2.7261021999999999E-2"/>
    <n v="1.4668182E-2"/>
    <n v="5.2113520999999899E-2"/>
    <n v="0.46902168999999999"/>
    <n v="0.26056760499999998"/>
    <n v="0.52100000000000002"/>
    <n v="-2.835749963"/>
    <n v="4.9739808529999996"/>
    <n v="-0.99434691799999997"/>
    <n v="1"/>
    <m/>
    <n v="1"/>
    <x v="0"/>
    <n v="11.43"/>
    <n v="0"/>
    <n v="199.39699999999999"/>
    <n v="0"/>
    <n v="4.0000000000000001E-3"/>
    <n v="0.14899999999999999"/>
    <n v="0.51900000000000002"/>
    <n v="0.33299999999999902"/>
    <n v="0.158"/>
    <n v="1.2999999999999999E-2"/>
    <n v="2.52"/>
    <n v="0.29715016100000002"/>
    <x v="3"/>
    <x v="3"/>
  </r>
  <r>
    <n v="21.8"/>
    <n v="2.7E-2"/>
    <n v="5.8789999999999996"/>
    <n v="0.80799999999999905"/>
    <n v="38.088999999999999"/>
    <s v="19-11-11_YC040"/>
    <x v="40"/>
    <x v="106"/>
    <x v="0"/>
    <x v="0"/>
    <x v="0"/>
    <x v="0"/>
    <x v="0"/>
    <n v="6.5000000000000002E-2"/>
    <n v="3.8752245999999997E-2"/>
    <n v="6.5000000000000002E-2"/>
    <n v="6.5000000000000002E-2"/>
    <n v="0.41437623000000001"/>
    <n v="0.13"/>
    <n v="0.1"/>
    <n v="0.1"/>
    <n v="1.7264907999999999E-2"/>
    <n v="4.2731483000000001E-2"/>
    <n v="-1.23118739999999E-2"/>
    <n v="4.1437623E-2"/>
    <n v="0.37293860600000001"/>
    <n v="0.20718811500000001"/>
    <n v="0.41399999999999998"/>
    <n v="-13.592271269999999"/>
    <n v="9.9345717659999995"/>
    <n v="-0.82157587899999995"/>
    <n v="2"/>
    <n v="1"/>
    <n v="3"/>
    <x v="1"/>
    <n v="13.02"/>
    <n v="0.05"/>
    <n v="58.735999999999997"/>
    <n v="0"/>
    <n v="5.0000000000000001E-3"/>
    <n v="0.76300000000000001"/>
    <n v="1.202"/>
    <n v="0.97699999999999998"/>
    <n v="0.68299999999999905"/>
    <n v="7.1999999999999995E-2"/>
    <n v="2.8279999999999998"/>
    <n v="-0.86709144400000004"/>
    <x v="4"/>
    <x v="0"/>
  </r>
  <r>
    <n v="189.75"/>
    <n v="5.0000000000000001E-3"/>
    <n v="5.2709999999999999"/>
    <n v="0.158"/>
    <n v="10.728999999999999"/>
    <s v="19-11-11_YC040"/>
    <x v="40"/>
    <x v="15"/>
    <x v="0"/>
    <x v="0"/>
    <x v="0"/>
    <x v="0"/>
    <x v="0"/>
    <n v="4.5229986999999999E-2"/>
    <n v="9.0820769999999995E-2"/>
    <n v="0.10169769400000001"/>
    <n v="0.14720745599999999"/>
    <n v="0.28674737"/>
    <n v="0.26"/>
    <n v="0.27137401100000003"/>
    <n v="0.2"/>
    <n v="-0.11378479"/>
    <n v="1.576425E-2"/>
    <n v="1.4275503E-2"/>
    <n v="2.8674736999999999E-2"/>
    <n v="0.25807263000000003"/>
    <n v="0.143373683"/>
    <n v="0.28699999999999998"/>
    <n v="-5.7670525220000002"/>
    <n v="6.6499082749999996"/>
    <n v="-0.74637471099999997"/>
    <n v="1"/>
    <m/>
    <n v="1"/>
    <x v="0"/>
    <n v="17.45"/>
    <n v="0"/>
    <n v="205.99299999999999"/>
    <n v="0"/>
    <n v="4.0000000000000001E-3"/>
    <n v="9.0999999999999998E-2"/>
    <n v="0.42299999999999999"/>
    <n v="0.16300000000000001"/>
    <n v="5.1999999999999998E-2"/>
    <n v="4.0000000000000001E-3"/>
    <n v="4.274"/>
    <n v="0.19173697100000001"/>
    <x v="3"/>
    <x v="3"/>
  </r>
  <r>
    <n v="80.42"/>
    <n v="6.0000000000000001E-3"/>
    <n v="2.8860000000000001"/>
    <n v="0.371"/>
    <n v="22.751999999999999"/>
    <s v="19-11-11_YC040"/>
    <x v="40"/>
    <x v="108"/>
    <x v="0"/>
    <x v="0"/>
    <x v="0"/>
    <x v="0"/>
    <x v="0"/>
    <n v="6.3757119000000001E-2"/>
    <n v="0.12592192999999999"/>
    <n v="0.116049794"/>
    <n v="0.150917211"/>
    <n v="0.34707399999999999"/>
    <n v="0.3"/>
    <n v="0.34127231600000002"/>
    <n v="0.23"/>
    <n v="-0.106391996"/>
    <n v="1.9493442E-2"/>
    <n v="2.6471559999999999E-3"/>
    <n v="3.4707399999999999E-2"/>
    <n v="0.31236660199999999"/>
    <n v="0.173537001"/>
    <n v="0.34699999999999998"/>
    <n v="-3.2754462599999998"/>
    <n v="6.3108237389999999"/>
    <n v="-0.77542259599999996"/>
    <n v="2"/>
    <n v="4"/>
    <n v="6"/>
    <x v="5"/>
    <n v="20.95"/>
    <n v="0"/>
    <n v="147.292"/>
    <n v="0"/>
    <n v="5.0000000000000001E-3"/>
    <n v="0.158"/>
    <n v="2.0830000000000002"/>
    <n v="0.439"/>
    <n v="0.26200000000000001"/>
    <n v="2.79999999999999E-2"/>
    <n v="6.3920000000000003"/>
    <n v="0.24143871"/>
    <x v="3"/>
    <x v="5"/>
  </r>
  <r>
    <n v="28.81"/>
    <n v="2.5000000000000001E-2"/>
    <n v="6.5079999999999902"/>
    <n v="0.71"/>
    <n v="33.978999999999999"/>
    <s v="19-11-11_YC040"/>
    <x v="40"/>
    <x v="240"/>
    <x v="0"/>
    <x v="0"/>
    <x v="0"/>
    <x v="0"/>
    <x v="0"/>
    <n v="6.5000000000000002E-2"/>
    <n v="4.7257130999999897E-2"/>
    <n v="6.5000000000000002E-2"/>
    <n v="6.5000000000000002E-2"/>
    <n v="0.453497599999999"/>
    <n v="0.13"/>
    <n v="0.1"/>
    <n v="0.14000000000000001"/>
    <n v="-1.4916924999999999E-2"/>
    <n v="-4.2679083E-2"/>
    <n v="-1.7657722000000001E-2"/>
    <n v="4.5349759000000003E-2"/>
    <n v="0.40814782999999999"/>
    <n v="0.226748793999999"/>
    <n v="0.45299999999999901"/>
    <n v="-13.084198150000001"/>
    <n v="8.4692351170000002"/>
    <n v="-1.494036125"/>
    <n v="2"/>
    <n v="1"/>
    <n v="3"/>
    <x v="1"/>
    <n v="13.35"/>
    <n v="0"/>
    <n v="56.542000000000002"/>
    <n v="0"/>
    <n v="6.0000000000000001E-3"/>
    <n v="0.65200000000000002"/>
    <n v="0.88599999999999901"/>
    <n v="0.82099999999999995"/>
    <n v="0.54400000000000004"/>
    <n v="5.2999999999999999E-2"/>
    <n v="2.0299999999999998"/>
    <n v="5.7722480999999999E-2"/>
    <x v="4"/>
    <x v="0"/>
  </r>
  <r>
    <n v="115.19"/>
    <n v="6.9999999999999897E-3"/>
    <n v="6.4619999999999997"/>
    <n v="0.309"/>
    <n v="20.084"/>
    <s v="19-11-11_YC040"/>
    <x v="40"/>
    <x v="110"/>
    <x v="0"/>
    <x v="0"/>
    <x v="0"/>
    <x v="0"/>
    <x v="0"/>
    <n v="5.5490225999999997E-2"/>
    <n v="0.108215351"/>
    <n v="8.5667414999999997E-2"/>
    <n v="9.9271070000000003E-2"/>
    <n v="0.35970806999999999"/>
    <n v="0.23"/>
    <n v="0.364005417"/>
    <n v="0.17"/>
    <n v="-3.6884642999999898E-2"/>
    <n v="1.7350910000000001E-2"/>
    <n v="1.5899509999999999E-2"/>
    <n v="3.5970807E-2"/>
    <n v="0.32373726399999903"/>
    <n v="0.179854035"/>
    <n v="0.36"/>
    <n v="-5.7469675249999996"/>
    <n v="8.9468959019999996"/>
    <n v="-0.79026926200000003"/>
    <n v="1"/>
    <m/>
    <n v="1"/>
    <x v="0"/>
    <n v="23.1"/>
    <n v="0.03"/>
    <n v="141.529"/>
    <n v="0"/>
    <n v="4.0000000000000001E-3"/>
    <n v="0.20300000000000001"/>
    <n v="0.54299999999999904"/>
    <n v="0.32299999999999901"/>
    <n v="0.13699999999999901"/>
    <n v="1.0999999999999999E-2"/>
    <n v="1.91699999999999"/>
    <n v="0.30045459000000002"/>
    <x v="4"/>
    <x v="3"/>
  </r>
  <r>
    <n v="32.01"/>
    <n v="8.9999999999999993E-3"/>
    <n v="3.0219999999999998"/>
    <n v="0.57699999999999996"/>
    <n v="27.367999999999999"/>
    <s v="19-11-11_YC040"/>
    <x v="40"/>
    <x v="522"/>
    <x v="0"/>
    <x v="0"/>
    <x v="0"/>
    <x v="0"/>
    <x v="0"/>
    <n v="4.5271195E-2"/>
    <n v="0.106299635"/>
    <n v="8.9428771999999906E-2"/>
    <n v="0.10373629500000001"/>
    <n v="0.32870539999999998"/>
    <n v="0.23"/>
    <n v="0.35337710999999999"/>
    <n v="0.17"/>
    <n v="-1.8761198999999999E-2"/>
    <n v="1.4470607E-2"/>
    <n v="1.48073589999999E-2"/>
    <n v="3.2870539999999997E-2"/>
    <n v="0.29583485999999998"/>
    <n v="0.16435269999999999"/>
    <n v="0.32899999999999902"/>
    <n v="-6.6333970119999996"/>
    <n v="8.8324590479999898"/>
    <n v="-0.73249962299999904"/>
    <n v="2"/>
    <n v="4"/>
    <n v="6"/>
    <x v="5"/>
    <n v="28.15"/>
    <n v="0"/>
    <n v="100.12799999999901"/>
    <n v="0"/>
    <n v="6.0000000000000001E-3"/>
    <n v="0.39799999999999902"/>
    <n v="2.61"/>
    <n v="0.72199999999999998"/>
    <n v="0.45899999999999902"/>
    <n v="5.5E-2"/>
    <n v="5.4320000000000004"/>
    <n v="0.30261531000000003"/>
    <x v="3"/>
    <x v="5"/>
  </r>
  <r>
    <n v="105.28"/>
    <n v="5.0000000000000001E-3"/>
    <n v="3.0339999999999998"/>
    <n v="0.27800000000000002"/>
    <n v="17.843"/>
    <s v="19-11-11_YC040"/>
    <x v="40"/>
    <x v="519"/>
    <x v="0"/>
    <x v="0"/>
    <x v="0"/>
    <x v="0"/>
    <x v="0"/>
    <n v="7.5541285E-2"/>
    <n v="0.16129153199999999"/>
    <n v="0.127903663"/>
    <n v="0.17955501800000001"/>
    <n v="0.37969232000000003"/>
    <n v="0.37"/>
    <n v="0.43056758899999997"/>
    <n v="0.2"/>
    <n v="-6.7267074999999996E-2"/>
    <n v="1.9260910999999999E-2"/>
    <n v="1.7020041E-2"/>
    <n v="3.7969231999999999E-2"/>
    <n v="0.34172308400000001"/>
    <n v="0.18984615799999999"/>
    <n v="0.38"/>
    <n v="-4.5354523539999896"/>
    <n v="5.3234350969999999"/>
    <n v="-0.69525895000000004"/>
    <n v="2"/>
    <n v="4"/>
    <n v="6"/>
    <x v="5"/>
    <n v="20.47"/>
    <n v="0.01"/>
    <n v="193.74599999999899"/>
    <n v="0"/>
    <n v="4.0000000000000001E-3"/>
    <n v="0.114"/>
    <n v="1.9079999999999999"/>
    <n v="0.32299999999999901"/>
    <n v="0.18099999999999999"/>
    <n v="1.9E-2"/>
    <n v="5.1829999999999998"/>
    <n v="0.31666029200000001"/>
    <x v="3"/>
    <x v="5"/>
  </r>
  <r>
    <n v="54.13"/>
    <n v="8.9999999999999993E-3"/>
    <n v="3.4409999999999998"/>
    <n v="0.50600000000000001"/>
    <n v="26.811"/>
    <s v="19-11-11_YC040"/>
    <x v="40"/>
    <x v="19"/>
    <x v="0"/>
    <x v="0"/>
    <x v="0"/>
    <x v="0"/>
    <x v="0"/>
    <n v="4.0369895000000003E-2"/>
    <n v="9.9734008999999998E-2"/>
    <n v="8.7156299999999895E-2"/>
    <n v="0.11029668099999999"/>
    <n v="0.31833243"/>
    <n v="0.23"/>
    <n v="0.33096616600000001"/>
    <n v="0.14000000000000001"/>
    <n v="-2.0859247000000001E-2"/>
    <n v="1.5629191000000001E-2"/>
    <n v="1.9335644999999999E-2"/>
    <n v="3.1833242999999997E-2"/>
    <n v="0.28649919000000001"/>
    <n v="0.159166217"/>
    <n v="0.318"/>
    <n v="-8.156157747"/>
    <n v="8.5975501150000007"/>
    <n v="-0.75707996499999997"/>
    <n v="2"/>
    <n v="4"/>
    <n v="6"/>
    <x v="5"/>
    <n v="30.98"/>
    <n v="0"/>
    <n v="110.82"/>
    <n v="0"/>
    <n v="5.0000000000000001E-3"/>
    <n v="0.33700000000000002"/>
    <n v="2.137"/>
    <n v="0.61099999999999999"/>
    <n v="0.372"/>
    <n v="4.2000000000000003E-2"/>
    <n v="6.0190000000000001"/>
    <n v="0.27492219800000001"/>
    <x v="3"/>
    <x v="5"/>
  </r>
  <r>
    <n v="68.319999999999993"/>
    <n v="0.01"/>
    <n v="6.1179999999999897"/>
    <n v="0.66799999999999904"/>
    <n v="55.091000000000001"/>
    <s v="19-11-11_YC040"/>
    <x v="40"/>
    <x v="298"/>
    <x v="0"/>
    <x v="0"/>
    <x v="0"/>
    <x v="0"/>
    <x v="0"/>
    <n v="5.8567289000000002E-2"/>
    <n v="0.120811998"/>
    <n v="0.111864449"/>
    <n v="0.157078739"/>
    <n v="0.38994997999999997"/>
    <n v="0.3"/>
    <n v="0.37398944699999997"/>
    <n v="0.23"/>
    <n v="-9.5078250000000003E-2"/>
    <n v="1.8107479999999999E-2"/>
    <n v="-4.05463E-3"/>
    <n v="3.8994997999999899E-2"/>
    <n v="0.35095498000000003"/>
    <n v="0.19497498899999999"/>
    <n v="0.39"/>
    <n v="-3.7410960119999999"/>
    <n v="6.3268211829999998"/>
    <n v="-0.77489173599999905"/>
    <n v="1"/>
    <m/>
    <n v="1"/>
    <x v="0"/>
    <n v="9.9700000000000006"/>
    <n v="0.04"/>
    <n v="112.952"/>
    <n v="0"/>
    <n v="4.0000000000000001E-3"/>
    <n v="0.64500000000000002"/>
    <n v="0.84499999999999997"/>
    <n v="0.755"/>
    <n v="0.49199999999999999"/>
    <n v="4.4999999999999998E-2"/>
    <n v="2.016"/>
    <n v="0.27773699899999998"/>
    <x v="3"/>
    <x v="3"/>
  </r>
  <r>
    <n v="90.06"/>
    <n v="6.9999999999999897E-3"/>
    <n v="3.5219999999999998"/>
    <n v="0.35"/>
    <n v="20.815000000000001"/>
    <s v="19-11-11_YC040"/>
    <x v="40"/>
    <x v="23"/>
    <x v="0"/>
    <x v="0"/>
    <x v="0"/>
    <x v="0"/>
    <x v="0"/>
    <n v="3.8686366999999999E-2"/>
    <n v="8.4828718999999997E-2"/>
    <n v="8.6836838E-2"/>
    <n v="0.128058906"/>
    <n v="0.31750506000000001"/>
    <n v="0.23"/>
    <n v="0.33279561399999902"/>
    <n v="0.17"/>
    <n v="-2.1184629999999999E-2"/>
    <n v="1.5452241E-2"/>
    <n v="-5.1938660000000001E-3"/>
    <n v="3.1750505999999998E-2"/>
    <n v="0.28575455500000002"/>
    <n v="0.158752531"/>
    <n v="0.318"/>
    <n v="-8.491240006"/>
    <n v="7.399407837"/>
    <n v="-0.70573912099999903"/>
    <n v="2"/>
    <n v="4"/>
    <n v="6"/>
    <x v="5"/>
    <n v="32.270000000000003"/>
    <n v="0.02"/>
    <n v="131.024"/>
    <n v="0"/>
    <n v="5.0000000000000001E-3"/>
    <n v="0.23100000000000001"/>
    <n v="1.64"/>
    <n v="0.38700000000000001"/>
    <n v="0.188999999999999"/>
    <n v="1.7999999999999999E-2"/>
    <n v="7.9059999999999997"/>
    <n v="0.30108584899999902"/>
    <x v="3"/>
    <x v="5"/>
  </r>
  <r>
    <n v="15"/>
    <n v="1.7000000000000001E-2"/>
    <n v="4.2439999999999998"/>
    <n v="0.85199999999999998"/>
    <n v="49.356000000000002"/>
    <s v="19-11-11_YC040"/>
    <x v="40"/>
    <x v="145"/>
    <x v="0"/>
    <x v="0"/>
    <x v="0"/>
    <x v="0"/>
    <x v="0"/>
    <n v="3.1227553999999901E-2"/>
    <n v="8.3995254000000005E-2"/>
    <n v="8.8526504000000006E-2"/>
    <n v="0.138855548"/>
    <n v="0.23139029999999899"/>
    <n v="0.24"/>
    <n v="0.233349533"/>
    <n v="0.16"/>
    <n v="2.5210319999999999E-3"/>
    <n v="9.0666710000000001E-3"/>
    <n v="-3.1012026000000002E-2"/>
    <n v="2.3139030000000001E-2"/>
    <n v="0.20825126799999999"/>
    <n v="0.115695149"/>
    <n v="0.23100000000000001"/>
    <n v="-8.977695636"/>
    <n v="6.9994726189999996"/>
    <n v="-0.74922940500000001"/>
    <n v="2"/>
    <n v="3"/>
    <n v="5"/>
    <x v="4"/>
    <n v="7.98"/>
    <n v="0.04"/>
    <n v="89.863"/>
    <n v="0"/>
    <n v="4.0000000000000001E-3"/>
    <n v="0.79299999999999904"/>
    <n v="2.2269999999999999"/>
    <n v="1.1220000000000001"/>
    <n v="0.79700000000000004"/>
    <n v="9.8000000000000004E-2"/>
    <n v="4.1150000000000002"/>
    <n v="-0.37676063100000001"/>
    <x v="3"/>
    <x v="4"/>
  </r>
  <r>
    <n v="93.44"/>
    <n v="6.0000000000000001E-3"/>
    <n v="4.03"/>
    <n v="0.38200000000000001"/>
    <n v="27.513999999999999"/>
    <s v="19-11-11_YC040"/>
    <x v="40"/>
    <x v="451"/>
    <x v="0"/>
    <x v="0"/>
    <x v="0"/>
    <x v="0"/>
    <x v="0"/>
    <n v="6.8046978999999994E-2"/>
    <n v="0.15444480899999999"/>
    <n v="0.11360295199999999"/>
    <n v="0.15983164599999999"/>
    <n v="0.42254389999999997"/>
    <n v="0.34"/>
    <n v="0.38068016100000002"/>
    <n v="0.23"/>
    <n v="-0.10629951999999999"/>
    <n v="1.8579463000000001E-2"/>
    <n v="2.0558178999999999E-2"/>
    <n v="4.2254390999999898E-2"/>
    <n v="0.38028952199999999"/>
    <n v="0.21127195699999901"/>
    <n v="0.42299999999999999"/>
    <n v="-3.8222095739999999"/>
    <n v="6.1038474239999996"/>
    <n v="-0.89034814099999904"/>
    <n v="2"/>
    <n v="4"/>
    <n v="6"/>
    <x v="5"/>
    <n v="18.010000000000002"/>
    <n v="0"/>
    <n v="159.761"/>
    <n v="0"/>
    <n v="4.0000000000000001E-3"/>
    <n v="0.153"/>
    <n v="1.5189999999999999"/>
    <n v="0.437"/>
    <n v="0.26200000000000001"/>
    <n v="2.5999999999999999E-2"/>
    <n v="4.7919999999999998"/>
    <n v="0.23840130500000001"/>
    <x v="3"/>
    <x v="5"/>
  </r>
  <r>
    <n v="105.39"/>
    <n v="6.0000000000000001E-3"/>
    <n v="4.7839999999999998"/>
    <n v="0.48399999999999999"/>
    <n v="47.196999999999903"/>
    <s v="19-11-11_YC040"/>
    <x v="40"/>
    <x v="30"/>
    <x v="0"/>
    <x v="0"/>
    <x v="0"/>
    <x v="0"/>
    <x v="0"/>
    <n v="9.4578068000000001E-2"/>
    <n v="0.14774226800000001"/>
    <n v="0.162076637"/>
    <n v="0.251546204"/>
    <n v="0.42938355"/>
    <n v="0.43"/>
    <n v="0.39766064899999998"/>
    <n v="0.33"/>
    <n v="-0.12021150999999999"/>
    <n v="2.1810487E-2"/>
    <n v="-9.8551399999999897E-4"/>
    <n v="4.2938354999999997E-2"/>
    <n v="0.38644519199999999"/>
    <n v="0.214691773"/>
    <n v="0.42899999999999999"/>
    <n v="-3.2846855709999998"/>
    <n v="4.16813901"/>
    <n v="-0.79219542700000001"/>
    <n v="2"/>
    <n v="4"/>
    <n v="6"/>
    <x v="5"/>
    <n v="13.66"/>
    <n v="0"/>
    <n v="160.90799999999999"/>
    <n v="0"/>
    <n v="4.0000000000000001E-3"/>
    <n v="0.35699999999999998"/>
    <n v="1.097"/>
    <n v="0.53900000000000003"/>
    <n v="0.32400000000000001"/>
    <n v="0.03"/>
    <n v="4.4050000000000002"/>
    <n v="0.28672408599999999"/>
    <x v="3"/>
    <x v="5"/>
  </r>
  <r>
    <n v="63.14"/>
    <n v="8.0000000000000002E-3"/>
    <n v="4.0060000000000002"/>
    <n v="0.63900000000000001"/>
    <n v="56.563000000000002"/>
    <s v="19-11-11_YC040"/>
    <x v="40"/>
    <x v="146"/>
    <x v="0"/>
    <x v="0"/>
    <x v="0"/>
    <x v="0"/>
    <x v="0"/>
    <n v="9.711272E-2"/>
    <n v="0.136397199"/>
    <n v="0.139294218"/>
    <n v="0.19967429"/>
    <n v="0.56217914999999996"/>
    <n v="0.36"/>
    <n v="0.37953295199999998"/>
    <n v="0.37"/>
    <n v="-0.20423937"/>
    <n v="3.4683942999999898E-2"/>
    <n v="-3.7340559999999999E-3"/>
    <n v="5.6217915E-2"/>
    <n v="0.50596123299999995"/>
    <n v="0.28108957400000001"/>
    <n v="0.56200000000000006"/>
    <n v="-1.331752947"/>
    <n v="5.2690326020000002"/>
    <n v="-1.1067366350000001"/>
    <n v="2"/>
    <n v="4"/>
    <n v="6"/>
    <x v="5"/>
    <n v="12.4"/>
    <n v="0.01"/>
    <n v="145.083"/>
    <n v="0"/>
    <n v="4.0000000000000001E-3"/>
    <n v="0.59399999999999997"/>
    <n v="1.7549999999999999"/>
    <n v="0.75900000000000001"/>
    <n v="0.51300000000000001"/>
    <n v="5.2999999999999999E-2"/>
    <n v="5.1239999999999997"/>
    <n v="0.25512628799999998"/>
    <x v="3"/>
    <x v="5"/>
  </r>
  <r>
    <n v="56.22"/>
    <n v="5.0000000000000001E-3"/>
    <n v="3.0350000000000001"/>
    <n v="0.45700000000000002"/>
    <n v="31.388999999999999"/>
    <s v="19-11-11_YC040"/>
    <x v="40"/>
    <x v="208"/>
    <x v="0"/>
    <x v="0"/>
    <x v="0"/>
    <x v="0"/>
    <x v="0"/>
    <n v="0.13336483199999999"/>
    <n v="0.215672802"/>
    <n v="0.20157641399999901"/>
    <n v="0.25136872399999999"/>
    <n v="0.61186205999999999"/>
    <n v="0.5"/>
    <n v="0.490364207"/>
    <n v="0.34"/>
    <n v="-0.10001124"/>
    <n v="2.8606732999999999E-2"/>
    <n v="-9.1180849999999997E-3"/>
    <n v="6.1186205999999903E-2"/>
    <n v="0.55067585699999999"/>
    <n v="0.30593103199999999"/>
    <n v="0.61199999999999999"/>
    <n v="-2.8572515169999999"/>
    <n v="4.0663332140000001"/>
    <n v="-0.94919349200000003"/>
    <n v="2"/>
    <n v="4"/>
    <n v="6"/>
    <x v="5"/>
    <n v="13.15"/>
    <n v="0.01"/>
    <n v="166.63800000000001"/>
    <n v="0"/>
    <n v="4.0000000000000001E-3"/>
    <n v="0.20300000000000001"/>
    <n v="2.4390000000000001"/>
    <n v="0.55799999999999905"/>
    <n v="0.35299999999999998"/>
    <n v="0.04"/>
    <n v="5.1429999999999998"/>
    <n v="0.372736179"/>
    <x v="3"/>
    <x v="5"/>
  </r>
  <r>
    <n v="77.760000000000005"/>
    <n v="6.9999999999999897E-3"/>
    <n v="4.7639999999999896"/>
    <n v="0.57199999999999995"/>
    <n v="47.588999999999999"/>
    <s v="19-11-11_YC040"/>
    <x v="40"/>
    <x v="147"/>
    <x v="0"/>
    <x v="0"/>
    <x v="0"/>
    <x v="0"/>
    <x v="0"/>
    <n v="6.9964672000000006E-2"/>
    <n v="0.123927985999999"/>
    <n v="0.102087856999999"/>
    <n v="0.122481778"/>
    <n v="0.49795479999999998"/>
    <n v="0.27"/>
    <n v="0.34407411399999999"/>
    <n v="0.17"/>
    <n v="-5.4079108000000001E-2"/>
    <n v="2.3813622E-2"/>
    <n v="1.7347405999999999E-2"/>
    <n v="4.9795478999999997E-2"/>
    <n v="0.44815930700000001"/>
    <n v="0.24897739299999999"/>
    <n v="0.498"/>
    <n v="-4.5151941739999897"/>
    <n v="7.4457301200000003"/>
    <n v="-1.0883855259999999"/>
    <n v="2"/>
    <n v="4"/>
    <n v="6"/>
    <x v="5"/>
    <n v="10.76"/>
    <n v="0.01"/>
    <n v="136.38399999999999"/>
    <n v="0"/>
    <n v="4.0000000000000001E-3"/>
    <n v="0.52800000000000002"/>
    <n v="1.2749999999999999"/>
    <n v="0.65"/>
    <n v="0.40799999999999997"/>
    <n v="3.9E-2"/>
    <n v="4.0609999999999999"/>
    <n v="0.250175702"/>
    <x v="3"/>
    <x v="5"/>
  </r>
  <r>
    <n v="74.900000000000006"/>
    <n v="6.0000000000000001E-3"/>
    <n v="4.3529999999999998"/>
    <n v="0.52100000000000002"/>
    <n v="40.073"/>
    <s v="19-11-11_YC040"/>
    <x v="40"/>
    <x v="523"/>
    <x v="0"/>
    <x v="0"/>
    <x v="0"/>
    <x v="0"/>
    <x v="0"/>
    <n v="7.6458877999999994E-2"/>
    <n v="0.160658155"/>
    <n v="0.137552013"/>
    <n v="0.17670000899999999"/>
    <n v="0.33422962000000001"/>
    <n v="0.37"/>
    <n v="0.41555133999999999"/>
    <n v="0.27"/>
    <n v="-0.114969455"/>
    <n v="1.7184553999999901E-2"/>
    <n v="1.6504955000000002E-2"/>
    <n v="3.3422962000000001E-2"/>
    <n v="0.30080665600000001"/>
    <n v="0.167114809"/>
    <n v="0.33399999999999902"/>
    <n v="-3.0534227349999998"/>
    <n v="5.0813419959999999"/>
    <n v="-0.61804550299999905"/>
    <n v="2"/>
    <n v="4"/>
    <n v="6"/>
    <x v="5"/>
    <n v="10.96"/>
    <n v="0"/>
    <n v="142.24700000000001"/>
    <n v="0"/>
    <n v="4.0000000000000001E-3"/>
    <n v="0.377"/>
    <n v="1.50199999999999"/>
    <n v="0.59899999999999998"/>
    <n v="0.374"/>
    <n v="3.6999999999999998E-2"/>
    <n v="4.3410000000000002"/>
    <n v="0.242769238"/>
    <x v="3"/>
    <x v="5"/>
  </r>
  <r>
    <n v="26.6"/>
    <n v="1.6E-2"/>
    <n v="5.1890000000000001"/>
    <n v="0.745"/>
    <n v="39.253"/>
    <s v="19-11-11_YC040"/>
    <x v="40"/>
    <x v="506"/>
    <x v="0"/>
    <x v="0"/>
    <x v="0"/>
    <x v="0"/>
    <x v="0"/>
    <n v="7.0115989000000004E-2"/>
    <n v="0.133300901"/>
    <n v="0.11431630399999999"/>
    <n v="0.13738209199999901"/>
    <n v="0.34883534999999999"/>
    <n v="0.3"/>
    <n v="0.40918101899999998"/>
    <n v="0.17"/>
    <n v="-4.4097270000000001E-2"/>
    <n v="1.7248501999999999E-2"/>
    <n v="1.1115489999999899E-3"/>
    <n v="3.4883535E-2"/>
    <n v="0.313951814"/>
    <n v="0.17441767499999999"/>
    <n v="0.34899999999999998"/>
    <n v="-4.32841377"/>
    <n v="6.2963414950000001"/>
    <n v="-0.59099974399999999"/>
    <n v="2"/>
    <n v="4"/>
    <n v="6"/>
    <x v="5"/>
    <n v="11.72"/>
    <n v="0.01"/>
    <n v="99.119"/>
    <n v="0"/>
    <n v="4.0000000000000001E-3"/>
    <n v="0.67400000000000004"/>
    <n v="1.4339999999999999"/>
    <n v="0.92400000000000004"/>
    <n v="0.66"/>
    <n v="7.1999999999999995E-2"/>
    <n v="2.84899999999999"/>
    <n v="0.30802425300000003"/>
    <x v="3"/>
    <x v="4"/>
  </r>
  <r>
    <n v="155.27000000000001"/>
    <n v="5.0000000000000001E-3"/>
    <n v="5.22"/>
    <n v="0.26300000000000001"/>
    <n v="21.116"/>
    <s v="19-11-11_YC040"/>
    <x v="40"/>
    <x v="150"/>
    <x v="0"/>
    <x v="0"/>
    <x v="0"/>
    <x v="0"/>
    <x v="0"/>
    <n v="5.5097766999999999E-2"/>
    <n v="9.4343532999999993E-2"/>
    <n v="9.7241640999999907E-2"/>
    <n v="0.11409103399999999"/>
    <n v="0.35788130000000001"/>
    <n v="0.23"/>
    <n v="0.29939688599999997"/>
    <n v="0.17"/>
    <n v="-1.4230336E-2"/>
    <n v="1.6998142000000001E-2"/>
    <n v="2.5734362E-2"/>
    <n v="3.5788131000000001E-2"/>
    <n v="0.32209317700000001"/>
    <n v="0.17894065399999901"/>
    <n v="0.35799999999999998"/>
    <n v="-5.2808811950000001"/>
    <n v="8.0971821239999997"/>
    <n v="-0.83028137899999999"/>
    <n v="1"/>
    <m/>
    <n v="1"/>
    <x v="0"/>
    <n v="14.74"/>
    <n v="0.01"/>
    <n v="178.91499999999999"/>
    <n v="0"/>
    <n v="4.0000000000000001E-3"/>
    <n v="0.14599999999999999"/>
    <n v="0.57899999999999996"/>
    <n v="0.27800000000000002"/>
    <n v="0.12"/>
    <n v="0.01"/>
    <n v="3.9339999999999899"/>
    <n v="0.242879659"/>
    <x v="3"/>
    <x v="3"/>
  </r>
  <r>
    <n v="7.31"/>
    <n v="8.6999999999999994E-2"/>
    <n v="4.2699999999999996"/>
    <n v="0.51"/>
    <n v="4.2439999999999998"/>
    <s v="19-11-11_YC040"/>
    <x v="40"/>
    <x v="325"/>
    <x v="0"/>
    <x v="0"/>
    <x v="0"/>
    <x v="0"/>
    <x v="0"/>
    <n v="4.8630130000000001E-2"/>
    <n v="6.8278617999999999E-2"/>
    <n v="4.6074047E-2"/>
    <n v="5.214125E-2"/>
    <n v="0.88660335999999995"/>
    <n v="0.13"/>
    <n v="0.13071792099999999"/>
    <n v="0.06"/>
    <n v="-2.2425430000000001E-3"/>
    <n v="3.9424670000000002E-2"/>
    <n v="-3.0028139999999999E-3"/>
    <n v="8.8660335999999895E-2"/>
    <n v="0.79794301999999995"/>
    <n v="0.44330167799999998"/>
    <n v="0.88700000000000001"/>
    <n v="-19.027556220000001"/>
    <n v="16.482059159999999"/>
    <n v="-3.5666212739999898"/>
    <n v="2"/>
    <n v="1"/>
    <n v="3"/>
    <x v="1"/>
    <n v="18.23"/>
    <n v="0"/>
    <n v="12.116"/>
    <n v="0"/>
    <n v="4.2999999999999997E-2"/>
    <n v="0.40899999999999997"/>
    <n v="1.38"/>
    <n v="0.56299999999999994"/>
    <n v="0.315"/>
    <n v="2.8999999999999901E-2"/>
    <n v="6.6679999999999904"/>
    <n v="8.3551496000000003E-2"/>
    <x v="3"/>
    <x v="0"/>
  </r>
  <r>
    <n v="66.7"/>
    <n v="0.01"/>
    <n v="5.7139999999999898"/>
    <n v="0.63"/>
    <n v="46.523999999999901"/>
    <s v="19-11-11_YC040"/>
    <x v="40"/>
    <x v="35"/>
    <x v="0"/>
    <x v="0"/>
    <x v="0"/>
    <x v="0"/>
    <x v="0"/>
    <n v="4.4933655000000003E-2"/>
    <n v="0.11435485500000001"/>
    <n v="0.134565658"/>
    <n v="0.18754501500000001"/>
    <n v="0.19699343999999999"/>
    <n v="0.33"/>
    <n v="0.32964542499999999"/>
    <n v="0.3"/>
    <n v="-0.14181888000000001"/>
    <n v="8.609762E-3"/>
    <n v="-1.448326E-3"/>
    <n v="1.9699344000000001E-2"/>
    <n v="0.17729409600000001"/>
    <n v="9.8496719999999996E-2"/>
    <n v="0.19699999999999901"/>
    <n v="-2.3382205389999999"/>
    <n v="5.1824961729999997"/>
    <n v="-0.52861576600000004"/>
    <n v="2"/>
    <n v="4"/>
    <n v="6"/>
    <x v="5"/>
    <n v="11.36"/>
    <n v="0.02"/>
    <n v="108.857999999999"/>
    <n v="0"/>
    <n v="5.0000000000000001E-3"/>
    <n v="0.59699999999999998"/>
    <n v="0.96199999999999997"/>
    <n v="0.71"/>
    <n v="0.45100000000000001"/>
    <n v="4.0999999999999898E-2"/>
    <n v="2.81699999999999"/>
    <n v="-0.36768883699999999"/>
    <x v="3"/>
    <x v="5"/>
  </r>
  <r>
    <n v="31.67"/>
    <n v="1.0999999999999999E-2"/>
    <n v="4.7759999999999998"/>
    <n v="0.72799999999999998"/>
    <n v="45.436999999999998"/>
    <s v="19-11-11_YC040"/>
    <x v="40"/>
    <x v="152"/>
    <x v="0"/>
    <x v="0"/>
    <x v="0"/>
    <x v="0"/>
    <x v="0"/>
    <n v="5.6146155999999899E-2"/>
    <n v="0.12402100099999901"/>
    <n v="0.101382761999999"/>
    <n v="0.12005502"/>
    <n v="0.34714642000000001"/>
    <n v="0.27"/>
    <n v="0.31648294599999999"/>
    <n v="0.17"/>
    <n v="-2.6085526000000001E-2"/>
    <n v="1.4220247E-2"/>
    <n v="2.4655731E-2"/>
    <n v="3.4714641999999997E-2"/>
    <n v="0.31243177999999999"/>
    <n v="0.17357321100000001"/>
    <n v="0.34699999999999998"/>
    <n v="-5.089242499"/>
    <n v="7.3141313349999999"/>
    <n v="-0.81743215700000005"/>
    <n v="2"/>
    <n v="4"/>
    <n v="6"/>
    <x v="5"/>
    <n v="13.25"/>
    <n v="0.01"/>
    <n v="104.627"/>
    <n v="0"/>
    <n v="4.0000000000000001E-3"/>
    <n v="0.67400000000000004"/>
    <n v="1.64"/>
    <n v="0.88400000000000001"/>
    <n v="0.61199999999999999"/>
    <n v="6.5000000000000002E-2"/>
    <n v="3.2969999999999899"/>
    <n v="0.220069503999999"/>
    <x v="3"/>
    <x v="4"/>
  </r>
  <r>
    <n v="81.86"/>
    <n v="8.0000000000000002E-3"/>
    <n v="5.4409999999999998"/>
    <n v="0.57799999999999996"/>
    <n v="50.89"/>
    <s v="19-11-11_YC040"/>
    <x v="40"/>
    <x v="153"/>
    <x v="0"/>
    <x v="0"/>
    <x v="0"/>
    <x v="0"/>
    <x v="0"/>
    <n v="6.7181738000000005E-2"/>
    <n v="0.12639466299999999"/>
    <n v="0.111722883"/>
    <n v="0.15110900099999999"/>
    <n v="0.40022920000000001"/>
    <n v="0.3"/>
    <n v="0.33226993500000002"/>
    <n v="0.23"/>
    <n v="-0.123754956"/>
    <n v="2.1284512999999901E-2"/>
    <n v="6.1666139999999999E-3"/>
    <n v="4.0022918999999997E-2"/>
    <n v="0.36020626700000002"/>
    <n v="0.20011459300000001"/>
    <n v="0.4"/>
    <n v="-3.5517933159999999"/>
    <n v="6.4690376479999996"/>
    <n v="-0.95493492499999999"/>
    <n v="2"/>
    <n v="4"/>
    <n v="6"/>
    <x v="5"/>
    <n v="12.24"/>
    <n v="0.01"/>
    <n v="138.04399999999899"/>
    <n v="0"/>
    <n v="4.0000000000000001E-3"/>
    <n v="0.53900000000000003"/>
    <n v="1.01"/>
    <n v="0.65"/>
    <n v="0.41099999999999998"/>
    <n v="3.7999999999999999E-2"/>
    <n v="2.74"/>
    <n v="0.215594116"/>
    <x v="3"/>
    <x v="5"/>
  </r>
  <r>
    <n v="1.33"/>
    <n v="0.125"/>
    <n v="2.573"/>
    <n v="0.97299999999999998"/>
    <n v="9.3510000000000009"/>
    <s v="19-11-11_YC040"/>
    <x v="40"/>
    <x v="37"/>
    <x v="0"/>
    <x v="0"/>
    <x v="0"/>
    <x v="0"/>
    <x v="0"/>
    <n v="5.7673028000000001E-2"/>
    <n v="9.0045615999999995E-2"/>
    <n v="0.107135174"/>
    <n v="0.14787915500000001"/>
    <n v="0.35268090000000002"/>
    <n v="0.26"/>
    <n v="0.32014530199999902"/>
    <n v="0.19701529600000001"/>
    <n v="-0.12077043"/>
    <n v="2.7589796E-2"/>
    <n v="1.7728542999999999E-2"/>
    <n v="3.5268089000000002E-2"/>
    <n v="0.31741280300000002"/>
    <n v="0.17634044600000001"/>
    <n v="0.35299999999999998"/>
    <n v="-5.9862278910000004"/>
    <n v="6.5214407459999997"/>
    <n v="-0.62550329000000005"/>
    <n v="2"/>
    <n v="3"/>
    <n v="5"/>
    <x v="4"/>
    <n v="11.66"/>
    <n v="0"/>
    <n v="12.372999999999999"/>
    <n v="0"/>
    <n v="2.5999999999999999E-2"/>
    <n v="0.96399999999999997"/>
    <n v="3.5269999999999899"/>
    <n v="1.35"/>
    <n v="0.96099999999999997"/>
    <n v="0.13"/>
    <n v="5.9139999999999997"/>
    <n v="0.236553548"/>
    <x v="3"/>
    <x v="4"/>
  </r>
  <r>
    <n v="43.7"/>
    <n v="1.6E-2"/>
    <n v="5.5510000000000002"/>
    <n v="0.46600000000000003"/>
    <n v="17.405999999999999"/>
    <s v="19-11-11_YC040"/>
    <x v="40"/>
    <x v="331"/>
    <x v="0"/>
    <x v="0"/>
    <x v="0"/>
    <x v="0"/>
    <x v="0"/>
    <n v="5.1381353999999997E-2"/>
    <n v="0.10027204300000001"/>
    <n v="9.1198730999999894E-2"/>
    <n v="0.110767504"/>
    <n v="0.33636676999999998"/>
    <n v="0.23"/>
    <n v="0.29220327200000001"/>
    <n v="0.16"/>
    <n v="-6.4870629999999999E-2"/>
    <n v="1.7470619E-2"/>
    <n v="-8.3907999999999997E-4"/>
    <n v="3.3636676999999997E-2"/>
    <n v="0.30273009499999998"/>
    <n v="0.16818338599999999"/>
    <n v="0.33600000000000002"/>
    <n v="-5.8878569029999897"/>
    <n v="8.4191419779999901"/>
    <n v="-0.84207982699999995"/>
    <n v="2"/>
    <n v="4"/>
    <n v="6"/>
    <x v="5"/>
    <n v="19.04"/>
    <n v="0.01"/>
    <n v="65.421000000000006"/>
    <n v="0"/>
    <n v="8.0000000000000002E-3"/>
    <n v="0.33"/>
    <n v="0.98"/>
    <n v="0.51800000000000002"/>
    <n v="0.29499999999999998"/>
    <n v="2.7E-2"/>
    <n v="3.4980000000000002"/>
    <n v="0.25919607099999997"/>
    <x v="2"/>
    <x v="5"/>
  </r>
  <r>
    <n v="55.29"/>
    <n v="6.9999999999999897E-3"/>
    <n v="4.3120000000000003"/>
    <n v="0.57899999999999996"/>
    <n v="42.803999999999903"/>
    <s v="19-11-11_YC040"/>
    <x v="40"/>
    <x v="40"/>
    <x v="0"/>
    <x v="0"/>
    <x v="0"/>
    <x v="0"/>
    <x v="0"/>
    <n v="4.4708875999999897E-2"/>
    <n v="0.106502544"/>
    <n v="8.9227802999999994E-2"/>
    <n v="0.130427138"/>
    <n v="0.33519875999999998"/>
    <n v="0.26"/>
    <n v="0.33761844699999999"/>
    <n v="0.17"/>
    <n v="-1.3451794E-2"/>
    <n v="2.0817653999999901E-2"/>
    <n v="1.11766789999999E-2"/>
    <n v="3.3519875999999997E-2"/>
    <n v="0.30167888399999998"/>
    <n v="0.16759937999999999"/>
    <n v="0.33500000000000002"/>
    <n v="-8.4752589799999996"/>
    <n v="7.5182929959999996"/>
    <n v="-0.77791866200000004"/>
    <n v="2"/>
    <n v="4"/>
    <n v="6"/>
    <x v="5"/>
    <n v="11.78"/>
    <n v="0.01"/>
    <n v="140.91499999999999"/>
    <n v="0"/>
    <n v="4.0000000000000001E-3"/>
    <n v="0.44799999999999901"/>
    <n v="1.74"/>
    <n v="0.68599999999999905"/>
    <n v="0.45100000000000001"/>
    <n v="4.7E-2"/>
    <n v="3.931"/>
    <n v="0.26305585799999998"/>
    <x v="3"/>
    <x v="5"/>
  </r>
  <r>
    <n v="87.9"/>
    <n v="0.01"/>
    <n v="6.3959999999999999"/>
    <n v="0.35899999999999999"/>
    <n v="21.164999999999999"/>
    <s v="19-11-11_YC040"/>
    <x v="40"/>
    <x v="43"/>
    <x v="0"/>
    <x v="0"/>
    <x v="0"/>
    <x v="0"/>
    <x v="0"/>
    <n v="4.2890927000000002E-2"/>
    <n v="8.0519017999999998E-2"/>
    <n v="8.6722638000000005E-2"/>
    <n v="0.101702398"/>
    <n v="0.32953749999999998"/>
    <n v="0.2"/>
    <n v="0.31210447600000002"/>
    <n v="0.14000000000000001"/>
    <n v="-3.6852049999999997E-2"/>
    <n v="1.5730404999999999E-2"/>
    <n v="-3.5349159999999999E-3"/>
    <n v="3.2953751000000003E-2"/>
    <n v="0.29658375999999997"/>
    <n v="0.16476875499999999"/>
    <n v="0.33"/>
    <n v="-6.6476410829999999"/>
    <n v="8.8128916149999998"/>
    <n v="-0.799456634"/>
    <n v="1"/>
    <m/>
    <n v="1"/>
    <x v="0"/>
    <n v="16.64"/>
    <n v="0.02"/>
    <n v="107.242"/>
    <n v="0"/>
    <n v="5.0000000000000001E-3"/>
    <n v="0.28000000000000003"/>
    <n v="0.501"/>
    <n v="0.377"/>
    <n v="0.16600000000000001"/>
    <n v="1.39999999999999E-2"/>
    <n v="2.1059999999999999"/>
    <n v="0.28162595699999998"/>
    <x v="3"/>
    <x v="3"/>
  </r>
  <r>
    <n v="45.54"/>
    <n v="1.2E-2"/>
    <n v="4.3940000000000001"/>
    <n v="0.52200000000000002"/>
    <n v="24.016999999999999"/>
    <s v="19-11-11_YC040"/>
    <x v="40"/>
    <x v="44"/>
    <x v="0"/>
    <x v="0"/>
    <x v="0"/>
    <x v="0"/>
    <x v="0"/>
    <n v="7.5444415000000001E-2"/>
    <n v="0.114112063"/>
    <n v="0.102272215"/>
    <n v="0.120564808"/>
    <n v="0.33450437"/>
    <n v="0.26"/>
    <n v="0.36690856700000002"/>
    <n v="0.2"/>
    <n v="-5.2242410000000003E-2"/>
    <n v="1.6195916000000001E-2"/>
    <n v="2.1138939999999998E-3"/>
    <n v="3.3450437E-2"/>
    <n v="0.301053929"/>
    <n v="0.167252183"/>
    <n v="0.33500000000000002"/>
    <n v="-3.1494128109999999"/>
    <n v="7.2412419779999997"/>
    <n v="-0.69937669199999997"/>
    <n v="2"/>
    <n v="4"/>
    <n v="6"/>
    <x v="5"/>
    <n v="19.72"/>
    <n v="0"/>
    <n v="85.813999999999993"/>
    <n v="0"/>
    <n v="6.0000000000000001E-3"/>
    <n v="0.376"/>
    <n v="1.591"/>
    <n v="0.6"/>
    <n v="0.36299999999999999"/>
    <n v="3.5999999999999997E-2"/>
    <n v="4.766"/>
    <n v="0.34192820000000002"/>
    <x v="3"/>
    <x v="5"/>
  </r>
  <r>
    <n v="56.1"/>
    <n v="0.01"/>
    <n v="4.774"/>
    <n v="0.46799999999999897"/>
    <n v="23.096999999999898"/>
    <s v="19-11-11_YC040"/>
    <x v="40"/>
    <x v="304"/>
    <x v="0"/>
    <x v="0"/>
    <x v="0"/>
    <x v="0"/>
    <x v="0"/>
    <n v="6.9773822999999999E-2"/>
    <n v="0.12144996299999999"/>
    <n v="0.109140211"/>
    <n v="0.14813221199999899"/>
    <n v="0.35142456999999999"/>
    <n v="0.3"/>
    <n v="0.36644935899999997"/>
    <n v="0.24"/>
    <n v="-6.4698294000000003E-2"/>
    <n v="1.4753663E-2"/>
    <n v="4.447978E-3"/>
    <n v="3.5142457000000002E-2"/>
    <n v="0.31628211699999997"/>
    <n v="0.17571228699999999"/>
    <n v="0.35099999999999998"/>
    <n v="-2.8991446650000001"/>
    <n v="6.2057770439999898"/>
    <n v="-0.73698747099999995"/>
    <n v="2"/>
    <n v="4"/>
    <n v="6"/>
    <x v="5"/>
    <n v="15.14"/>
    <n v="0.01"/>
    <n v="100.67700000000001"/>
    <n v="0"/>
    <n v="5.0000000000000001E-3"/>
    <n v="0.315"/>
    <n v="1.3740000000000001"/>
    <n v="0.52900000000000003"/>
    <n v="0.312"/>
    <n v="0.03"/>
    <n v="4.2189999999999896"/>
    <n v="0.33010461499999999"/>
    <x v="3"/>
    <x v="5"/>
  </r>
  <r>
    <n v="53.51"/>
    <n v="0.01"/>
    <n v="5.1779999999999999"/>
    <n v="0.64099999999999902"/>
    <n v="45.923999999999999"/>
    <s v="19-11-11_YC040"/>
    <x v="40"/>
    <x v="212"/>
    <x v="0"/>
    <x v="0"/>
    <x v="0"/>
    <x v="0"/>
    <x v="0"/>
    <n v="6.4323168E-2"/>
    <n v="0.12930839499999999"/>
    <n v="0.13304692099999901"/>
    <n v="0.16382249699999901"/>
    <n v="0.23313049999999999"/>
    <n v="0.33"/>
    <n v="0.296518424"/>
    <n v="0.27"/>
    <n v="-0.22450792999999999"/>
    <n v="1.3774138999999999E-2"/>
    <n v="-8.5302520000000003E-3"/>
    <n v="2.3313049999999998E-2"/>
    <n v="0.20981744999999999"/>
    <n v="0.11656525"/>
    <n v="0.23300000000000001"/>
    <n v="-2.28252843599999"/>
    <n v="5.1765497969999998"/>
    <n v="-0.59860013700000003"/>
    <n v="2"/>
    <n v="4"/>
    <n v="6"/>
    <x v="5"/>
    <n v="12.67"/>
    <n v="0.01"/>
    <n v="110.057999999999"/>
    <n v="0"/>
    <n v="5.0000000000000001E-3"/>
    <n v="0.61899999999999999"/>
    <n v="1.2629999999999999"/>
    <n v="0.73599999999999999"/>
    <n v="0.48199999999999998"/>
    <n v="4.5999999999999999E-2"/>
    <n v="3.1889999999999898"/>
    <n v="-0.61344923799999995"/>
    <x v="3"/>
    <x v="5"/>
  </r>
  <r>
    <n v="22.07"/>
    <n v="1.6E-2"/>
    <n v="5.149"/>
    <n v="0.71099999999999997"/>
    <n v="30.561"/>
    <s v="19-11-11_YC040"/>
    <x v="40"/>
    <x v="482"/>
    <x v="0"/>
    <x v="0"/>
    <x v="0"/>
    <x v="0"/>
    <x v="0"/>
    <n v="5.0940109999999997E-2"/>
    <n v="0.13416170599999999"/>
    <n v="0.12276472099999999"/>
    <n v="0.159463518"/>
    <n v="0.21589920000000001"/>
    <n v="0.33"/>
    <n v="0.32835128299999999"/>
    <n v="0.24"/>
    <n v="-0.1418732"/>
    <n v="1.1301373E-2"/>
    <n v="-3.3686099999999999E-4"/>
    <n v="2.1589919999999999E-2"/>
    <n v="0.194309278999999"/>
    <n v="0.10794960000000001"/>
    <n v="0.216"/>
    <n v="-2.8316132550000002"/>
    <n v="5.4035620360000003"/>
    <n v="-0.46610735199999997"/>
    <n v="2"/>
    <n v="3"/>
    <n v="5"/>
    <x v="4"/>
    <n v="14.42"/>
    <n v="0.03"/>
    <n v="73.090999999999994"/>
    <n v="0"/>
    <n v="5.0000000000000001E-3"/>
    <n v="0.60199999999999998"/>
    <n v="1.5609999999999999"/>
    <n v="0.871"/>
    <n v="0.59699999999999998"/>
    <n v="6.5000000000000002E-2"/>
    <n v="3.11"/>
    <n v="-0.40413561599999998"/>
    <x v="3"/>
    <x v="4"/>
  </r>
  <r>
    <n v="0.27"/>
    <n v="0.98599999999999999"/>
    <n v="3.859"/>
    <n v="1.095"/>
    <n v="2.7939999999999898"/>
    <s v="19-11-11_YC040"/>
    <x v="40"/>
    <x v="213"/>
    <x v="0"/>
    <x v="0"/>
    <x v="0"/>
    <x v="0"/>
    <x v="0"/>
    <n v="4.6267475000000002E-2"/>
    <n v="7.9534645000000001E-2"/>
    <n v="7.2029205999999998E-2"/>
    <n v="7.9611076000000003E-2"/>
    <n v="0.42146434999999999"/>
    <n v="0.17"/>
    <n v="0.11226702199999999"/>
    <n v="0.06"/>
    <n v="-2.0053992E-2"/>
    <n v="2.5067487999999999E-2"/>
    <n v="-9.873219999999999E-4"/>
    <n v="4.2146435000000003E-2"/>
    <n v="0.37931791799999998"/>
    <n v="0.21073217699999999"/>
    <n v="0.42099999999999999"/>
    <n v="-13.936630660000001"/>
    <n v="11.2091210999999"/>
    <n v="-1.9384009579999999"/>
    <n v="3"/>
    <m/>
    <n v="2"/>
    <x v="2"/>
    <n v="10.16"/>
    <n v="0"/>
    <n v="2.7330000000000001"/>
    <n v="0"/>
    <n v="8.6999999999999994E-2"/>
    <n v="1.1279999999999999"/>
    <n v="2.1440000000000001"/>
    <n v="1.599"/>
    <n v="1.1559999999999999"/>
    <n v="0.16600000000000001"/>
    <n v="6.06"/>
    <n v="-0.84741565200000002"/>
    <x v="1"/>
    <x v="1"/>
  </r>
  <r>
    <n v="19.05"/>
    <n v="1.7000000000000001E-2"/>
    <n v="4.9059999999999997"/>
    <n v="0.73399999999999999"/>
    <n v="30.651999999999902"/>
    <s v="19-11-11_YC040"/>
    <x v="40"/>
    <x v="596"/>
    <x v="0"/>
    <x v="0"/>
    <x v="0"/>
    <x v="0"/>
    <x v="0"/>
    <n v="5.1006122000000001E-2"/>
    <n v="0.13880514399999999"/>
    <n v="0.16066467300000001"/>
    <n v="0.22341104000000001"/>
    <n v="0.18123439999999999"/>
    <n v="0.4"/>
    <n v="0.27474996099999999"/>
    <n v="0.3"/>
    <n v="-0.15473814"/>
    <n v="1.9139650000000001E-2"/>
    <n v="7.8425800000000003E-4"/>
    <n v="1.8123440000000001E-2"/>
    <n v="0.163110964"/>
    <n v="9.0617201999999994E-2"/>
    <n v="0.18099999999999999"/>
    <n v="-2.8946759489999998"/>
    <n v="4.2003702719999998"/>
    <n v="-0.58816824999999995"/>
    <n v="2"/>
    <n v="3"/>
    <n v="5"/>
    <x v="4"/>
    <n v="15.15"/>
    <n v="0.02"/>
    <n v="72.415000000000006"/>
    <n v="0"/>
    <n v="6.0000000000000001E-3"/>
    <n v="0.66599999999999904"/>
    <n v="1.633"/>
    <n v="0.9"/>
    <n v="0.623"/>
    <n v="6.8000000000000005E-2"/>
    <n v="2.992"/>
    <n v="-0.56410740500000001"/>
    <x v="3"/>
    <x v="4"/>
  </r>
  <r>
    <n v="38.32"/>
    <n v="0.01"/>
    <n v="3.952"/>
    <n v="0.64500000000000002"/>
    <n v="43.338999999999999"/>
    <s v="19-11-11_YC040"/>
    <x v="40"/>
    <x v="483"/>
    <x v="0"/>
    <x v="0"/>
    <x v="0"/>
    <x v="0"/>
    <x v="0"/>
    <n v="9.6740472999999993E-2"/>
    <n v="0.16703158000000001"/>
    <n v="0.11827541699999999"/>
    <n v="0.16098912900000001"/>
    <n v="0.55110632999999998"/>
    <n v="0.36"/>
    <n v="0.38379478899999903"/>
    <n v="0.2"/>
    <n v="-6.4328120000000003E-2"/>
    <n v="2.3097677E-2"/>
    <n v="7.4772550000000004E-3"/>
    <n v="5.5110632999999999E-2"/>
    <n v="0.49599569999999998"/>
    <n v="0.27555316699999999"/>
    <n v="0.55100000000000005"/>
    <n v="-3.9190058569999899"/>
    <n v="5.8351031899999999"/>
    <n v="-1.266148021"/>
    <n v="2"/>
    <n v="4"/>
    <n v="6"/>
    <x v="5"/>
    <n v="12.67"/>
    <n v="0.04"/>
    <n v="116.10899999999999"/>
    <n v="0"/>
    <n v="5.0000000000000001E-3"/>
    <n v="0.60399999999999998"/>
    <n v="1.958"/>
    <n v="0.76900000000000002"/>
    <n v="0.51400000000000001"/>
    <n v="5.3999999999999999E-2"/>
    <n v="4.6109999999999998"/>
    <n v="0.30049797899999903"/>
    <x v="3"/>
    <x v="5"/>
  </r>
  <r>
    <n v="18.29"/>
    <n v="1.7999999999999999E-2"/>
    <n v="5.0599999999999996"/>
    <n v="0.73299999999999998"/>
    <n v="25.859000000000002"/>
    <s v="19-11-11_YC040"/>
    <x v="40"/>
    <x v="294"/>
    <x v="0"/>
    <x v="0"/>
    <x v="0"/>
    <x v="0"/>
    <x v="0"/>
    <n v="7.7702980999999893E-2"/>
    <n v="0.17880327600000001"/>
    <n v="0.113132741"/>
    <n v="0.145685012"/>
    <n v="0.33496359999999997"/>
    <n v="0.36"/>
    <n v="0.423903266"/>
    <n v="0.2"/>
    <n v="-3.9257069999999998E-2"/>
    <n v="1.8179781999999998E-2"/>
    <n v="3.1351561999999999E-2"/>
    <n v="3.3496358999999899E-2"/>
    <n v="0.301467231"/>
    <n v="0.16748179499999999"/>
    <n v="0.33500000000000002"/>
    <n v="-3.9858079119999998"/>
    <n v="5.3830331520000003"/>
    <n v="-0.68510527499999996"/>
    <n v="2"/>
    <n v="3"/>
    <n v="5"/>
    <x v="4"/>
    <n v="16.34"/>
    <n v="0.04"/>
    <n v="64.125"/>
    <n v="0"/>
    <n v="6.9999999999999897E-3"/>
    <n v="0.621"/>
    <n v="1.593"/>
    <n v="0.91299999999999903"/>
    <n v="0.63300000000000001"/>
    <n v="7.0999999999999994E-2"/>
    <n v="2.972"/>
    <n v="0.29601727999999999"/>
    <x v="3"/>
    <x v="4"/>
  </r>
  <r>
    <n v="13.24"/>
    <n v="5.7000000000000002E-2"/>
    <n v="6.891"/>
    <n v="0.64300000000000002"/>
    <n v="10.662000000000001"/>
    <s v="19-11-11_YC040"/>
    <x v="40"/>
    <x v="54"/>
    <x v="0"/>
    <x v="0"/>
    <x v="0"/>
    <x v="0"/>
    <x v="0"/>
    <n v="7.785823E-2"/>
    <n v="0.11795879599999901"/>
    <n v="0.10409925"/>
    <n v="0.12912016500000001"/>
    <n v="0.63301859999999999"/>
    <n v="0.27"/>
    <n v="0.24327728500000001"/>
    <n v="0.2"/>
    <n v="-5.1459807999999899E-2"/>
    <n v="2.7111647999999999E-2"/>
    <n v="9.8945409999999998E-3"/>
    <n v="6.3301861000000001E-2"/>
    <n v="0.56971675200000005"/>
    <n v="0.31650930599999999"/>
    <n v="0.63300000000000001"/>
    <n v="-6.1810926629999896"/>
    <n v="7.2521146999999999"/>
    <n v="-1.9005914880000001"/>
    <n v="2"/>
    <n v="1"/>
    <n v="3"/>
    <x v="1"/>
    <n v="15.27"/>
    <n v="0.03"/>
    <n v="21.417999999999999"/>
    <n v="0"/>
    <n v="0.02"/>
    <n v="0.59199999999999997"/>
    <n v="0.74199999999999999"/>
    <n v="0.71599999999999997"/>
    <n v="0.44600000000000001"/>
    <n v="0.04"/>
    <n v="1.4390000000000001"/>
    <n v="0.174950991"/>
    <x v="0"/>
    <x v="0"/>
  </r>
  <r>
    <n v="104.2"/>
    <n v="5.0000000000000001E-3"/>
    <n v="4.774"/>
    <n v="0.39500000000000002"/>
    <n v="32.161000000000001"/>
    <s v="19-11-11_YC040"/>
    <x v="40"/>
    <x v="55"/>
    <x v="0"/>
    <x v="0"/>
    <x v="0"/>
    <x v="0"/>
    <x v="0"/>
    <n v="0.108510106"/>
    <n v="0.211386663"/>
    <n v="0.116065048"/>
    <n v="0.153802788"/>
    <n v="0.61983489999999997"/>
    <n v="0.4"/>
    <n v="0.50287622899999995"/>
    <n v="0.24"/>
    <n v="-1.7666367999999998E-2"/>
    <n v="4.295235E-2"/>
    <n v="3.6880258999999999E-2"/>
    <n v="6.1983490000000002E-2"/>
    <n v="0.55785141000000005"/>
    <n v="0.30991744999999998"/>
    <n v="0.62"/>
    <n v="-3.6721722989999899"/>
    <n v="5.6990230500000001"/>
    <n v="-1.0495523629999901"/>
    <n v="2"/>
    <n v="4"/>
    <n v="6"/>
    <x v="5"/>
    <n v="14.47"/>
    <n v="0.01"/>
    <n v="166.27500000000001"/>
    <n v="0"/>
    <n v="4.0000000000000001E-3"/>
    <n v="0.21299999999999999"/>
    <n v="1.1990000000000001"/>
    <n v="0.436"/>
    <n v="0.24299999999999999"/>
    <n v="2.1999999999999999E-2"/>
    <n v="3.88"/>
    <n v="0.534565866"/>
    <x v="3"/>
    <x v="5"/>
  </r>
  <r>
    <n v="81.39"/>
    <n v="5.0000000000000001E-3"/>
    <n v="4.9740000000000002"/>
    <n v="0.48399999999999999"/>
    <n v="40.277000000000001"/>
    <s v="19-11-11_YC040"/>
    <x v="40"/>
    <x v="452"/>
    <x v="0"/>
    <x v="0"/>
    <x v="0"/>
    <x v="0"/>
    <x v="0"/>
    <n v="0.118159131"/>
    <n v="0.21484535699999999"/>
    <n v="0.13268297000000001"/>
    <n v="0.184302576"/>
    <n v="0.74093986000000001"/>
    <n v="0.43"/>
    <n v="0.53625380299999903"/>
    <n v="0.26"/>
    <n v="-1.6389997999999999E-2"/>
    <n v="2.4785071999999998E-2"/>
    <n v="4.2015387000000001E-2"/>
    <n v="7.4093986000000001E-2"/>
    <n v="0.66684586999999995"/>
    <n v="0.370469927999999"/>
    <n v="0.74099999999999999"/>
    <n v="-3.8002181669999899"/>
    <n v="5.4999728029999897"/>
    <n v="-1.1828526189999999"/>
    <n v="2"/>
    <n v="4"/>
    <n v="6"/>
    <x v="5"/>
    <n v="12.59"/>
    <n v="0.03"/>
    <n v="162.21"/>
    <n v="0"/>
    <n v="4.0000000000000001E-3"/>
    <n v="0.30199999999999999"/>
    <n v="1.37699999999999"/>
    <n v="0.55200000000000005"/>
    <n v="0.33600000000000002"/>
    <n v="3.3000000000000002E-2"/>
    <n v="3.32"/>
    <n v="0.70661981599999901"/>
    <x v="3"/>
    <x v="5"/>
  </r>
  <r>
    <n v="26.82"/>
    <n v="1.39999999999999E-2"/>
    <n v="5.1679999999999904"/>
    <n v="0.57099999999999995"/>
    <n v="25.986999999999998"/>
    <s v="19-11-11_YC040"/>
    <x v="40"/>
    <x v="216"/>
    <x v="0"/>
    <x v="0"/>
    <x v="0"/>
    <x v="0"/>
    <x v="0"/>
    <n v="6.2516748999999996E-2"/>
    <n v="0.16220136499999999"/>
    <n v="9.5440098000000001E-2"/>
    <n v="0.11081909199999999"/>
    <n v="0.32826319999999998"/>
    <n v="0.3"/>
    <n v="0.36427677799999902"/>
    <n v="0.17"/>
    <n v="-7.6801550000000001E-3"/>
    <n v="1.8520013999999901E-2"/>
    <n v="6.3949175999999996E-2"/>
    <n v="3.2826319E-2"/>
    <n v="0.29543687399999902"/>
    <n v="0.16413159699999999"/>
    <n v="0.32799999999999901"/>
    <n v="-6.3999104600000001"/>
    <n v="6.8533021400000003"/>
    <n v="-0.70784440099999901"/>
    <n v="2"/>
    <n v="4"/>
    <n v="6"/>
    <x v="5"/>
    <n v="13.77"/>
    <n v="0.02"/>
    <n v="72.236999999999995"/>
    <n v="0"/>
    <n v="6.0000000000000001E-3"/>
    <n v="0.48599999999999999"/>
    <n v="1.556"/>
    <n v="0.64"/>
    <n v="0.38100000000000001"/>
    <n v="3.5000000000000003E-2"/>
    <n v="2.9409999999999998"/>
    <n v="0.25187449699999997"/>
    <x v="4"/>
    <x v="0"/>
  </r>
  <r>
    <n v="14.09"/>
    <n v="5.5999999999999897E-2"/>
    <n v="6.9409999999999998"/>
    <n v="0.64900000000000002"/>
    <n v="11.866"/>
    <s v="19-11-11_YC040"/>
    <x v="40"/>
    <x v="121"/>
    <x v="0"/>
    <x v="0"/>
    <x v="0"/>
    <x v="0"/>
    <x v="0"/>
    <n v="9.7726331E-2"/>
    <n v="0.16002623499999999"/>
    <n v="0.108035093"/>
    <n v="0.14224931299999999"/>
    <n v="0.67490165999999996"/>
    <n v="0.33"/>
    <n v="0.36621770199999998"/>
    <n v="0.23"/>
    <n v="-2.9641839999999999E-2"/>
    <n v="2.8446551E-2"/>
    <n v="1.1953271999999999E-2"/>
    <n v="6.7490165999999893E-2"/>
    <n v="0.60741149799999905"/>
    <n v="0.33745083199999998"/>
    <n v="0.67500000000000004"/>
    <n v="-2.7434522739999898"/>
    <n v="6.8023273150000003"/>
    <n v="-1.499993318"/>
    <n v="2"/>
    <n v="1"/>
    <n v="3"/>
    <x v="1"/>
    <n v="12.31"/>
    <n v="0.02"/>
    <n v="22.390999999999998"/>
    <n v="0"/>
    <n v="1.7000000000000001E-2"/>
    <n v="0.59299999999999997"/>
    <n v="0.69799999999999995"/>
    <n v="0.72699999999999998"/>
    <n v="0.45700000000000002"/>
    <n v="4.2000000000000003E-2"/>
    <n v="1.3640000000000001"/>
    <n v="0.22476642099999999"/>
    <x v="0"/>
    <x v="0"/>
  </r>
  <r>
    <n v="19.38"/>
    <n v="4.3999999999999997E-2"/>
    <n v="6.9950000000000001"/>
    <n v="0.52200000000000002"/>
    <n v="10.63"/>
    <s v="19-11-11_YC040"/>
    <x v="40"/>
    <x v="300"/>
    <x v="0"/>
    <x v="0"/>
    <x v="0"/>
    <x v="0"/>
    <x v="0"/>
    <n v="0.148022657"/>
    <n v="0.16916392399999999"/>
    <n v="0.13289242600000001"/>
    <n v="0.148580717"/>
    <n v="0.38818817999999999"/>
    <n v="0.37"/>
    <n v="0.33219348900000001"/>
    <n v="0.17"/>
    <n v="-5.2646230000000002E-2"/>
    <n v="1.955933E-2"/>
    <n v="3.261009E-3"/>
    <n v="3.8818817999999998E-2"/>
    <n v="0.34936936499999999"/>
    <n v="0.194094092"/>
    <n v="0.38799999999999901"/>
    <n v="-6.3228302989999996"/>
    <n v="4.3217757880000001"/>
    <n v="-0.89497793299999995"/>
    <n v="1"/>
    <m/>
    <n v="1"/>
    <x v="0"/>
    <n v="19.2"/>
    <n v="0"/>
    <n v="26.916999999999899"/>
    <n v="0"/>
    <n v="1.6E-2"/>
    <n v="0.46"/>
    <n v="0.58799999999999997"/>
    <n v="0.56299999999999994"/>
    <n v="0.30599999999999999"/>
    <n v="2.5999999999999999E-2"/>
    <n v="1.3029999999999999"/>
    <n v="0.26307031199999997"/>
    <x v="0"/>
    <x v="0"/>
  </r>
  <r>
    <n v="28.87"/>
    <n v="2.4E-2"/>
    <n v="6.6769999999999996"/>
    <n v="0.85199999999999998"/>
    <n v="46.116"/>
    <s v="19-11-11_YC040"/>
    <x v="40"/>
    <x v="78"/>
    <x v="0"/>
    <x v="0"/>
    <x v="0"/>
    <x v="0"/>
    <x v="0"/>
    <n v="6.9156028999999994E-2"/>
    <n v="0.14398329599999901"/>
    <n v="0.13110243699999999"/>
    <n v="0.159733231"/>
    <n v="0.34181967000000002"/>
    <n v="0.33"/>
    <n v="0.51777050000000002"/>
    <n v="0.25258003899999998"/>
    <n v="-0.15466705"/>
    <n v="1.7646456000000001E-2"/>
    <n v="-5.7055049999999996E-3"/>
    <n v="3.4181967000000001E-2"/>
    <n v="0.30763770600000001"/>
    <n v="0.17090983699999901"/>
    <n v="0.34200000000000003"/>
    <n v="-2.338622048"/>
    <n v="5.7089382779999998"/>
    <n v="-0.51400733099999996"/>
    <n v="2"/>
    <n v="1"/>
    <n v="3"/>
    <x v="1"/>
    <n v="13.52"/>
    <n v="0.05"/>
    <n v="67.698999999999998"/>
    <n v="0"/>
    <n v="5.0000000000000001E-3"/>
    <n v="0.83599999999999997"/>
    <n v="0.93099999999999905"/>
    <n v="1.0329999999999999"/>
    <n v="0.74299999999999999"/>
    <n v="7.6999999999999999E-2"/>
    <n v="1.591"/>
    <n v="0.38150510700000001"/>
    <x v="3"/>
    <x v="0"/>
  </r>
  <r>
    <n v="98.82"/>
    <n v="8.0000000000000002E-3"/>
    <n v="6.5410000000000004"/>
    <n v="0.53900000000000003"/>
    <n v="47.691000000000003"/>
    <s v="19-11-11_YC040"/>
    <x v="40"/>
    <x v="413"/>
    <x v="0"/>
    <x v="0"/>
    <x v="0"/>
    <x v="0"/>
    <x v="0"/>
    <n v="6.5120505999999995E-2"/>
    <n v="0.10416252500000001"/>
    <n v="0.117269731"/>
    <n v="0.142961544"/>
    <n v="0.3750677"/>
    <n v="0.27"/>
    <n v="0.32304704499999998"/>
    <n v="0.210970928"/>
    <n v="-0.11227721"/>
    <n v="2.0281536999999999E-2"/>
    <n v="-1.41643669999999E-2"/>
    <n v="3.7506771000000001E-2"/>
    <n v="0.33756093999999998"/>
    <n v="0.187533855"/>
    <n v="0.375"/>
    <n v="-2.7656538730000002"/>
    <n v="6.441632706"/>
    <n v="-0.85498766199999998"/>
    <n v="1"/>
    <m/>
    <n v="1"/>
    <x v="0"/>
    <n v="12.33"/>
    <n v="0.01"/>
    <n v="132.24799999999999"/>
    <n v="0"/>
    <n v="4.0000000000000001E-3"/>
    <n v="0.47299999999999998"/>
    <n v="0.64599999999999902"/>
    <n v="0.58399999999999996"/>
    <n v="0.32799999999999901"/>
    <n v="2.79999999999999E-2"/>
    <n v="1.8080000000000001"/>
    <n v="0.289112547"/>
    <x v="3"/>
    <x v="3"/>
  </r>
  <r>
    <n v="54.12"/>
    <n v="1.6E-2"/>
    <n v="7.016"/>
    <n v="0.53799999999999903"/>
    <n v="27.974"/>
    <s v="19-11-11_YC040"/>
    <x v="40"/>
    <x v="125"/>
    <x v="0"/>
    <x v="0"/>
    <x v="0"/>
    <x v="0"/>
    <x v="0"/>
    <n v="4.4134310000000003E-2"/>
    <n v="8.6143069000000003E-2"/>
    <n v="8.5706586000000001E-2"/>
    <n v="0.126313226"/>
    <n v="0.35949959999999997"/>
    <n v="0.23"/>
    <n v="0.373903188"/>
    <n v="0.24"/>
    <n v="-5.7728679999999997E-2"/>
    <n v="1.9661345E-2"/>
    <n v="-4.5399469999999999E-3"/>
    <n v="3.5949960000000003E-2"/>
    <n v="0.323549643"/>
    <n v="0.17974980199999999"/>
    <n v="0.35899999999999999"/>
    <n v="-4.0087777189999896"/>
    <n v="7.5833079889999997"/>
    <n v="-0.74607946299999905"/>
    <n v="1"/>
    <m/>
    <n v="1"/>
    <x v="0"/>
    <n v="17.329999999999998"/>
    <n v="0.01"/>
    <n v="71.293999999999997"/>
    <n v="0"/>
    <n v="6.9999999999999897E-3"/>
    <n v="0.48699999999999999"/>
    <n v="0.55799999999999905"/>
    <n v="0.57899999999999996"/>
    <n v="0.317"/>
    <n v="2.7E-2"/>
    <n v="1.246"/>
    <n v="0.37523098599999999"/>
    <x v="4"/>
    <x v="3"/>
  </r>
  <r>
    <n v="17.760000000000002"/>
    <n v="4.4999999999999998E-2"/>
    <n v="7.0629999999999997"/>
    <n v="0.61699999999999999"/>
    <n v="13.159000000000001"/>
    <s v="19-11-11_YC040"/>
    <x v="40"/>
    <x v="189"/>
    <x v="0"/>
    <x v="0"/>
    <x v="0"/>
    <x v="0"/>
    <x v="0"/>
    <n v="7.6787594000000001E-2"/>
    <n v="0.16933261599999999"/>
    <n v="0.10737331899999999"/>
    <n v="0.15174417900000001"/>
    <n v="0.37199043999999998"/>
    <n v="0.36"/>
    <n v="0.35853831899999999"/>
    <n v="0.17"/>
    <n v="-6.4381300000000002E-2"/>
    <n v="2.1207215000000001E-2"/>
    <n v="4.1948419000000001E-2"/>
    <n v="3.7199044000000001E-2"/>
    <n v="0.33479139800000002"/>
    <n v="0.18599522099999999"/>
    <n v="0.372"/>
    <n v="-6.079070916"/>
    <n v="5.5982539009999996"/>
    <n v="-0.88310202400000004"/>
    <n v="1"/>
    <m/>
    <n v="1"/>
    <x v="0"/>
    <n v="13.68"/>
    <n v="0.02"/>
    <n v="27.184999999999999"/>
    <n v="0"/>
    <n v="1.4999999999999999E-2"/>
    <n v="0.56200000000000006"/>
    <n v="0.67099999999999904"/>
    <n v="0.68"/>
    <n v="0.41"/>
    <n v="3.5999999999999997E-2"/>
    <n v="1.2190000000000001"/>
    <n v="0.208079967"/>
    <x v="2"/>
    <x v="0"/>
  </r>
  <r>
    <n v="7.35"/>
    <n v="2.79999999999999E-2"/>
    <n v="4.4409999999999998"/>
    <n v="0.98799999999999999"/>
    <n v="43.801000000000002"/>
    <s v="19-11-11_YC040"/>
    <x v="40"/>
    <x v="318"/>
    <x v="0"/>
    <x v="0"/>
    <x v="0"/>
    <x v="0"/>
    <x v="0"/>
    <n v="3.5127265999999997E-2"/>
    <n v="9.3981190000000006E-2"/>
    <n v="8.0337626999999995E-2"/>
    <n v="0.11633895"/>
    <n v="0.23932545999999999"/>
    <n v="0.23"/>
    <n v="0.20179406799999999"/>
    <n v="0.1"/>
    <n v="-2.9678800000000002E-2"/>
    <n v="1.3423282E-2"/>
    <n v="-1.535266E-3"/>
    <n v="2.3932545999999999E-2"/>
    <n v="0.21539291699999999"/>
    <n v="0.11966273199999999"/>
    <n v="0.23899999999999999"/>
    <n v="-10.9333221"/>
    <n v="8.4248649929999999"/>
    <n v="-0.67706105799999905"/>
    <n v="2"/>
    <n v="3"/>
    <n v="5"/>
    <x v="4"/>
    <n v="16.809999999999999"/>
    <n v="0"/>
    <n v="68.495000000000005"/>
    <n v="0"/>
    <n v="4.0000000000000001E-3"/>
    <n v="0.97499999999999998"/>
    <n v="2.077"/>
    <n v="1.3640000000000001"/>
    <n v="0.98599999999999999"/>
    <n v="0.13"/>
    <n v="3.5139999999999998"/>
    <n v="0.15219830300000001"/>
    <x v="4"/>
    <x v="4"/>
  </r>
  <r>
    <n v="0.77"/>
    <n v="0.13"/>
    <n v="3.08"/>
    <n v="1.5619999999999901"/>
    <n v="25.305"/>
    <s v="19-11-11_YC040"/>
    <x v="40"/>
    <x v="202"/>
    <x v="0"/>
    <x v="0"/>
    <x v="0"/>
    <x v="0"/>
    <x v="0"/>
    <n v="8.4041798000000001E-2"/>
    <n v="0.131628889"/>
    <n v="8.2749348E-2"/>
    <n v="0.11652224799999999"/>
    <n v="0.91365609999999997"/>
    <n v="0.27"/>
    <n v="0.42998868299999998"/>
    <n v="0.24118956699999999"/>
    <n v="-0.14432803"/>
    <n v="5.942919E-2"/>
    <n v="6.4626755999999994E-2"/>
    <n v="9.1365611999999999E-2"/>
    <n v="0.82229050400000003"/>
    <n v="0.45682805799999998"/>
    <n v="0.91400000000000003"/>
    <n v="-3.3841188610000001"/>
    <n v="8.7862419620000001"/>
    <n v="-1.6584429979999999"/>
    <n v="2"/>
    <n v="3"/>
    <n v="5"/>
    <x v="4"/>
    <n v="20.68"/>
    <n v="0"/>
    <n v="114.61199999999999"/>
    <n v="0"/>
    <n v="3.0000000000000001E-3"/>
    <n v="1.8979999999999999"/>
    <n v="2.8969999999999998"/>
    <n v="3.5430000000000001"/>
    <n v="2.1190000000000002"/>
    <n v="0.52700000000000002"/>
    <n v="4.585"/>
    <n v="0.33508560399999998"/>
    <x v="1"/>
    <x v="4"/>
  </r>
  <r>
    <n v="17.29"/>
    <n v="4.0000000000000001E-3"/>
    <n v="1.8"/>
    <n v="0.432"/>
    <n v="28.256999999999898"/>
    <s v="19-11-11_YC040"/>
    <x v="40"/>
    <x v="84"/>
    <x v="0"/>
    <x v="0"/>
    <x v="0"/>
    <x v="0"/>
    <x v="0"/>
    <n v="0.235347481"/>
    <n v="0.36029133000000002"/>
    <n v="0.26190530400000001"/>
    <n v="0.32217506400000001"/>
    <n v="0.46240953000000001"/>
    <n v="0.76"/>
    <n v="0.75926620899999997"/>
    <n v="0.37"/>
    <n v="-0.11137983"/>
    <n v="2.8331947999999999E-2"/>
    <n v="2.8374177999999899E-2"/>
    <n v="4.6240953000000001E-2"/>
    <n v="0.41616857299999999"/>
    <n v="0.23120476300000001"/>
    <n v="0.46200000000000002"/>
    <n v="-2.6728508409999998"/>
    <n v="2.3256568660000001"/>
    <n v="-0.356819632"/>
    <n v="2"/>
    <n v="4"/>
    <n v="6"/>
    <x v="5"/>
    <n v="12.81"/>
    <n v="0.01"/>
    <n v="197.09200000000001"/>
    <n v="0"/>
    <n v="3.0000000000000001E-3"/>
    <n v="9.8000000000000004E-2"/>
    <n v="3.903"/>
    <n v="0.55399999999999905"/>
    <n v="0.371"/>
    <n v="4.4999999999999998E-2"/>
    <n v="6.48"/>
    <n v="0.46630472699999997"/>
    <x v="3"/>
    <x v="5"/>
  </r>
  <r>
    <n v="19"/>
    <n v="1.4999999999999999E-2"/>
    <n v="5.2709999999999999"/>
    <n v="1.2350000000000001"/>
    <n v="87.585999999999999"/>
    <s v="19-11-11_YC040"/>
    <x v="40"/>
    <x v="233"/>
    <x v="0"/>
    <x v="0"/>
    <x v="0"/>
    <x v="0"/>
    <x v="0"/>
    <n v="6.5000000000000002E-2"/>
    <n v="4.4184653999999997E-2"/>
    <n v="4.1203937999999898E-2"/>
    <n v="8.1289110999999997E-2"/>
    <n v="0.32038018000000001"/>
    <n v="0.13"/>
    <n v="7.0000000000000007E-2"/>
    <n v="0.14000000000000001"/>
    <n v="1.6538838E-2"/>
    <n v="-2.97759079999999E-2"/>
    <n v="-3.0934659999999999E-2"/>
    <n v="3.2038018000000001E-2"/>
    <n v="0.28834216299999998"/>
    <n v="0.16019009100000001"/>
    <n v="0.32"/>
    <n v="-13.547573079999999"/>
    <n v="9.1583680439999995"/>
    <n v="-0.92810840299999997"/>
    <n v="2"/>
    <n v="3"/>
    <n v="5"/>
    <x v="4"/>
    <n v="12.08"/>
    <n v="0"/>
    <n v="144.875"/>
    <n v="0"/>
    <n v="2E-3"/>
    <n v="1.3640000000000001"/>
    <n v="1.579"/>
    <n v="1.978"/>
    <n v="1.4369999999999901"/>
    <n v="0.22899999999999901"/>
    <n v="2.4430000000000001"/>
    <n v="0.24347033899999901"/>
    <x v="1"/>
    <x v="4"/>
  </r>
  <r>
    <n v="165.74"/>
    <n v="5.0000000000000001E-3"/>
    <n v="5.7589999999999897"/>
    <n v="0.317"/>
    <n v="31.321999999999999"/>
    <s v="19-11-11_YC040"/>
    <x v="40"/>
    <x v="171"/>
    <x v="0"/>
    <x v="0"/>
    <x v="0"/>
    <x v="0"/>
    <x v="0"/>
    <n v="5.9706879999999997E-2"/>
    <n v="0.11636150000000001"/>
    <n v="9.3087039999999996E-2"/>
    <n v="0.127666692"/>
    <n v="0.43054098000000002"/>
    <n v="0.27"/>
    <n v="0.33402580300000001"/>
    <n v="0.17"/>
    <n v="-5.6533399999999998E-2"/>
    <n v="2.0664815E-2"/>
    <n v="8.5959969999999993E-3"/>
    <n v="4.3054097999999999E-2"/>
    <n v="0.38748688100000001"/>
    <n v="0.21527048899999901"/>
    <n v="0.43099999999999999"/>
    <n v="-6.2014877279999903"/>
    <n v="7.2885277679999998"/>
    <n v="-1.016192279"/>
    <n v="1"/>
    <m/>
    <n v="1"/>
    <x v="0"/>
    <n v="11.75"/>
    <n v="0.01"/>
    <n v="192.37700000000001"/>
    <n v="0"/>
    <n v="4.0000000000000001E-3"/>
    <n v="0.17599999999999999"/>
    <n v="0.53100000000000003"/>
    <n v="0.33399999999999902"/>
    <n v="0.154"/>
    <n v="1.2999999999999999E-2"/>
    <n v="2.79"/>
    <n v="0.26639191800000001"/>
    <x v="3"/>
    <x v="3"/>
  </r>
  <r>
    <n v="13.99"/>
    <n v="2.5000000000000001E-2"/>
    <n v="4.7510000000000003"/>
    <n v="0.95699999999999996"/>
    <n v="57.813999999999901"/>
    <s v="19-11-11_YC040"/>
    <x v="40"/>
    <x v="594"/>
    <x v="0"/>
    <x v="1"/>
    <x v="0"/>
    <x v="0"/>
    <x v="0"/>
    <n v="6.5000000000000002E-2"/>
    <n v="7.0987779000000001E-2"/>
    <n v="6.5000000000000002E-2"/>
    <n v="6.5000000000000002E-2"/>
    <n v="1.4739655"/>
    <n v="0.13"/>
    <n v="0.1"/>
    <n v="0.1"/>
    <n v="6.8688650000000004E-2"/>
    <n v="4.1919690000000003E-2"/>
    <n v="0.13342816299999999"/>
    <n v="0.14739655300000001"/>
    <n v="1.3265689729999901"/>
    <n v="0.73698276299999999"/>
    <n v="1.474"/>
    <n v="-22.3940093"/>
    <n v="6.8283262320000002"/>
    <n v="-0.178963705"/>
    <n v="2"/>
    <n v="3"/>
    <n v="5"/>
    <x v="4"/>
    <n v="12.67"/>
    <n v="0.01"/>
    <n v="84.325000000000003"/>
    <n v="0"/>
    <n v="3.0000000000000001E-3"/>
    <n v="0.94299999999999995"/>
    <n v="1.8959999999999999"/>
    <n v="1.2729999999999999"/>
    <n v="0.93"/>
    <n v="0.115"/>
    <n v="3.8069999999999999"/>
    <n v="0.100001699"/>
    <x v="4"/>
    <x v="4"/>
  </r>
  <r>
    <n v="1.44"/>
    <n v="0.57999999999999996"/>
    <n v="7.16"/>
    <n v="0.91"/>
    <n v="4.4569999999999999"/>
    <s v="18-08-31_YC003"/>
    <x v="2"/>
    <x v="304"/>
    <x v="0"/>
    <x v="0"/>
    <x v="1"/>
    <x v="0"/>
    <x v="0"/>
    <n v="0.45581127799999999"/>
    <n v="0.478787882"/>
    <n v="0.37529233299999998"/>
    <n v="0.47238800600000003"/>
    <n v="2.6058460000000001"/>
    <n v="1.07"/>
    <n v="0.4"/>
    <n v="0.7"/>
    <n v="0.19694776999999999"/>
    <n v="-0.43939002999999999"/>
    <n v="-1.9368346000000002E-2"/>
    <n v="0.26058459299999998"/>
    <n v="2.345261335"/>
    <n v="1.302922964"/>
    <n v="2.6059999999999999"/>
    <n v="-3.4267885599999999"/>
    <n v="0.27366136499999999"/>
    <n v="0"/>
    <n v="3"/>
    <m/>
    <n v="2"/>
    <x v="2"/>
    <n v="20.43"/>
    <n v="0"/>
    <n v="12.75"/>
    <n v="1"/>
    <n v="7.3999999999999996E-2"/>
    <n v="0.86499999999999999"/>
    <n v="0.73899999999999999"/>
    <n v="1.2649999999999999"/>
    <n v="0.85399999999999998"/>
    <n v="0.12"/>
    <n v="0.83099999999999996"/>
    <n v="0.27219979"/>
    <x v="1"/>
    <x v="1"/>
  </r>
  <r>
    <n v="1.35"/>
    <n v="0.47699999999999998"/>
    <n v="6.569"/>
    <n v="0.96299999999999997"/>
    <n v="4.9139999999999997"/>
    <s v="18-08-31_YC003"/>
    <x v="2"/>
    <x v="211"/>
    <x v="0"/>
    <x v="0"/>
    <x v="1"/>
    <x v="0"/>
    <x v="0"/>
    <n v="0.23106847799999999"/>
    <n v="0.27990016899999998"/>
    <n v="0.34456408700000002"/>
    <n v="0.407160201"/>
    <n v="0.56897259999999905"/>
    <n v="0.9"/>
    <n v="0.46"/>
    <n v="0.56999999999999995"/>
    <n v="3.7658616999999998E-2"/>
    <n v="-9.5783874000000005E-2"/>
    <n v="6.5361105000000003E-2"/>
    <n v="5.6897258999999999E-2"/>
    <n v="0.51207532899999997"/>
    <n v="0.28448629399999997"/>
    <n v="0.56899999999999995"/>
    <n v="-1.8782748569999901"/>
    <n v="0.79325894900000005"/>
    <n v="-0.51330509099999999"/>
    <n v="2"/>
    <n v="2"/>
    <n v="4"/>
    <x v="3"/>
    <n v="17.510000000000002"/>
    <n v="0"/>
    <n v="6.492"/>
    <n v="1"/>
    <n v="4.5999999999999999E-2"/>
    <n v="0.93599999999999905"/>
    <n v="1.0189999999999999"/>
    <n v="1.3019999999999901"/>
    <n v="0.95299999999999996"/>
    <n v="0.121"/>
    <n v="1.728"/>
    <n v="0.26464345500000003"/>
    <x v="1"/>
    <x v="2"/>
  </r>
  <r>
    <n v="3.62"/>
    <n v="0.16300000000000001"/>
    <n v="6.0079999999999902"/>
    <n v="0.71"/>
    <n v="5.9079999999999897"/>
    <s v="19-08-14_YC015"/>
    <x v="16"/>
    <x v="605"/>
    <x v="0"/>
    <x v="0"/>
    <x v="0"/>
    <x v="0"/>
    <x v="0"/>
    <n v="3.7798393E-2"/>
    <n v="6.6344388000000004E-2"/>
    <n v="5.0011211999999999E-2"/>
    <n v="5.5287210000000003E-2"/>
    <n v="0.38947850000000001"/>
    <n v="0.13"/>
    <n v="0.138465479"/>
    <n v="0.1"/>
    <n v="-7.945789E-3"/>
    <n v="-5.3690300000000003E-2"/>
    <n v="-1.8747831999999999E-2"/>
    <n v="3.8947849999999999E-2"/>
    <n v="0.350530654"/>
    <n v="0.194739252"/>
    <n v="0.38900000000000001"/>
    <n v="-9.1622744999999899"/>
    <n v="13.50566927"/>
    <n v="-1.340779009"/>
    <n v="2"/>
    <n v="2"/>
    <n v="4"/>
    <x v="3"/>
    <n v="11.78"/>
    <n v="0"/>
    <n v="10.286"/>
    <n v="1"/>
    <n v="3.5999999999999997E-2"/>
    <n v="0.622"/>
    <n v="1.1459999999999999"/>
    <n v="0.86099999999999999"/>
    <n v="0.56699999999999995"/>
    <n v="6.2E-2"/>
    <n v="2.677"/>
    <n v="9.4754361999999995E-2"/>
    <x v="1"/>
    <x v="0"/>
  </r>
  <r>
    <n v="10.31"/>
    <n v="6.2E-2"/>
    <n v="6.4859999999999998"/>
    <n v="0.66"/>
    <n v="9.6999999999999993"/>
    <s v="19-01-23_YC012"/>
    <x v="12"/>
    <x v="225"/>
    <x v="0"/>
    <x v="0"/>
    <x v="0"/>
    <x v="1"/>
    <x v="0"/>
    <n v="0.185"/>
    <n v="0.108021873"/>
    <n v="0.162836443"/>
    <n v="0.24473009399999901"/>
    <n v="0.39146439999999999"/>
    <n v="0.37"/>
    <n v="0.17"/>
    <n v="0.62"/>
    <n v="6.7857819999999999E-2"/>
    <n v="-0.44964892000000001"/>
    <n v="1.7750200000000001E-2"/>
    <n v="3.9146440999999997E-2"/>
    <n v="0.35231797100000001"/>
    <n v="0.19573220599999999"/>
    <n v="0.39100000000000001"/>
    <n v="-4.6580470570000001"/>
    <n v="2.1303401649999998"/>
    <n v="0"/>
    <n v="2"/>
    <n v="1"/>
    <n v="3"/>
    <x v="1"/>
    <n v="25.89"/>
    <n v="0"/>
    <n v="20.303999999999998"/>
    <n v="0"/>
    <n v="1.9E-2"/>
    <n v="0.59699999999999998"/>
    <n v="0.94899999999999995"/>
    <n v="0.745"/>
    <n v="0.47399999999999998"/>
    <n v="4.3999999999999997E-2"/>
    <n v="1.9119999999999999"/>
    <n v="1.3037739770000001"/>
    <x v="0"/>
    <x v="0"/>
  </r>
  <r>
    <n v="21.55"/>
    <n v="2.8999999999999901E-2"/>
    <n v="6.1120000000000001"/>
    <n v="0.70899999999999996"/>
    <n v="25.628"/>
    <s v="19-11-11_YC040"/>
    <x v="40"/>
    <x v="242"/>
    <x v="0"/>
    <x v="1"/>
    <x v="0"/>
    <x v="0"/>
    <x v="0"/>
    <m/>
    <m/>
    <m/>
    <m/>
    <m/>
    <m/>
    <m/>
    <m/>
    <m/>
    <m/>
    <m/>
    <m/>
    <m/>
    <m/>
    <m/>
    <m/>
    <m/>
    <m/>
    <n v="2"/>
    <n v="1"/>
    <n v="3"/>
    <x v="1"/>
    <n v="9.6"/>
    <n v="0.02"/>
    <n v="48.994"/>
    <n v="0"/>
    <n v="6.9999999999999897E-3"/>
    <n v="0.64599999999999902"/>
    <n v="1.083"/>
    <n v="0.82299999999999995"/>
    <n v="0.54700000000000004"/>
    <n v="5.2999999999999999E-2"/>
    <n v="2.476"/>
    <m/>
    <x v="4"/>
    <x v="0"/>
  </r>
  <r>
    <n v="11.09"/>
    <n v="6.9000000000000006E-2"/>
    <n v="6.7110000000000003"/>
    <n v="0.61299999999999999"/>
    <n v="10.2389999999999"/>
    <s v="19-01-24_YC013"/>
    <x v="15"/>
    <x v="592"/>
    <x v="0"/>
    <x v="0"/>
    <x v="0"/>
    <x v="1"/>
    <x v="0"/>
    <m/>
    <m/>
    <m/>
    <m/>
    <m/>
    <m/>
    <m/>
    <m/>
    <m/>
    <m/>
    <m/>
    <m/>
    <m/>
    <m/>
    <m/>
    <m/>
    <m/>
    <m/>
    <n v="2"/>
    <n v="1"/>
    <n v="3"/>
    <x v="1"/>
    <n v="23.65"/>
    <n v="0"/>
    <n v="20.861999999999998"/>
    <n v="0"/>
    <n v="1.6E-2"/>
    <n v="0.53600000000000003"/>
    <n v="0.80900000000000005"/>
    <n v="0.68700000000000006"/>
    <n v="0.42099999999999999"/>
    <n v="3.9E-2"/>
    <n v="1.6819999999999999"/>
    <m/>
    <x v="0"/>
    <x v="0"/>
  </r>
  <r>
    <n v="1"/>
    <n v="0.46700000000000003"/>
    <n v="4.5759999999999996"/>
    <n v="1.1419999999999999"/>
    <n v="8.2509999999999994"/>
    <s v="19-01-24_YC013"/>
    <x v="15"/>
    <x v="465"/>
    <x v="0"/>
    <x v="0"/>
    <x v="0"/>
    <x v="1"/>
    <x v="0"/>
    <m/>
    <m/>
    <m/>
    <m/>
    <m/>
    <m/>
    <m/>
    <m/>
    <m/>
    <m/>
    <m/>
    <m/>
    <m/>
    <m/>
    <m/>
    <m/>
    <m/>
    <m/>
    <n v="3"/>
    <m/>
    <n v="2"/>
    <x v="2"/>
    <n v="11.19"/>
    <n v="0.01"/>
    <n v="9.2609999999999992"/>
    <n v="0"/>
    <n v="2.8999999999999901E-2"/>
    <n v="1.264"/>
    <n v="1.585"/>
    <n v="1.538"/>
    <n v="1.1859999999999999"/>
    <n v="0.14399999999999999"/>
    <n v="3.605"/>
    <m/>
    <x v="4"/>
    <x v="2"/>
  </r>
  <r>
    <n v="6.64"/>
    <n v="9.6000000000000002E-2"/>
    <n v="5.375"/>
    <n v="0.61099999999999999"/>
    <n v="5.7670000000000003"/>
    <s v="19-01-24_YC013"/>
    <x v="15"/>
    <x v="419"/>
    <x v="0"/>
    <x v="0"/>
    <x v="0"/>
    <x v="1"/>
    <x v="0"/>
    <m/>
    <m/>
    <m/>
    <m/>
    <m/>
    <m/>
    <m/>
    <m/>
    <m/>
    <m/>
    <m/>
    <m/>
    <m/>
    <m/>
    <m/>
    <m/>
    <m/>
    <m/>
    <n v="2"/>
    <n v="1"/>
    <n v="3"/>
    <x v="1"/>
    <n v="24.81"/>
    <n v="0"/>
    <n v="12.763999999999999"/>
    <n v="0"/>
    <n v="3.1E-2"/>
    <n v="0.52"/>
    <n v="1.218"/>
    <n v="0.69"/>
    <n v="0.42499999999999999"/>
    <n v="0.04"/>
    <n v="3.9260000000000002"/>
    <m/>
    <x v="0"/>
    <x v="0"/>
  </r>
  <r>
    <n v="7.69"/>
    <n v="8.7999999999999995E-2"/>
    <n v="6.7469999999999999"/>
    <n v="0.78900000000000003"/>
    <n v="10.51"/>
    <s v="19-01-24_YC013"/>
    <x v="15"/>
    <x v="606"/>
    <x v="0"/>
    <x v="0"/>
    <x v="0"/>
    <x v="1"/>
    <x v="0"/>
    <m/>
    <m/>
    <m/>
    <m/>
    <m/>
    <m/>
    <m/>
    <m/>
    <m/>
    <m/>
    <m/>
    <m/>
    <m/>
    <m/>
    <m/>
    <m/>
    <m/>
    <m/>
    <n v="2"/>
    <n v="1"/>
    <n v="3"/>
    <x v="1"/>
    <n v="12.64"/>
    <n v="0.01"/>
    <n v="16.033000000000001"/>
    <n v="0"/>
    <n v="2.1999999999999999E-2"/>
    <n v="0.75900000000000001"/>
    <n v="0.89099999999999902"/>
    <n v="0.92500000000000004"/>
    <n v="0.64099999999999902"/>
    <n v="6.3E-2"/>
    <n v="1.5429999999999999"/>
    <m/>
    <x v="0"/>
    <x v="0"/>
  </r>
  <r>
    <n v="18.71"/>
    <n v="0.02"/>
    <n v="5.1729999999999903"/>
    <n v="0.70099999999999996"/>
    <n v="23.335999999999999"/>
    <s v="19-01-23_YC012"/>
    <x v="12"/>
    <x v="489"/>
    <x v="0"/>
    <x v="0"/>
    <x v="0"/>
    <x v="1"/>
    <x v="0"/>
    <m/>
    <m/>
    <m/>
    <m/>
    <m/>
    <m/>
    <m/>
    <m/>
    <m/>
    <m/>
    <m/>
    <m/>
    <m/>
    <m/>
    <m/>
    <m/>
    <m/>
    <m/>
    <n v="2"/>
    <n v="3"/>
    <n v="5"/>
    <x v="4"/>
    <n v="16.57"/>
    <n v="0.01"/>
    <n v="54.372999999999998"/>
    <n v="0"/>
    <n v="8.0000000000000002E-3"/>
    <n v="0.60199999999999998"/>
    <n v="1.518"/>
    <n v="0.83599999999999997"/>
    <n v="0.55899999999999905"/>
    <n v="5.7999999999999899E-2"/>
    <n v="3.069"/>
    <m/>
    <x v="4"/>
    <x v="4"/>
  </r>
  <r>
    <n v="6.69"/>
    <n v="3.5000000000000003E-2"/>
    <n v="4.7110000000000003"/>
    <n v="1.0229999999999999"/>
    <n v="56.363"/>
    <s v="19-01-23_YC012"/>
    <x v="12"/>
    <x v="508"/>
    <x v="0"/>
    <x v="0"/>
    <x v="0"/>
    <x v="1"/>
    <x v="0"/>
    <m/>
    <m/>
    <m/>
    <m/>
    <m/>
    <m/>
    <m/>
    <m/>
    <m/>
    <m/>
    <m/>
    <m/>
    <m/>
    <m/>
    <m/>
    <m/>
    <m/>
    <m/>
    <n v="2"/>
    <n v="3"/>
    <n v="5"/>
    <x v="4"/>
    <n v="15.35"/>
    <n v="0.02"/>
    <n v="79.128999999999905"/>
    <n v="0"/>
    <n v="2E-3"/>
    <n v="1.0249999999999999"/>
    <n v="1.9790000000000001"/>
    <n v="1.4509999999999901"/>
    <n v="1.044"/>
    <n v="0.14399999999999999"/>
    <n v="3.1960000000000002"/>
    <m/>
    <x v="3"/>
    <x v="4"/>
  </r>
  <r>
    <n v="15.87"/>
    <n v="3.5999999999999997E-2"/>
    <n v="6.117"/>
    <n v="1.0029999999999999"/>
    <n v="50.585999999999999"/>
    <s v="19-01-23_YC012"/>
    <x v="12"/>
    <x v="485"/>
    <x v="0"/>
    <x v="0"/>
    <x v="0"/>
    <x v="1"/>
    <x v="0"/>
    <m/>
    <m/>
    <m/>
    <m/>
    <m/>
    <m/>
    <m/>
    <m/>
    <m/>
    <m/>
    <m/>
    <m/>
    <m/>
    <m/>
    <m/>
    <m/>
    <m/>
    <m/>
    <n v="2"/>
    <n v="3"/>
    <n v="5"/>
    <x v="4"/>
    <n v="13.11"/>
    <n v="0"/>
    <n v="71.718000000000004"/>
    <n v="0"/>
    <n v="3.0000000000000001E-3"/>
    <n v="1.018"/>
    <n v="1.2209999999999901"/>
    <n v="1.3440000000000001"/>
    <n v="0.999"/>
    <n v="0.123"/>
    <n v="2.3119999999999998"/>
    <m/>
    <x v="3"/>
    <x v="4"/>
  </r>
  <r>
    <n v="103.7"/>
    <n v="6.0000000000000001E-3"/>
    <n v="4.9630000000000001"/>
    <n v="0.79500000000000004"/>
    <n v="161.22299999999899"/>
    <s v="18-09-03_YC005"/>
    <x v="4"/>
    <x v="300"/>
    <x v="0"/>
    <x v="0"/>
    <x v="0"/>
    <x v="1"/>
    <x v="0"/>
    <m/>
    <m/>
    <m/>
    <m/>
    <m/>
    <m/>
    <m/>
    <m/>
    <m/>
    <m/>
    <m/>
    <m/>
    <m/>
    <m/>
    <m/>
    <m/>
    <m/>
    <m/>
    <n v="2"/>
    <n v="3"/>
    <n v="5"/>
    <x v="4"/>
    <n v="20.89"/>
    <n v="0.3"/>
    <n v="251.858"/>
    <n v="0"/>
    <n v="1E-3"/>
    <n v="0.76400000000000001"/>
    <n v="1.3959999999999999"/>
    <n v="0.94399999999999995"/>
    <n v="0.65700000000000003"/>
    <n v="6.7000000000000004E-2"/>
    <n v="4.6070000000000002"/>
    <m/>
    <x v="4"/>
    <x v="4"/>
  </r>
  <r>
    <n v="10.77"/>
    <n v="8.4000000000000005E-2"/>
    <n v="6.1219999999999999"/>
    <n v="0.51100000000000001"/>
    <n v="17.07"/>
    <s v="19-12-13_YC007"/>
    <x v="6"/>
    <x v="418"/>
    <x v="0"/>
    <x v="0"/>
    <x v="0"/>
    <x v="0"/>
    <x v="1"/>
    <m/>
    <m/>
    <m/>
    <m/>
    <m/>
    <m/>
    <m/>
    <m/>
    <m/>
    <m/>
    <m/>
    <m/>
    <m/>
    <m/>
    <m/>
    <m/>
    <m/>
    <m/>
    <n v="1"/>
    <m/>
    <n v="1"/>
    <x v="0"/>
    <n v="14.48"/>
    <n v="0"/>
    <n v="49.204999999999998"/>
    <n v="0"/>
    <n v="4.0000000000000001E-3"/>
    <n v="0.38500000000000001"/>
    <n v="0.85899999999999999"/>
    <n v="0.58899999999999997"/>
    <n v="0.34100000000000003"/>
    <n v="3.5000000000000003E-2"/>
    <n v="1.9059999999999999"/>
    <m/>
    <x v="3"/>
    <x v="0"/>
  </r>
  <r>
    <n v="4.42"/>
    <n v="0.129"/>
    <n v="6.3129999999999997"/>
    <n v="0.85099999999999998"/>
    <n v="10.298"/>
    <s v="19-12-13_YC007"/>
    <x v="6"/>
    <x v="581"/>
    <x v="0"/>
    <x v="0"/>
    <x v="0"/>
    <x v="0"/>
    <x v="1"/>
    <m/>
    <m/>
    <m/>
    <m/>
    <m/>
    <m/>
    <m/>
    <m/>
    <m/>
    <m/>
    <m/>
    <m/>
    <m/>
    <m/>
    <m/>
    <m/>
    <m/>
    <m/>
    <n v="2"/>
    <n v="1"/>
    <n v="3"/>
    <x v="1"/>
    <n v="17.39"/>
    <n v="0"/>
    <n v="14.561"/>
    <n v="0"/>
    <n v="1.9E-2"/>
    <n v="0.81399999999999995"/>
    <n v="1.125"/>
    <n v="1.0429999999999999"/>
    <n v="0.74399999999999999"/>
    <n v="0.08"/>
    <n v="1.9709999999999901"/>
    <m/>
    <x v="3"/>
    <x v="0"/>
  </r>
  <r>
    <n v="27.03"/>
    <n v="3.1E-2"/>
    <n v="7.0479999999999903"/>
    <n v="0.71199999999999997"/>
    <n v="26.687999999999999"/>
    <s v="19-12-13_YC007"/>
    <x v="6"/>
    <x v="42"/>
    <x v="0"/>
    <x v="0"/>
    <x v="0"/>
    <x v="0"/>
    <x v="1"/>
    <m/>
    <m/>
    <m/>
    <m/>
    <m/>
    <m/>
    <m/>
    <m/>
    <m/>
    <m/>
    <m/>
    <m/>
    <m/>
    <m/>
    <m/>
    <m/>
    <m/>
    <m/>
    <n v="2"/>
    <n v="1"/>
    <n v="3"/>
    <x v="1"/>
    <n v="13.76"/>
    <n v="0.03"/>
    <n v="43.531999999999996"/>
    <n v="0"/>
    <n v="8.9999999999999993E-3"/>
    <n v="0.67599999999999905"/>
    <n v="0.67900000000000005"/>
    <n v="0.80700000000000005"/>
    <n v="0.53100000000000003"/>
    <n v="4.9000000000000002E-2"/>
    <n v="1.1140000000000001"/>
    <m/>
    <x v="3"/>
    <x v="0"/>
  </r>
  <r>
    <n v="4.8499999999999996"/>
    <n v="0.126"/>
    <n v="6.4420000000000002"/>
    <n v="0.88800000000000001"/>
    <n v="10.898999999999999"/>
    <s v="19-12-13_YC007"/>
    <x v="6"/>
    <x v="331"/>
    <x v="0"/>
    <x v="0"/>
    <x v="0"/>
    <x v="0"/>
    <x v="1"/>
    <m/>
    <m/>
    <m/>
    <m/>
    <m/>
    <m/>
    <m/>
    <m/>
    <m/>
    <m/>
    <m/>
    <m/>
    <m/>
    <m/>
    <m/>
    <m/>
    <m/>
    <m/>
    <n v="2"/>
    <n v="1"/>
    <n v="3"/>
    <x v="1"/>
    <n v="23.31"/>
    <n v="0.04"/>
    <n v="15.314"/>
    <n v="0"/>
    <n v="1.7999999999999999E-2"/>
    <n v="0.86399999999999999"/>
    <n v="1.0529999999999999"/>
    <n v="1.1059999999999901"/>
    <n v="0.80400000000000005"/>
    <n v="8.7999999999999995E-2"/>
    <n v="1.768"/>
    <m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9" firstHeaderRow="1" firstDataRow="1" firstDataCol="1" rowPageCount="1" colPageCount="1"/>
  <pivotFields count="49">
    <pivotField showAll="0"/>
    <pivotField showAll="0"/>
    <pivotField showAll="0"/>
    <pivotField showAll="0"/>
    <pivotField showAll="0"/>
    <pivotField showAll="0"/>
    <pivotField axis="axisRow"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axis="axisRow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2"/>
        <item x="0"/>
        <item x="3"/>
        <item x="5"/>
        <item t="default"/>
      </items>
    </pivotField>
  </pivotFields>
  <rowFields count="2">
    <field x="6"/>
    <field x="7"/>
  </rowFields>
  <rowItems count="106">
    <i>
      <x/>
    </i>
    <i r="1">
      <x v="222"/>
    </i>
    <i r="1">
      <x v="257"/>
    </i>
    <i>
      <x v="1"/>
    </i>
    <i r="1">
      <x v="37"/>
    </i>
    <i>
      <x v="2"/>
    </i>
    <i r="1">
      <x v="180"/>
    </i>
    <i r="1">
      <x v="182"/>
    </i>
    <i r="1">
      <x v="190"/>
    </i>
    <i r="1">
      <x v="285"/>
    </i>
    <i>
      <x v="3"/>
    </i>
    <i r="1">
      <x v="26"/>
    </i>
    <i>
      <x v="4"/>
    </i>
    <i r="1">
      <x v="37"/>
    </i>
    <i>
      <x v="5"/>
    </i>
    <i r="1">
      <x v="62"/>
    </i>
    <i r="1">
      <x v="116"/>
    </i>
    <i>
      <x v="6"/>
    </i>
    <i r="1">
      <x v="237"/>
    </i>
    <i r="1">
      <x v="266"/>
    </i>
    <i>
      <x v="7"/>
    </i>
    <i r="1">
      <x v="22"/>
    </i>
    <i r="1">
      <x v="297"/>
    </i>
    <i r="1">
      <x v="328"/>
    </i>
    <i r="1">
      <x v="428"/>
    </i>
    <i r="1">
      <x v="435"/>
    </i>
    <i r="1">
      <x v="476"/>
    </i>
    <i r="1">
      <x v="494"/>
    </i>
    <i>
      <x v="9"/>
    </i>
    <i r="1">
      <x v="296"/>
    </i>
    <i>
      <x v="14"/>
    </i>
    <i r="1">
      <x v="59"/>
    </i>
    <i>
      <x v="16"/>
    </i>
    <i r="1">
      <x v="139"/>
    </i>
    <i>
      <x v="18"/>
    </i>
    <i r="1">
      <x v="69"/>
    </i>
    <i r="1">
      <x v="397"/>
    </i>
    <i r="1">
      <x v="479"/>
    </i>
    <i r="1">
      <x v="480"/>
    </i>
    <i>
      <x v="19"/>
    </i>
    <i r="1">
      <x v="445"/>
    </i>
    <i>
      <x v="20"/>
    </i>
    <i r="1">
      <x v="201"/>
    </i>
    <i>
      <x v="22"/>
    </i>
    <i r="1">
      <x v="116"/>
    </i>
    <i r="1">
      <x v="503"/>
    </i>
    <i>
      <x v="23"/>
    </i>
    <i r="1">
      <x v="91"/>
    </i>
    <i r="1">
      <x v="104"/>
    </i>
    <i r="1">
      <x v="513"/>
    </i>
    <i r="1">
      <x v="521"/>
    </i>
    <i>
      <x v="27"/>
    </i>
    <i r="1">
      <x v="126"/>
    </i>
    <i>
      <x v="28"/>
    </i>
    <i r="1">
      <x v="141"/>
    </i>
    <i r="1">
      <x v="147"/>
    </i>
    <i r="1">
      <x v="154"/>
    </i>
    <i>
      <x v="29"/>
    </i>
    <i r="1">
      <x v="492"/>
    </i>
    <i>
      <x v="30"/>
    </i>
    <i r="1">
      <x v="161"/>
    </i>
    <i>
      <x v="32"/>
    </i>
    <i r="1">
      <x v="68"/>
    </i>
    <i r="1">
      <x v="223"/>
    </i>
    <i>
      <x v="34"/>
    </i>
    <i r="1">
      <x v="293"/>
    </i>
    <i r="1">
      <x v="305"/>
    </i>
    <i r="1">
      <x v="306"/>
    </i>
    <i r="1">
      <x v="311"/>
    </i>
    <i r="1">
      <x v="312"/>
    </i>
    <i r="1">
      <x v="329"/>
    </i>
    <i r="1">
      <x v="330"/>
    </i>
    <i r="1">
      <x v="332"/>
    </i>
    <i>
      <x v="35"/>
    </i>
    <i r="1">
      <x v="41"/>
    </i>
    <i r="1">
      <x v="455"/>
    </i>
    <i>
      <x v="37"/>
    </i>
    <i r="1">
      <x v="69"/>
    </i>
    <i r="1">
      <x v="127"/>
    </i>
    <i r="1">
      <x v="130"/>
    </i>
    <i r="1">
      <x v="146"/>
    </i>
    <i r="1">
      <x v="147"/>
    </i>
    <i r="1">
      <x v="165"/>
    </i>
    <i r="1">
      <x v="178"/>
    </i>
    <i r="1">
      <x v="179"/>
    </i>
    <i r="1">
      <x v="184"/>
    </i>
    <i r="1">
      <x v="190"/>
    </i>
    <i r="1">
      <x v="199"/>
    </i>
    <i r="1">
      <x v="201"/>
    </i>
    <i r="1">
      <x v="203"/>
    </i>
    <i r="1">
      <x v="207"/>
    </i>
    <i r="1">
      <x v="213"/>
    </i>
    <i r="1">
      <x v="214"/>
    </i>
    <i r="1">
      <x v="225"/>
    </i>
    <i r="1">
      <x v="227"/>
    </i>
    <i r="1">
      <x v="231"/>
    </i>
    <i r="1">
      <x v="233"/>
    </i>
    <i r="1">
      <x v="236"/>
    </i>
    <i r="1">
      <x v="240"/>
    </i>
    <i r="1">
      <x v="242"/>
    </i>
    <i r="1">
      <x v="245"/>
    </i>
    <i r="1">
      <x v="260"/>
    </i>
    <i r="1">
      <x v="261"/>
    </i>
    <i>
      <x v="39"/>
    </i>
    <i r="1">
      <x v="47"/>
    </i>
    <i t="grand">
      <x/>
    </i>
  </rowItems>
  <colItems count="1">
    <i/>
  </colItems>
  <pageFields count="1">
    <pageField fld="48" item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1" firstHeaderRow="1" firstDataRow="2" firstDataCol="1"/>
  <pivotFields count="49">
    <pivotField showAll="0"/>
    <pivotField showAll="0"/>
    <pivotField showAll="0"/>
    <pivotField showAll="0"/>
    <pivotField showAll="0"/>
    <pivotField showAll="0"/>
    <pivotField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dataField="1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4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nit" fld="7" subtotal="count" baseField="4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wf_Duration" fld="18" subtotal="average" baseField="0" baseItem="0"/>
  </dataFields>
  <formats count="2">
    <format dxfId="1">
      <pivotArea collapsedLevelsAreSubtotals="1" fieldPosition="0">
        <references count="1">
          <reference field="34" count="1">
            <x v="0"/>
          </reference>
        </references>
      </pivotArea>
    </format>
    <format dxfId="0">
      <pivotArea dataOnly="0" labelOnly="1" fieldPosition="0">
        <references count="1">
          <reference field="3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49">
    <pivotField showAll="0"/>
    <pivotField showAll="0"/>
    <pivotField showAll="0"/>
    <pivotField showAll="0"/>
    <pivotField showAll="0"/>
    <pivotField showAll="0"/>
    <pivotField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dataField="1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4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" fld="7" subtotal="count" baseField="48" baseItem="0"/>
  </dataFields>
  <formats count="6">
    <format dxfId="7">
      <pivotArea collapsedLevelsAreSubtotals="1" fieldPosition="0">
        <references count="1">
          <reference field="48" count="1">
            <x v="0"/>
          </reference>
        </references>
      </pivotArea>
    </format>
    <format dxfId="6">
      <pivotArea dataOnly="0" labelOnly="1" fieldPosition="0">
        <references count="1">
          <reference field="48" count="1">
            <x v="0"/>
          </reference>
        </references>
      </pivotArea>
    </format>
    <format dxfId="5">
      <pivotArea collapsedLevelsAreSubtotals="1" fieldPosition="0">
        <references count="1">
          <reference field="48" count="1">
            <x v="4"/>
          </reference>
        </references>
      </pivotArea>
    </format>
    <format dxfId="4">
      <pivotArea dataOnly="0" labelOnly="1" fieldPosition="0">
        <references count="1">
          <reference field="48" count="1">
            <x v="4"/>
          </reference>
        </references>
      </pivotArea>
    </format>
    <format dxfId="3">
      <pivotArea collapsedLevelsAreSubtotals="1" fieldPosition="0">
        <references count="1">
          <reference field="48" count="1">
            <x v="2"/>
          </reference>
        </references>
      </pivotArea>
    </format>
    <format dxfId="2">
      <pivotArea dataOnly="0" labelOnly="1" fieldPosition="0">
        <references count="1">
          <reference field="48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2:N47" firstHeaderRow="1" firstDataRow="2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dataField="1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34"/>
  </rowFields>
  <rowItems count="4">
    <i>
      <x/>
    </i>
    <i>
      <x v="1"/>
    </i>
    <i>
      <x v="3"/>
    </i>
    <i t="grand">
      <x/>
    </i>
  </rowItems>
  <colFields count="1">
    <field x="47"/>
  </colFields>
  <colItems count="4">
    <i>
      <x/>
    </i>
    <i>
      <x v="3"/>
    </i>
    <i>
      <x v="4"/>
    </i>
    <i t="grand">
      <x/>
    </i>
  </colItems>
  <pageFields count="1">
    <pageField fld="11" item="1" hier="-1"/>
  </pageFields>
  <dataFields count="1">
    <dataField name="Count of Unit" fld="7" subtotal="count" baseField="4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3:L37" firstHeaderRow="1" firstDataRow="2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dataField="1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34"/>
  </rowFields>
  <rowItems count="3">
    <i>
      <x v="1"/>
    </i>
    <i>
      <x v="3"/>
    </i>
    <i t="grand">
      <x/>
    </i>
  </rowItems>
  <colFields count="1">
    <field x="47"/>
  </colFields>
  <colItems count="2">
    <i>
      <x v="4"/>
    </i>
    <i t="grand">
      <x/>
    </i>
  </colItems>
  <pageFields count="1">
    <pageField fld="9" item="1" hier="-1"/>
  </pageFields>
  <dataFields count="1">
    <dataField name="Count of Unit" fld="7" subtotal="count" baseField="4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4:L28" firstHeaderRow="1" firstDataRow="2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dataField="1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34"/>
  </rowFields>
  <rowItems count="3">
    <i>
      <x/>
    </i>
    <i>
      <x v="2"/>
    </i>
    <i t="grand">
      <x/>
    </i>
  </rowItems>
  <colFields count="1">
    <field x="47"/>
  </colFields>
  <colItems count="2">
    <i>
      <x v="1"/>
    </i>
    <i t="grand">
      <x/>
    </i>
  </colItems>
  <pageFields count="1">
    <pageField fld="10" item="1" hier="-1"/>
  </pageFields>
  <dataFields count="1">
    <dataField name="Count of Unit" fld="7" subtotal="count" baseField="4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5:L19" firstHeaderRow="1" firstDataRow="2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dataField="1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34"/>
  </rowFields>
  <rowItems count="3">
    <i>
      <x v="3"/>
    </i>
    <i>
      <x v="4"/>
    </i>
    <i t="grand">
      <x/>
    </i>
  </rowItems>
  <colFields count="1">
    <field x="47"/>
  </colFields>
  <colItems count="2">
    <i>
      <x v="3"/>
    </i>
    <i t="grand">
      <x/>
    </i>
  </colItems>
  <pageFields count="1">
    <pageField fld="12" item="1" hier="-1"/>
  </pageFields>
  <dataFields count="1">
    <dataField name="Count of Unit" fld="7" subtotal="count" baseField="4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O9" firstHeaderRow="1" firstDataRow="2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dataField="1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34"/>
  </rowFields>
  <rowItems count="5">
    <i>
      <x v="1"/>
    </i>
    <i>
      <x v="3"/>
    </i>
    <i>
      <x v="4"/>
    </i>
    <i>
      <x v="5"/>
    </i>
    <i t="grand">
      <x/>
    </i>
  </rowItems>
  <colFields count="1">
    <field x="47"/>
  </colFields>
  <colItems count="5">
    <i>
      <x/>
    </i>
    <i>
      <x v="2"/>
    </i>
    <i>
      <x v="3"/>
    </i>
    <i>
      <x v="4"/>
    </i>
    <i t="grand">
      <x/>
    </i>
  </colItems>
  <pageFields count="1">
    <pageField fld="8" item="1" hier="-1"/>
  </pageFields>
  <dataFields count="1">
    <dataField name="Count of Unit" fld="7" subtotal="count" baseField="4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G23" firstHeaderRow="1" firstDataRow="2" firstDataCol="1"/>
  <pivotFields count="49">
    <pivotField showAll="0"/>
    <pivotField showAll="0"/>
    <pivotField showAll="0"/>
    <pivotField showAll="0"/>
    <pivotField showAll="0"/>
    <pivotField showAll="0"/>
    <pivotField showAll="0">
      <items count="42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9"/>
        <item x="38"/>
        <item x="37"/>
        <item x="36"/>
        <item x="35"/>
        <item x="40"/>
        <item x="32"/>
        <item x="33"/>
        <item x="6"/>
        <item t="default"/>
      </items>
    </pivotField>
    <pivotField dataField="1" showAll="0">
      <items count="608">
        <item x="131"/>
        <item x="291"/>
        <item x="284"/>
        <item x="390"/>
        <item x="527"/>
        <item x="232"/>
        <item x="318"/>
        <item x="233"/>
        <item x="204"/>
        <item x="405"/>
        <item x="95"/>
        <item x="206"/>
        <item x="99"/>
        <item x="237"/>
        <item x="239"/>
        <item x="207"/>
        <item x="107"/>
        <item x="240"/>
        <item x="387"/>
        <item x="198"/>
        <item x="26"/>
        <item x="112"/>
        <item x="114"/>
        <item x="325"/>
        <item x="41"/>
        <item x="213"/>
        <item x="49"/>
        <item x="54"/>
        <item x="177"/>
        <item x="246"/>
        <item x="216"/>
        <item x="117"/>
        <item x="517"/>
        <item x="299"/>
        <item x="296"/>
        <item x="120"/>
        <item x="121"/>
        <item x="122"/>
        <item x="316"/>
        <item x="123"/>
        <item x="459"/>
        <item x="124"/>
        <item x="228"/>
        <item x="300"/>
        <item x="76"/>
        <item x="77"/>
        <item x="78"/>
        <item x="413"/>
        <item x="80"/>
        <item x="231"/>
        <item x="188"/>
        <item x="125"/>
        <item x="189"/>
        <item x="301"/>
        <item x="82"/>
        <item x="302"/>
        <item x="326"/>
        <item x="167"/>
        <item x="168"/>
        <item x="126"/>
        <item x="127"/>
        <item x="271"/>
        <item x="202"/>
        <item x="178"/>
        <item x="319"/>
        <item x="179"/>
        <item x="203"/>
        <item x="190"/>
        <item x="191"/>
        <item x="84"/>
        <item x="85"/>
        <item x="86"/>
        <item x="128"/>
        <item x="180"/>
        <item x="181"/>
        <item x="279"/>
        <item x="87"/>
        <item x="192"/>
        <item x="88"/>
        <item x="193"/>
        <item x="170"/>
        <item x="171"/>
        <item x="89"/>
        <item x="90"/>
        <item x="194"/>
        <item x="280"/>
        <item x="91"/>
        <item x="303"/>
        <item x="281"/>
        <item x="92"/>
        <item x="182"/>
        <item x="414"/>
        <item x="172"/>
        <item x="93"/>
        <item x="129"/>
        <item x="130"/>
        <item x="195"/>
        <item x="173"/>
        <item x="205"/>
        <item x="94"/>
        <item x="327"/>
        <item x="132"/>
        <item x="133"/>
        <item x="96"/>
        <item x="196"/>
        <item x="234"/>
        <item x="97"/>
        <item x="174"/>
        <item x="562"/>
        <item x="595"/>
        <item x="235"/>
        <item x="98"/>
        <item x="236"/>
        <item x="520"/>
        <item x="0"/>
        <item x="183"/>
        <item x="197"/>
        <item x="184"/>
        <item x="185"/>
        <item x="134"/>
        <item x="100"/>
        <item x="135"/>
        <item x="1"/>
        <item x="186"/>
        <item x="136"/>
        <item x="175"/>
        <item x="2"/>
        <item x="3"/>
        <item x="238"/>
        <item x="137"/>
        <item x="4"/>
        <item x="5"/>
        <item x="6"/>
        <item x="384"/>
        <item x="7"/>
        <item x="503"/>
        <item x="8"/>
        <item x="101"/>
        <item x="328"/>
        <item x="102"/>
        <item x="103"/>
        <item x="504"/>
        <item x="480"/>
        <item x="104"/>
        <item x="518"/>
        <item x="9"/>
        <item x="187"/>
        <item x="282"/>
        <item x="138"/>
        <item x="105"/>
        <item x="10"/>
        <item x="11"/>
        <item x="12"/>
        <item x="106"/>
        <item x="13"/>
        <item x="14"/>
        <item x="139"/>
        <item x="385"/>
        <item x="15"/>
        <item x="16"/>
        <item x="176"/>
        <item x="560"/>
        <item x="17"/>
        <item x="292"/>
        <item x="309"/>
        <item x="108"/>
        <item x="109"/>
        <item x="415"/>
        <item x="329"/>
        <item x="110"/>
        <item x="293"/>
        <item x="140"/>
        <item x="330"/>
        <item x="18"/>
        <item x="416"/>
        <item x="521"/>
        <item x="111"/>
        <item x="141"/>
        <item x="522"/>
        <item x="519"/>
        <item x="142"/>
        <item x="580"/>
        <item x="143"/>
        <item x="144"/>
        <item x="19"/>
        <item x="20"/>
        <item x="21"/>
        <item x="283"/>
        <item x="298"/>
        <item x="22"/>
        <item x="23"/>
        <item x="24"/>
        <item x="145"/>
        <item x="563"/>
        <item x="25"/>
        <item x="593"/>
        <item x="27"/>
        <item x="28"/>
        <item x="561"/>
        <item x="451"/>
        <item x="29"/>
        <item x="30"/>
        <item x="31"/>
        <item x="146"/>
        <item x="32"/>
        <item x="113"/>
        <item x="386"/>
        <item x="208"/>
        <item x="505"/>
        <item x="307"/>
        <item x="241"/>
        <item x="417"/>
        <item x="564"/>
        <item x="147"/>
        <item x="523"/>
        <item x="506"/>
        <item x="33"/>
        <item x="148"/>
        <item x="149"/>
        <item x="150"/>
        <item x="199"/>
        <item x="481"/>
        <item x="34"/>
        <item x="594"/>
        <item x="151"/>
        <item x="35"/>
        <item x="152"/>
        <item x="153"/>
        <item x="36"/>
        <item x="37"/>
        <item x="38"/>
        <item x="331"/>
        <item x="39"/>
        <item x="40"/>
        <item x="42"/>
        <item x="43"/>
        <item x="44"/>
        <item x="209"/>
        <item x="210"/>
        <item x="45"/>
        <item x="304"/>
        <item x="211"/>
        <item x="212"/>
        <item x="482"/>
        <item x="596"/>
        <item x="483"/>
        <item x="484"/>
        <item x="294"/>
        <item x="46"/>
        <item x="115"/>
        <item x="47"/>
        <item x="154"/>
        <item x="48"/>
        <item x="461"/>
        <item x="50"/>
        <item x="51"/>
        <item x="52"/>
        <item x="53"/>
        <item x="214"/>
        <item x="308"/>
        <item x="55"/>
        <item x="452"/>
        <item x="388"/>
        <item x="116"/>
        <item x="285"/>
        <item x="155"/>
        <item x="215"/>
        <item x="507"/>
        <item x="242"/>
        <item x="56"/>
        <item x="243"/>
        <item x="524"/>
        <item x="453"/>
        <item x="244"/>
        <item x="245"/>
        <item x="57"/>
        <item x="597"/>
        <item x="247"/>
        <item x="58"/>
        <item x="59"/>
        <item x="598"/>
        <item x="581"/>
        <item x="156"/>
        <item x="60"/>
        <item x="248"/>
        <item x="61"/>
        <item x="389"/>
        <item x="157"/>
        <item x="249"/>
        <item x="62"/>
        <item x="63"/>
        <item x="64"/>
        <item x="462"/>
        <item x="589"/>
        <item x="525"/>
        <item x="565"/>
        <item x="295"/>
        <item x="158"/>
        <item x="217"/>
        <item x="286"/>
        <item x="65"/>
        <item x="218"/>
        <item x="287"/>
        <item x="219"/>
        <item x="463"/>
        <item x="454"/>
        <item x="590"/>
        <item x="455"/>
        <item x="582"/>
        <item x="118"/>
        <item x="464"/>
        <item x="220"/>
        <item x="119"/>
        <item x="332"/>
        <item x="159"/>
        <item x="418"/>
        <item x="250"/>
        <item x="221"/>
        <item x="599"/>
        <item x="456"/>
        <item x="160"/>
        <item x="222"/>
        <item x="600"/>
        <item x="223"/>
        <item x="601"/>
        <item x="602"/>
        <item x="457"/>
        <item x="333"/>
        <item x="251"/>
        <item x="591"/>
        <item x="252"/>
        <item x="161"/>
        <item x="297"/>
        <item x="66"/>
        <item x="67"/>
        <item x="68"/>
        <item x="592"/>
        <item x="69"/>
        <item x="334"/>
        <item x="253"/>
        <item x="224"/>
        <item x="526"/>
        <item x="70"/>
        <item x="465"/>
        <item x="225"/>
        <item x="566"/>
        <item x="200"/>
        <item x="449"/>
        <item x="226"/>
        <item x="71"/>
        <item x="72"/>
        <item x="419"/>
        <item x="162"/>
        <item x="567"/>
        <item x="227"/>
        <item x="201"/>
        <item x="458"/>
        <item x="583"/>
        <item x="466"/>
        <item x="335"/>
        <item x="163"/>
        <item x="288"/>
        <item x="73"/>
        <item x="74"/>
        <item x="75"/>
        <item x="485"/>
        <item x="336"/>
        <item x="289"/>
        <item x="528"/>
        <item x="420"/>
        <item x="568"/>
        <item x="467"/>
        <item x="569"/>
        <item x="570"/>
        <item x="571"/>
        <item x="572"/>
        <item x="421"/>
        <item x="422"/>
        <item x="254"/>
        <item x="486"/>
        <item x="584"/>
        <item x="337"/>
        <item x="290"/>
        <item x="338"/>
        <item x="573"/>
        <item x="423"/>
        <item x="487"/>
        <item x="574"/>
        <item x="529"/>
        <item x="530"/>
        <item x="603"/>
        <item x="339"/>
        <item x="255"/>
        <item x="508"/>
        <item x="256"/>
        <item x="340"/>
        <item x="257"/>
        <item x="424"/>
        <item x="425"/>
        <item x="531"/>
        <item x="229"/>
        <item x="509"/>
        <item x="230"/>
        <item x="510"/>
        <item x="532"/>
        <item x="533"/>
        <item x="488"/>
        <item x="341"/>
        <item x="258"/>
        <item x="511"/>
        <item x="259"/>
        <item x="512"/>
        <item x="164"/>
        <item x="513"/>
        <item x="514"/>
        <item x="460"/>
        <item x="515"/>
        <item x="79"/>
        <item x="534"/>
        <item x="391"/>
        <item x="604"/>
        <item x="489"/>
        <item x="260"/>
        <item x="575"/>
        <item x="535"/>
        <item x="468"/>
        <item x="165"/>
        <item x="490"/>
        <item x="261"/>
        <item x="392"/>
        <item x="516"/>
        <item x="393"/>
        <item x="81"/>
        <item x="394"/>
        <item x="606"/>
        <item x="262"/>
        <item x="491"/>
        <item x="426"/>
        <item x="395"/>
        <item x="492"/>
        <item x="493"/>
        <item x="263"/>
        <item x="342"/>
        <item x="264"/>
        <item x="396"/>
        <item x="397"/>
        <item x="398"/>
        <item x="450"/>
        <item x="469"/>
        <item x="576"/>
        <item x="343"/>
        <item x="427"/>
        <item x="399"/>
        <item x="577"/>
        <item x="428"/>
        <item x="585"/>
        <item x="310"/>
        <item x="429"/>
        <item x="430"/>
        <item x="311"/>
        <item x="312"/>
        <item x="166"/>
        <item x="313"/>
        <item x="265"/>
        <item x="83"/>
        <item x="266"/>
        <item x="586"/>
        <item x="267"/>
        <item x="268"/>
        <item x="536"/>
        <item x="578"/>
        <item x="317"/>
        <item x="537"/>
        <item x="579"/>
        <item x="431"/>
        <item x="587"/>
        <item x="269"/>
        <item x="270"/>
        <item x="470"/>
        <item x="432"/>
        <item x="433"/>
        <item x="471"/>
        <item x="494"/>
        <item x="400"/>
        <item x="344"/>
        <item x="345"/>
        <item x="346"/>
        <item x="272"/>
        <item x="273"/>
        <item x="274"/>
        <item x="538"/>
        <item x="588"/>
        <item x="539"/>
        <item x="275"/>
        <item x="276"/>
        <item x="347"/>
        <item x="277"/>
        <item x="278"/>
        <item x="169"/>
        <item x="348"/>
        <item x="349"/>
        <item x="320"/>
        <item x="350"/>
        <item x="321"/>
        <item x="351"/>
        <item x="352"/>
        <item x="434"/>
        <item x="472"/>
        <item x="353"/>
        <item x="322"/>
        <item x="540"/>
        <item x="495"/>
        <item x="541"/>
        <item x="496"/>
        <item x="401"/>
        <item x="435"/>
        <item x="542"/>
        <item x="497"/>
        <item x="498"/>
        <item x="499"/>
        <item x="500"/>
        <item x="501"/>
        <item x="502"/>
        <item x="543"/>
        <item x="544"/>
        <item x="354"/>
        <item x="473"/>
        <item x="545"/>
        <item x="546"/>
        <item x="402"/>
        <item x="474"/>
        <item x="355"/>
        <item x="356"/>
        <item x="547"/>
        <item x="323"/>
        <item x="548"/>
        <item x="549"/>
        <item x="436"/>
        <item x="324"/>
        <item x="437"/>
        <item x="550"/>
        <item x="305"/>
        <item x="438"/>
        <item x="551"/>
        <item x="552"/>
        <item x="439"/>
        <item x="553"/>
        <item x="554"/>
        <item x="475"/>
        <item x="476"/>
        <item x="357"/>
        <item x="358"/>
        <item x="359"/>
        <item x="440"/>
        <item x="360"/>
        <item x="361"/>
        <item x="362"/>
        <item x="555"/>
        <item x="363"/>
        <item x="364"/>
        <item x="365"/>
        <item x="403"/>
        <item x="366"/>
        <item x="441"/>
        <item x="367"/>
        <item x="368"/>
        <item x="442"/>
        <item x="369"/>
        <item x="477"/>
        <item x="404"/>
        <item x="314"/>
        <item x="406"/>
        <item x="370"/>
        <item x="407"/>
        <item x="443"/>
        <item x="371"/>
        <item x="556"/>
        <item x="372"/>
        <item x="478"/>
        <item x="408"/>
        <item x="306"/>
        <item x="373"/>
        <item x="374"/>
        <item x="375"/>
        <item x="444"/>
        <item x="557"/>
        <item x="409"/>
        <item x="558"/>
        <item x="479"/>
        <item x="410"/>
        <item x="445"/>
        <item x="446"/>
        <item x="376"/>
        <item x="559"/>
        <item x="411"/>
        <item x="377"/>
        <item x="412"/>
        <item x="447"/>
        <item x="448"/>
        <item x="381"/>
        <item x="378"/>
        <item x="379"/>
        <item x="382"/>
        <item x="383"/>
        <item x="380"/>
        <item x="315"/>
        <item x="6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nit" fld="7" subtotal="count" baseField="4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7"/>
  <sheetViews>
    <sheetView showGridLines="0" topLeftCell="A76" workbookViewId="0">
      <selection activeCell="H81" sqref="H81"/>
    </sheetView>
  </sheetViews>
  <sheetFormatPr defaultRowHeight="15" x14ac:dyDescent="0.25"/>
  <cols>
    <col min="1" max="1" width="24.28515625" customWidth="1"/>
    <col min="2" max="2" width="11.7109375" customWidth="1"/>
    <col min="3" max="3" width="14.85546875" customWidth="1"/>
    <col min="4" max="7" width="2" customWidth="1"/>
    <col min="8" max="8" width="17.42578125" customWidth="1"/>
    <col min="9" max="83" width="3" customWidth="1"/>
    <col min="84" max="335" width="4" customWidth="1"/>
    <col min="336" max="338" width="5" customWidth="1"/>
    <col min="339" max="339" width="11.28515625" bestFit="1" customWidth="1"/>
  </cols>
  <sheetData>
    <row r="1" spans="1:8" x14ac:dyDescent="0.25">
      <c r="A1" s="2" t="s">
        <v>48</v>
      </c>
      <c r="B1" t="s">
        <v>61</v>
      </c>
    </row>
    <row r="3" spans="1:8" x14ac:dyDescent="0.25">
      <c r="A3" s="2" t="s">
        <v>142</v>
      </c>
    </row>
    <row r="4" spans="1:8" x14ac:dyDescent="0.25">
      <c r="A4" s="3" t="s">
        <v>50</v>
      </c>
    </row>
    <row r="5" spans="1:8" x14ac:dyDescent="0.25">
      <c r="A5" s="4">
        <v>227</v>
      </c>
      <c r="C5" t="str">
        <f>CONCATENATE(A5, ",")</f>
        <v>227,</v>
      </c>
      <c r="H5" t="str">
        <f>CONCATENATE(C5,C6,C7,C8,C9,C10,C11,C12,C13,C14,C15,C16,C17,C18,C19,C20,C21,C22,C23,C24,C25,C26,C27,C28,C29,C30)</f>
        <v>227,267,18-08-30_YC002_probe1,37,18-08-31_YC003_probe1,184,186,194,298,18-08-31_YC004_probe1,26,18-09-03_YC005_probe1,37,18-09-03_YC006_probe1,62,119,18-12-13_YC008_probe1,243,278,18-12-17_YC009_probe1,22,311,352,487,501,590,</v>
      </c>
    </row>
    <row r="6" spans="1:8" x14ac:dyDescent="0.25">
      <c r="A6" s="4">
        <v>267</v>
      </c>
      <c r="C6" t="str">
        <f t="shared" ref="C6:C69" si="0">CONCATENATE(A6, ",")</f>
        <v>267,</v>
      </c>
    </row>
    <row r="7" spans="1:8" x14ac:dyDescent="0.25">
      <c r="A7" s="3" t="s">
        <v>63</v>
      </c>
      <c r="C7" t="str">
        <f t="shared" si="0"/>
        <v>18-08-30_YC002_probe1,</v>
      </c>
    </row>
    <row r="8" spans="1:8" x14ac:dyDescent="0.25">
      <c r="A8" s="4">
        <v>37</v>
      </c>
      <c r="C8" t="str">
        <f t="shared" si="0"/>
        <v>37,</v>
      </c>
    </row>
    <row r="9" spans="1:8" x14ac:dyDescent="0.25">
      <c r="A9" s="3" t="s">
        <v>65</v>
      </c>
      <c r="C9" t="str">
        <f t="shared" si="0"/>
        <v>18-08-31_YC003_probe1,</v>
      </c>
    </row>
    <row r="10" spans="1:8" x14ac:dyDescent="0.25">
      <c r="A10" s="4">
        <v>184</v>
      </c>
      <c r="C10" t="str">
        <f t="shared" si="0"/>
        <v>184,</v>
      </c>
    </row>
    <row r="11" spans="1:8" x14ac:dyDescent="0.25">
      <c r="A11" s="4">
        <v>186</v>
      </c>
      <c r="C11" t="str">
        <f t="shared" si="0"/>
        <v>186,</v>
      </c>
    </row>
    <row r="12" spans="1:8" x14ac:dyDescent="0.25">
      <c r="A12" s="4">
        <v>194</v>
      </c>
      <c r="C12" t="str">
        <f t="shared" si="0"/>
        <v>194,</v>
      </c>
    </row>
    <row r="13" spans="1:8" x14ac:dyDescent="0.25">
      <c r="A13" s="4">
        <v>298</v>
      </c>
      <c r="C13" t="str">
        <f t="shared" si="0"/>
        <v>298,</v>
      </c>
    </row>
    <row r="14" spans="1:8" x14ac:dyDescent="0.25">
      <c r="A14" s="3" t="s">
        <v>67</v>
      </c>
      <c r="C14" t="str">
        <f t="shared" si="0"/>
        <v>18-08-31_YC004_probe1,</v>
      </c>
    </row>
    <row r="15" spans="1:8" x14ac:dyDescent="0.25">
      <c r="A15" s="4">
        <v>26</v>
      </c>
      <c r="C15" t="str">
        <f t="shared" si="0"/>
        <v>26,</v>
      </c>
    </row>
    <row r="16" spans="1:8" x14ac:dyDescent="0.25">
      <c r="A16" s="3" t="s">
        <v>69</v>
      </c>
      <c r="C16" t="str">
        <f t="shared" si="0"/>
        <v>18-09-03_YC005_probe1,</v>
      </c>
    </row>
    <row r="17" spans="1:8" x14ac:dyDescent="0.25">
      <c r="A17" s="4">
        <v>37</v>
      </c>
      <c r="C17" t="str">
        <f t="shared" si="0"/>
        <v>37,</v>
      </c>
    </row>
    <row r="18" spans="1:8" x14ac:dyDescent="0.25">
      <c r="A18" s="3" t="s">
        <v>71</v>
      </c>
      <c r="C18" t="str">
        <f t="shared" si="0"/>
        <v>18-09-03_YC006_probe1,</v>
      </c>
    </row>
    <row r="19" spans="1:8" x14ac:dyDescent="0.25">
      <c r="A19" s="4">
        <v>62</v>
      </c>
      <c r="C19" t="str">
        <f t="shared" si="0"/>
        <v>62,</v>
      </c>
    </row>
    <row r="20" spans="1:8" x14ac:dyDescent="0.25">
      <c r="A20" s="4">
        <v>119</v>
      </c>
      <c r="C20" t="str">
        <f t="shared" si="0"/>
        <v>119,</v>
      </c>
    </row>
    <row r="21" spans="1:8" x14ac:dyDescent="0.25">
      <c r="A21" s="3" t="s">
        <v>75</v>
      </c>
      <c r="C21" t="str">
        <f t="shared" si="0"/>
        <v>18-12-13_YC008_probe1,</v>
      </c>
    </row>
    <row r="22" spans="1:8" x14ac:dyDescent="0.25">
      <c r="A22" s="4">
        <v>243</v>
      </c>
      <c r="C22" t="str">
        <f t="shared" si="0"/>
        <v>243,</v>
      </c>
    </row>
    <row r="23" spans="1:8" x14ac:dyDescent="0.25">
      <c r="A23" s="4">
        <v>278</v>
      </c>
      <c r="C23" t="str">
        <f t="shared" si="0"/>
        <v>278,</v>
      </c>
    </row>
    <row r="24" spans="1:8" x14ac:dyDescent="0.25">
      <c r="A24" s="3" t="s">
        <v>77</v>
      </c>
      <c r="C24" t="str">
        <f t="shared" si="0"/>
        <v>18-12-17_YC009_probe1,</v>
      </c>
    </row>
    <row r="25" spans="1:8" x14ac:dyDescent="0.25">
      <c r="A25" s="4">
        <v>22</v>
      </c>
      <c r="C25" t="str">
        <f>CONCATENATE(A25, ",")</f>
        <v>22,</v>
      </c>
      <c r="H25" t="str">
        <f>CONCATENATE(C25,C26,C27,C28,C29,C30)</f>
        <v>22,311,352,487,501,590,</v>
      </c>
    </row>
    <row r="26" spans="1:8" x14ac:dyDescent="0.25">
      <c r="A26" s="4">
        <v>311</v>
      </c>
      <c r="C26" t="str">
        <f t="shared" si="0"/>
        <v>311,</v>
      </c>
    </row>
    <row r="27" spans="1:8" x14ac:dyDescent="0.25">
      <c r="A27" s="4">
        <v>352</v>
      </c>
      <c r="C27" t="str">
        <f t="shared" si="0"/>
        <v>352,</v>
      </c>
    </row>
    <row r="28" spans="1:8" x14ac:dyDescent="0.25">
      <c r="A28" s="4">
        <v>487</v>
      </c>
      <c r="C28" t="str">
        <f t="shared" si="0"/>
        <v>487,</v>
      </c>
    </row>
    <row r="29" spans="1:8" x14ac:dyDescent="0.25">
      <c r="A29" s="4">
        <v>501</v>
      </c>
      <c r="C29" t="str">
        <f t="shared" si="0"/>
        <v>501,</v>
      </c>
    </row>
    <row r="30" spans="1:8" x14ac:dyDescent="0.25">
      <c r="A30" s="4">
        <v>590</v>
      </c>
      <c r="C30" t="str">
        <f t="shared" si="0"/>
        <v>590,</v>
      </c>
    </row>
    <row r="31" spans="1:8" x14ac:dyDescent="0.25">
      <c r="A31" s="4">
        <v>627</v>
      </c>
    </row>
    <row r="32" spans="1:8" x14ac:dyDescent="0.25">
      <c r="A32" s="3" t="s">
        <v>81</v>
      </c>
      <c r="C32" t="str">
        <f t="shared" si="0"/>
        <v>18-12-18_YC010_probe1,</v>
      </c>
      <c r="H32" t="str">
        <f>CONCATENATE(C32,C33,C34,C35,C36,C37,C38,C39,C40,C41,C42,C43,C44,C45,C46,C47,C48,C49,C50,C51,C52,C53,C54,C55)</f>
        <v>18-12-18_YC010_probe1,310,19-01-24_YC013_probe1,59,19-08-14_YC015_probe2,142,19-08-14_YC016_probe2,69,442,598,599,19-08-15_YC016_probe1,527,19-08-16_YC014_probe1,205,19-09-30_YC017_probe1,119,654,19-09-30_YC018_probe1,91,104,702,732,19-10-03_YC019_probe1,</v>
      </c>
    </row>
    <row r="33" spans="1:8" x14ac:dyDescent="0.25">
      <c r="A33" s="4">
        <v>310</v>
      </c>
      <c r="C33" t="str">
        <f t="shared" si="0"/>
        <v>310,</v>
      </c>
    </row>
    <row r="34" spans="1:8" x14ac:dyDescent="0.25">
      <c r="A34" s="3" t="s">
        <v>91</v>
      </c>
      <c r="C34" t="str">
        <f t="shared" si="0"/>
        <v>19-01-24_YC013_probe1,</v>
      </c>
    </row>
    <row r="35" spans="1:8" x14ac:dyDescent="0.25">
      <c r="A35" s="4">
        <v>59</v>
      </c>
      <c r="C35" t="str">
        <f t="shared" si="0"/>
        <v>59,</v>
      </c>
    </row>
    <row r="36" spans="1:8" x14ac:dyDescent="0.25">
      <c r="A36" s="3" t="s">
        <v>94</v>
      </c>
      <c r="C36" t="str">
        <f t="shared" si="0"/>
        <v>19-08-14_YC015_probe2,</v>
      </c>
    </row>
    <row r="37" spans="1:8" x14ac:dyDescent="0.25">
      <c r="A37" s="4">
        <v>142</v>
      </c>
      <c r="C37" t="str">
        <f t="shared" si="0"/>
        <v>142,</v>
      </c>
    </row>
    <row r="38" spans="1:8" x14ac:dyDescent="0.25">
      <c r="A38" s="3" t="s">
        <v>97</v>
      </c>
      <c r="C38" t="str">
        <f t="shared" si="0"/>
        <v>19-08-14_YC016_probe2,</v>
      </c>
    </row>
    <row r="39" spans="1:8" x14ac:dyDescent="0.25">
      <c r="A39" s="4">
        <v>69</v>
      </c>
      <c r="C39" t="str">
        <f t="shared" si="0"/>
        <v>69,</v>
      </c>
      <c r="H39" t="str">
        <f>CONCATENATE(C39,C40,C41,C42)</f>
        <v>69,442,598,599,</v>
      </c>
    </row>
    <row r="40" spans="1:8" x14ac:dyDescent="0.25">
      <c r="A40" s="4">
        <v>442</v>
      </c>
      <c r="C40" t="str">
        <f t="shared" si="0"/>
        <v>442,</v>
      </c>
    </row>
    <row r="41" spans="1:8" x14ac:dyDescent="0.25">
      <c r="A41" s="4">
        <v>598</v>
      </c>
      <c r="C41" t="str">
        <f t="shared" si="0"/>
        <v>598,</v>
      </c>
    </row>
    <row r="42" spans="1:8" x14ac:dyDescent="0.25">
      <c r="A42" s="4">
        <v>599</v>
      </c>
      <c r="C42" t="str">
        <f t="shared" si="0"/>
        <v>599,</v>
      </c>
    </row>
    <row r="43" spans="1:8" x14ac:dyDescent="0.25">
      <c r="A43" s="3" t="s">
        <v>99</v>
      </c>
      <c r="C43" t="str">
        <f t="shared" si="0"/>
        <v>19-08-15_YC016_probe1,</v>
      </c>
    </row>
    <row r="44" spans="1:8" x14ac:dyDescent="0.25">
      <c r="A44" s="4">
        <v>527</v>
      </c>
      <c r="C44" t="str">
        <f t="shared" si="0"/>
        <v>527,</v>
      </c>
    </row>
    <row r="45" spans="1:8" x14ac:dyDescent="0.25">
      <c r="A45" s="3" t="s">
        <v>101</v>
      </c>
      <c r="C45" t="str">
        <f t="shared" si="0"/>
        <v>19-08-16_YC014_probe1,</v>
      </c>
    </row>
    <row r="46" spans="1:8" x14ac:dyDescent="0.25">
      <c r="A46" s="4">
        <v>205</v>
      </c>
      <c r="C46" t="str">
        <f t="shared" si="0"/>
        <v>205,</v>
      </c>
    </row>
    <row r="47" spans="1:8" x14ac:dyDescent="0.25">
      <c r="A47" s="3" t="s">
        <v>105</v>
      </c>
      <c r="C47" t="str">
        <f t="shared" si="0"/>
        <v>19-09-30_YC017_probe1,</v>
      </c>
    </row>
    <row r="48" spans="1:8" x14ac:dyDescent="0.25">
      <c r="A48" s="4">
        <v>119</v>
      </c>
      <c r="C48" t="str">
        <f t="shared" si="0"/>
        <v>119,</v>
      </c>
    </row>
    <row r="49" spans="1:8" x14ac:dyDescent="0.25">
      <c r="A49" s="4">
        <v>654</v>
      </c>
      <c r="C49" t="str">
        <f t="shared" si="0"/>
        <v>654,</v>
      </c>
    </row>
    <row r="50" spans="1:8" x14ac:dyDescent="0.25">
      <c r="A50" s="3" t="s">
        <v>107</v>
      </c>
      <c r="C50" t="str">
        <f t="shared" si="0"/>
        <v>19-09-30_YC018_probe1,</v>
      </c>
    </row>
    <row r="51" spans="1:8" x14ac:dyDescent="0.25">
      <c r="A51" s="4">
        <v>91</v>
      </c>
      <c r="C51" t="str">
        <f t="shared" si="0"/>
        <v>91,</v>
      </c>
      <c r="H51" t="str">
        <f>CONCATENATE(C51,C52,C53,C54)</f>
        <v>91,104,702,732,</v>
      </c>
    </row>
    <row r="52" spans="1:8" x14ac:dyDescent="0.25">
      <c r="A52" s="4">
        <v>104</v>
      </c>
      <c r="C52" t="str">
        <f t="shared" si="0"/>
        <v>104,</v>
      </c>
    </row>
    <row r="53" spans="1:8" x14ac:dyDescent="0.25">
      <c r="A53" s="4">
        <v>702</v>
      </c>
      <c r="C53" t="str">
        <f t="shared" si="0"/>
        <v>702,</v>
      </c>
    </row>
    <row r="54" spans="1:8" x14ac:dyDescent="0.25">
      <c r="A54" s="4">
        <v>732</v>
      </c>
      <c r="C54" t="str">
        <f t="shared" si="0"/>
        <v>732,</v>
      </c>
    </row>
    <row r="55" spans="1:8" x14ac:dyDescent="0.25">
      <c r="A55" s="3" t="s">
        <v>115</v>
      </c>
      <c r="C55" t="str">
        <f t="shared" si="0"/>
        <v>19-10-03_YC019_probe1,</v>
      </c>
    </row>
    <row r="56" spans="1:8" x14ac:dyDescent="0.25">
      <c r="A56" s="4">
        <v>129</v>
      </c>
    </row>
    <row r="57" spans="1:8" x14ac:dyDescent="0.25">
      <c r="A57" s="3" t="s">
        <v>117</v>
      </c>
      <c r="C57" t="str">
        <f t="shared" si="0"/>
        <v>19-10-03_YC020_probe1,</v>
      </c>
      <c r="H57" t="str">
        <f>CONCATENATE(C57,C58,C59,C60,C61,C62,C63,C64,C65,C66,C67,C68,C69,C70,C71,C72,C73,C74,C75,C76,C77,C78,C79,C80,C81,C82)</f>
        <v>19-10-03_YC020_probe1,145,151,158,19-10-22_YC022_probe1,624,19-10-23_YC022_probe1,165,19-11-04_YC036_probe1,68,228,19-11-05_YC036_probe1,306,323,324,329,330,353,354,356,19-11-05_YC037_probe1,41,546,19-11-11_YC040_probe1,69,130,</v>
      </c>
    </row>
    <row r="58" spans="1:8" x14ac:dyDescent="0.25">
      <c r="A58" s="4">
        <v>145</v>
      </c>
      <c r="C58" t="str">
        <f t="shared" si="0"/>
        <v>145,</v>
      </c>
    </row>
    <row r="59" spans="1:8" x14ac:dyDescent="0.25">
      <c r="A59" s="4">
        <v>151</v>
      </c>
      <c r="C59" t="str">
        <f t="shared" si="0"/>
        <v>151,</v>
      </c>
    </row>
    <row r="60" spans="1:8" x14ac:dyDescent="0.25">
      <c r="A60" s="4">
        <v>158</v>
      </c>
      <c r="C60" t="str">
        <f t="shared" si="0"/>
        <v>158,</v>
      </c>
    </row>
    <row r="61" spans="1:8" x14ac:dyDescent="0.25">
      <c r="A61" s="3" t="s">
        <v>119</v>
      </c>
      <c r="C61" t="str">
        <f t="shared" si="0"/>
        <v>19-10-22_YC022_probe1,</v>
      </c>
    </row>
    <row r="62" spans="1:8" x14ac:dyDescent="0.25">
      <c r="A62" s="4">
        <v>624</v>
      </c>
      <c r="C62" t="str">
        <f t="shared" si="0"/>
        <v>624,</v>
      </c>
    </row>
    <row r="63" spans="1:8" x14ac:dyDescent="0.25">
      <c r="A63" s="3" t="s">
        <v>121</v>
      </c>
      <c r="C63" t="str">
        <f t="shared" si="0"/>
        <v>19-10-23_YC022_probe1,</v>
      </c>
    </row>
    <row r="64" spans="1:8" x14ac:dyDescent="0.25">
      <c r="A64" s="4">
        <v>165</v>
      </c>
      <c r="C64" t="str">
        <f t="shared" si="0"/>
        <v>165,</v>
      </c>
    </row>
    <row r="65" spans="1:8" x14ac:dyDescent="0.25">
      <c r="A65" s="3" t="s">
        <v>137</v>
      </c>
      <c r="C65" t="str">
        <f t="shared" si="0"/>
        <v>19-11-04_YC036_probe1,</v>
      </c>
    </row>
    <row r="66" spans="1:8" x14ac:dyDescent="0.25">
      <c r="A66" s="4">
        <v>68</v>
      </c>
      <c r="C66" t="str">
        <f t="shared" si="0"/>
        <v>68,</v>
      </c>
    </row>
    <row r="67" spans="1:8" x14ac:dyDescent="0.25">
      <c r="A67" s="4">
        <v>228</v>
      </c>
      <c r="C67" t="str">
        <f t="shared" si="0"/>
        <v>228,</v>
      </c>
    </row>
    <row r="68" spans="1:8" x14ac:dyDescent="0.25">
      <c r="A68" s="3" t="s">
        <v>133</v>
      </c>
      <c r="C68" t="str">
        <f t="shared" si="0"/>
        <v>19-11-05_YC036_probe1,</v>
      </c>
    </row>
    <row r="69" spans="1:8" x14ac:dyDescent="0.25">
      <c r="A69" s="4">
        <v>306</v>
      </c>
      <c r="C69" t="str">
        <f t="shared" si="0"/>
        <v>306,</v>
      </c>
      <c r="H69" t="str">
        <f>CONCATENATE(C69,C70,C71,C72,C73,C74,C75,C76)</f>
        <v>306,323,324,329,330,353,354,356,</v>
      </c>
    </row>
    <row r="70" spans="1:8" x14ac:dyDescent="0.25">
      <c r="A70" s="4">
        <v>323</v>
      </c>
      <c r="C70" t="str">
        <f t="shared" ref="C70:C133" si="1">CONCATENATE(A70, ",")</f>
        <v>323,</v>
      </c>
    </row>
    <row r="71" spans="1:8" x14ac:dyDescent="0.25">
      <c r="A71" s="4">
        <v>324</v>
      </c>
      <c r="C71" t="str">
        <f t="shared" si="1"/>
        <v>324,</v>
      </c>
    </row>
    <row r="72" spans="1:8" x14ac:dyDescent="0.25">
      <c r="A72" s="4">
        <v>329</v>
      </c>
      <c r="C72" t="str">
        <f t="shared" si="1"/>
        <v>329,</v>
      </c>
    </row>
    <row r="73" spans="1:8" x14ac:dyDescent="0.25">
      <c r="A73" s="4">
        <v>330</v>
      </c>
      <c r="C73" t="str">
        <f t="shared" si="1"/>
        <v>330,</v>
      </c>
    </row>
    <row r="74" spans="1:8" x14ac:dyDescent="0.25">
      <c r="A74" s="4">
        <v>353</v>
      </c>
      <c r="C74" t="str">
        <f t="shared" si="1"/>
        <v>353,</v>
      </c>
    </row>
    <row r="75" spans="1:8" x14ac:dyDescent="0.25">
      <c r="A75" s="4">
        <v>354</v>
      </c>
      <c r="C75" t="str">
        <f t="shared" si="1"/>
        <v>354,</v>
      </c>
    </row>
    <row r="76" spans="1:8" x14ac:dyDescent="0.25">
      <c r="A76" s="4">
        <v>356</v>
      </c>
      <c r="C76" t="str">
        <f t="shared" si="1"/>
        <v>356,</v>
      </c>
    </row>
    <row r="77" spans="1:8" x14ac:dyDescent="0.25">
      <c r="A77" s="3" t="s">
        <v>131</v>
      </c>
      <c r="C77" t="str">
        <f t="shared" si="1"/>
        <v>19-11-05_YC037_probe1,</v>
      </c>
    </row>
    <row r="78" spans="1:8" x14ac:dyDescent="0.25">
      <c r="A78" s="4">
        <v>41</v>
      </c>
      <c r="C78" t="str">
        <f t="shared" si="1"/>
        <v>41,</v>
      </c>
    </row>
    <row r="79" spans="1:8" x14ac:dyDescent="0.25">
      <c r="A79" s="4">
        <v>546</v>
      </c>
      <c r="C79" t="str">
        <f t="shared" si="1"/>
        <v>546,</v>
      </c>
    </row>
    <row r="80" spans="1:8" x14ac:dyDescent="0.25">
      <c r="A80" s="3" t="s">
        <v>139</v>
      </c>
      <c r="C80" t="str">
        <f t="shared" si="1"/>
        <v>19-11-11_YC040_probe1,</v>
      </c>
    </row>
    <row r="81" spans="1:8" x14ac:dyDescent="0.25">
      <c r="A81" s="4">
        <v>69</v>
      </c>
      <c r="C81" t="str">
        <f t="shared" si="1"/>
        <v>69,</v>
      </c>
      <c r="H81" t="str">
        <f>CONCATENATE(C81,C82,C83,C84,C85,C86,C87,C88,C89,C90,C91,C92,C93,C94,C95,C96,C97,C98,C99,C100,C101,C102,C103,C104,C106,C105)</f>
        <v>69,130,133,150,151,169,182,183,188,194,203,205,208,212,218,219,230,232,237,239,242,246,248,251,273,272,</v>
      </c>
    </row>
    <row r="82" spans="1:8" x14ac:dyDescent="0.25">
      <c r="A82" s="4">
        <v>130</v>
      </c>
      <c r="C82" t="str">
        <f t="shared" si="1"/>
        <v>130,</v>
      </c>
    </row>
    <row r="83" spans="1:8" x14ac:dyDescent="0.25">
      <c r="A83" s="4">
        <v>133</v>
      </c>
      <c r="C83" t="str">
        <f t="shared" si="1"/>
        <v>133,</v>
      </c>
    </row>
    <row r="84" spans="1:8" x14ac:dyDescent="0.25">
      <c r="A84" s="4">
        <v>150</v>
      </c>
      <c r="C84" t="str">
        <f t="shared" si="1"/>
        <v>150,</v>
      </c>
    </row>
    <row r="85" spans="1:8" x14ac:dyDescent="0.25">
      <c r="A85" s="4">
        <v>151</v>
      </c>
      <c r="C85" t="str">
        <f t="shared" si="1"/>
        <v>151,</v>
      </c>
    </row>
    <row r="86" spans="1:8" x14ac:dyDescent="0.25">
      <c r="A86" s="4">
        <v>169</v>
      </c>
      <c r="C86" t="str">
        <f t="shared" si="1"/>
        <v>169,</v>
      </c>
    </row>
    <row r="87" spans="1:8" x14ac:dyDescent="0.25">
      <c r="A87" s="4">
        <v>182</v>
      </c>
      <c r="C87" t="str">
        <f t="shared" si="1"/>
        <v>182,</v>
      </c>
    </row>
    <row r="88" spans="1:8" x14ac:dyDescent="0.25">
      <c r="A88" s="4">
        <v>183</v>
      </c>
      <c r="C88" t="str">
        <f t="shared" si="1"/>
        <v>183,</v>
      </c>
    </row>
    <row r="89" spans="1:8" x14ac:dyDescent="0.25">
      <c r="A89" s="4">
        <v>188</v>
      </c>
      <c r="C89" t="str">
        <f t="shared" si="1"/>
        <v>188,</v>
      </c>
    </row>
    <row r="90" spans="1:8" x14ac:dyDescent="0.25">
      <c r="A90" s="4">
        <v>194</v>
      </c>
      <c r="C90" t="str">
        <f t="shared" si="1"/>
        <v>194,</v>
      </c>
    </row>
    <row r="91" spans="1:8" x14ac:dyDescent="0.25">
      <c r="A91" s="4">
        <v>203</v>
      </c>
      <c r="C91" t="str">
        <f t="shared" si="1"/>
        <v>203,</v>
      </c>
    </row>
    <row r="92" spans="1:8" x14ac:dyDescent="0.25">
      <c r="A92" s="4">
        <v>205</v>
      </c>
      <c r="C92" t="str">
        <f t="shared" si="1"/>
        <v>205,</v>
      </c>
    </row>
    <row r="93" spans="1:8" x14ac:dyDescent="0.25">
      <c r="A93" s="4">
        <v>208</v>
      </c>
      <c r="C93" t="str">
        <f t="shared" si="1"/>
        <v>208,</v>
      </c>
    </row>
    <row r="94" spans="1:8" x14ac:dyDescent="0.25">
      <c r="A94" s="4">
        <v>212</v>
      </c>
      <c r="C94" t="str">
        <f t="shared" si="1"/>
        <v>212,</v>
      </c>
    </row>
    <row r="95" spans="1:8" x14ac:dyDescent="0.25">
      <c r="A95" s="4">
        <v>218</v>
      </c>
      <c r="C95" t="str">
        <f t="shared" si="1"/>
        <v>218,</v>
      </c>
    </row>
    <row r="96" spans="1:8" x14ac:dyDescent="0.25">
      <c r="A96" s="4">
        <v>219</v>
      </c>
      <c r="C96" t="str">
        <f t="shared" si="1"/>
        <v>219,</v>
      </c>
    </row>
    <row r="97" spans="1:3" x14ac:dyDescent="0.25">
      <c r="A97" s="4">
        <v>230</v>
      </c>
      <c r="C97" t="str">
        <f t="shared" si="1"/>
        <v>230,</v>
      </c>
    </row>
    <row r="98" spans="1:3" x14ac:dyDescent="0.25">
      <c r="A98" s="4">
        <v>232</v>
      </c>
      <c r="C98" t="str">
        <f t="shared" si="1"/>
        <v>232,</v>
      </c>
    </row>
    <row r="99" spans="1:3" x14ac:dyDescent="0.25">
      <c r="A99" s="4">
        <v>237</v>
      </c>
      <c r="C99" t="str">
        <f t="shared" si="1"/>
        <v>237,</v>
      </c>
    </row>
    <row r="100" spans="1:3" x14ac:dyDescent="0.25">
      <c r="A100" s="4">
        <v>239</v>
      </c>
      <c r="C100" t="str">
        <f t="shared" si="1"/>
        <v>239,</v>
      </c>
    </row>
    <row r="101" spans="1:3" x14ac:dyDescent="0.25">
      <c r="A101" s="4">
        <v>242</v>
      </c>
      <c r="C101" t="str">
        <f t="shared" si="1"/>
        <v>242,</v>
      </c>
    </row>
    <row r="102" spans="1:3" x14ac:dyDescent="0.25">
      <c r="A102" s="4">
        <v>246</v>
      </c>
      <c r="C102" t="str">
        <f t="shared" si="1"/>
        <v>246,</v>
      </c>
    </row>
    <row r="103" spans="1:3" x14ac:dyDescent="0.25">
      <c r="A103" s="4">
        <v>248</v>
      </c>
      <c r="C103" t="str">
        <f t="shared" si="1"/>
        <v>248,</v>
      </c>
    </row>
    <row r="104" spans="1:3" x14ac:dyDescent="0.25">
      <c r="A104" s="4">
        <v>251</v>
      </c>
      <c r="C104" t="str">
        <f t="shared" si="1"/>
        <v>251,</v>
      </c>
    </row>
    <row r="105" spans="1:3" x14ac:dyDescent="0.25">
      <c r="A105" s="4">
        <v>272</v>
      </c>
      <c r="C105" t="str">
        <f t="shared" si="1"/>
        <v>272,</v>
      </c>
    </row>
    <row r="106" spans="1:3" x14ac:dyDescent="0.25">
      <c r="A106" s="4">
        <v>273</v>
      </c>
      <c r="C106" t="str">
        <f t="shared" si="1"/>
        <v>273,</v>
      </c>
    </row>
    <row r="107" spans="1:3" x14ac:dyDescent="0.25">
      <c r="A107" s="3" t="s">
        <v>125</v>
      </c>
      <c r="C107" t="str">
        <f t="shared" si="1"/>
        <v>19-11-14_YC030_probe1,</v>
      </c>
    </row>
    <row r="108" spans="1:3" x14ac:dyDescent="0.25">
      <c r="A108" s="4">
        <v>47</v>
      </c>
      <c r="C108" t="str">
        <f t="shared" si="1"/>
        <v>47,</v>
      </c>
    </row>
    <row r="109" spans="1:3" x14ac:dyDescent="0.25">
      <c r="A109" s="3" t="s">
        <v>141</v>
      </c>
      <c r="C109" t="str">
        <f t="shared" si="1"/>
        <v>Grand Total,</v>
      </c>
    </row>
    <row r="110" spans="1:3" x14ac:dyDescent="0.25">
      <c r="C110" t="str">
        <f t="shared" si="1"/>
        <v>,</v>
      </c>
    </row>
    <row r="111" spans="1:3" x14ac:dyDescent="0.25">
      <c r="C111" t="str">
        <f t="shared" si="1"/>
        <v>,</v>
      </c>
    </row>
    <row r="112" spans="1:3" x14ac:dyDescent="0.25">
      <c r="C112" t="str">
        <f t="shared" si="1"/>
        <v>,</v>
      </c>
    </row>
    <row r="113" spans="3:8" x14ac:dyDescent="0.25">
      <c r="C113" t="str">
        <f t="shared" si="1"/>
        <v>,</v>
      </c>
    </row>
    <row r="114" spans="3:8" x14ac:dyDescent="0.25">
      <c r="C114" t="str">
        <f t="shared" si="1"/>
        <v>,</v>
      </c>
    </row>
    <row r="115" spans="3:8" x14ac:dyDescent="0.25">
      <c r="C115" t="str">
        <f t="shared" si="1"/>
        <v>,</v>
      </c>
    </row>
    <row r="116" spans="3:8" x14ac:dyDescent="0.25">
      <c r="C116" t="str">
        <f t="shared" si="1"/>
        <v>,</v>
      </c>
    </row>
    <row r="117" spans="3:8" x14ac:dyDescent="0.25">
      <c r="C117" t="str">
        <f t="shared" si="1"/>
        <v>,</v>
      </c>
    </row>
    <row r="118" spans="3:8" x14ac:dyDescent="0.25">
      <c r="C118" t="str">
        <f t="shared" si="1"/>
        <v>,</v>
      </c>
    </row>
    <row r="119" spans="3:8" x14ac:dyDescent="0.25">
      <c r="C119" t="str">
        <f t="shared" si="1"/>
        <v>,</v>
      </c>
    </row>
    <row r="121" spans="3:8" x14ac:dyDescent="0.25">
      <c r="C121" t="str">
        <f t="shared" si="1"/>
        <v>,</v>
      </c>
      <c r="H121" t="str">
        <f>CONCATENATE(C121,C122,C123,C124,C125,C126,C127,C128,C129,C130,C131,C132,C133,C134,C135,C136,C137,C138,C139,C140,C141,C142,C143,C144,C145,C146,C147,C148,C149,C150,C151,C152,C153)</f>
        <v>,,,,,,,,,,,,,,,,,,,,,,,,,,,,,,,,,</v>
      </c>
    </row>
    <row r="122" spans="3:8" x14ac:dyDescent="0.25">
      <c r="C122" t="str">
        <f t="shared" si="1"/>
        <v>,</v>
      </c>
    </row>
    <row r="123" spans="3:8" x14ac:dyDescent="0.25">
      <c r="C123" t="str">
        <f t="shared" si="1"/>
        <v>,</v>
      </c>
    </row>
    <row r="124" spans="3:8" x14ac:dyDescent="0.25">
      <c r="C124" t="str">
        <f t="shared" si="1"/>
        <v>,</v>
      </c>
    </row>
    <row r="125" spans="3:8" x14ac:dyDescent="0.25">
      <c r="C125" t="str">
        <f t="shared" si="1"/>
        <v>,</v>
      </c>
    </row>
    <row r="126" spans="3:8" x14ac:dyDescent="0.25">
      <c r="C126" t="str">
        <f t="shared" si="1"/>
        <v>,</v>
      </c>
    </row>
    <row r="127" spans="3:8" x14ac:dyDescent="0.25">
      <c r="C127" t="str">
        <f t="shared" si="1"/>
        <v>,</v>
      </c>
    </row>
    <row r="128" spans="3:8" x14ac:dyDescent="0.25">
      <c r="C128" t="str">
        <f t="shared" si="1"/>
        <v>,</v>
      </c>
    </row>
    <row r="129" spans="3:3" x14ac:dyDescent="0.25">
      <c r="C129" t="str">
        <f t="shared" si="1"/>
        <v>,</v>
      </c>
    </row>
    <row r="130" spans="3:3" x14ac:dyDescent="0.25">
      <c r="C130" t="str">
        <f t="shared" si="1"/>
        <v>,</v>
      </c>
    </row>
    <row r="131" spans="3:3" x14ac:dyDescent="0.25">
      <c r="C131" t="str">
        <f t="shared" si="1"/>
        <v>,</v>
      </c>
    </row>
    <row r="132" spans="3:3" x14ac:dyDescent="0.25">
      <c r="C132" t="str">
        <f t="shared" si="1"/>
        <v>,</v>
      </c>
    </row>
    <row r="133" spans="3:3" x14ac:dyDescent="0.25">
      <c r="C133" t="str">
        <f t="shared" si="1"/>
        <v>,</v>
      </c>
    </row>
    <row r="134" spans="3:3" x14ac:dyDescent="0.25">
      <c r="C134" t="str">
        <f t="shared" ref="C134:C197" si="2">CONCATENATE(A134, ",")</f>
        <v>,</v>
      </c>
    </row>
    <row r="135" spans="3:3" x14ac:dyDescent="0.25">
      <c r="C135" t="str">
        <f t="shared" si="2"/>
        <v>,</v>
      </c>
    </row>
    <row r="136" spans="3:3" x14ac:dyDescent="0.25">
      <c r="C136" t="str">
        <f t="shared" si="2"/>
        <v>,</v>
      </c>
    </row>
    <row r="137" spans="3:3" x14ac:dyDescent="0.25">
      <c r="C137" t="str">
        <f t="shared" si="2"/>
        <v>,</v>
      </c>
    </row>
    <row r="138" spans="3:3" x14ac:dyDescent="0.25">
      <c r="C138" t="str">
        <f t="shared" si="2"/>
        <v>,</v>
      </c>
    </row>
    <row r="139" spans="3:3" x14ac:dyDescent="0.25">
      <c r="C139" t="str">
        <f t="shared" si="2"/>
        <v>,</v>
      </c>
    </row>
    <row r="140" spans="3:3" x14ac:dyDescent="0.25">
      <c r="C140" t="str">
        <f t="shared" si="2"/>
        <v>,</v>
      </c>
    </row>
    <row r="141" spans="3:3" x14ac:dyDescent="0.25">
      <c r="C141" t="str">
        <f t="shared" si="2"/>
        <v>,</v>
      </c>
    </row>
    <row r="142" spans="3:3" x14ac:dyDescent="0.25">
      <c r="C142" t="str">
        <f t="shared" si="2"/>
        <v>,</v>
      </c>
    </row>
    <row r="143" spans="3:3" x14ac:dyDescent="0.25">
      <c r="C143" t="str">
        <f t="shared" si="2"/>
        <v>,</v>
      </c>
    </row>
    <row r="144" spans="3:3" x14ac:dyDescent="0.25">
      <c r="C144" t="str">
        <f t="shared" si="2"/>
        <v>,</v>
      </c>
    </row>
    <row r="145" spans="3:8" x14ac:dyDescent="0.25">
      <c r="C145" t="str">
        <f t="shared" si="2"/>
        <v>,</v>
      </c>
    </row>
    <row r="146" spans="3:8" x14ac:dyDescent="0.25">
      <c r="C146" t="str">
        <f t="shared" si="2"/>
        <v>,</v>
      </c>
    </row>
    <row r="147" spans="3:8" x14ac:dyDescent="0.25">
      <c r="C147" t="str">
        <f t="shared" si="2"/>
        <v>,</v>
      </c>
    </row>
    <row r="148" spans="3:8" x14ac:dyDescent="0.25">
      <c r="C148" t="str">
        <f t="shared" si="2"/>
        <v>,</v>
      </c>
    </row>
    <row r="149" spans="3:8" x14ac:dyDescent="0.25">
      <c r="C149" t="str">
        <f t="shared" si="2"/>
        <v>,</v>
      </c>
    </row>
    <row r="150" spans="3:8" x14ac:dyDescent="0.25">
      <c r="C150" t="str">
        <f t="shared" si="2"/>
        <v>,</v>
      </c>
    </row>
    <row r="151" spans="3:8" x14ac:dyDescent="0.25">
      <c r="C151" t="str">
        <f t="shared" si="2"/>
        <v>,</v>
      </c>
    </row>
    <row r="152" spans="3:8" x14ac:dyDescent="0.25">
      <c r="C152" t="str">
        <f t="shared" si="2"/>
        <v>,</v>
      </c>
    </row>
    <row r="153" spans="3:8" x14ac:dyDescent="0.25">
      <c r="C153" t="str">
        <f t="shared" si="2"/>
        <v>,</v>
      </c>
    </row>
    <row r="155" spans="3:8" x14ac:dyDescent="0.25">
      <c r="C155" t="str">
        <f t="shared" si="2"/>
        <v>,</v>
      </c>
      <c r="H155" t="str">
        <f>CONCATENATE(C155,C156,C157,C158,C159,C160,C161,C162,C163,C164)</f>
        <v>,,,,,,,,,,</v>
      </c>
    </row>
    <row r="156" spans="3:8" x14ac:dyDescent="0.25">
      <c r="C156" t="str">
        <f t="shared" si="2"/>
        <v>,</v>
      </c>
    </row>
    <row r="157" spans="3:8" x14ac:dyDescent="0.25">
      <c r="C157" t="str">
        <f t="shared" si="2"/>
        <v>,</v>
      </c>
    </row>
    <row r="158" spans="3:8" x14ac:dyDescent="0.25">
      <c r="C158" t="str">
        <f t="shared" si="2"/>
        <v>,</v>
      </c>
    </row>
    <row r="159" spans="3:8" x14ac:dyDescent="0.25">
      <c r="C159" t="str">
        <f t="shared" si="2"/>
        <v>,</v>
      </c>
    </row>
    <row r="160" spans="3:8" x14ac:dyDescent="0.25">
      <c r="C160" t="str">
        <f t="shared" si="2"/>
        <v>,</v>
      </c>
    </row>
    <row r="161" spans="3:8" x14ac:dyDescent="0.25">
      <c r="C161" t="str">
        <f t="shared" si="2"/>
        <v>,</v>
      </c>
    </row>
    <row r="162" spans="3:8" x14ac:dyDescent="0.25">
      <c r="C162" t="str">
        <f t="shared" si="2"/>
        <v>,</v>
      </c>
    </row>
    <row r="163" spans="3:8" x14ac:dyDescent="0.25">
      <c r="C163" t="str">
        <f t="shared" si="2"/>
        <v>,</v>
      </c>
    </row>
    <row r="164" spans="3:8" x14ac:dyDescent="0.25">
      <c r="C164" t="str">
        <f t="shared" si="2"/>
        <v>,</v>
      </c>
    </row>
    <row r="166" spans="3:8" x14ac:dyDescent="0.25">
      <c r="C166" t="str">
        <f t="shared" si="2"/>
        <v>,</v>
      </c>
      <c r="H166" t="str">
        <f>CONCATENATE(C166,C167,C168,C169,C170)</f>
        <v>,,,,,</v>
      </c>
    </row>
    <row r="167" spans="3:8" x14ac:dyDescent="0.25">
      <c r="C167" t="str">
        <f t="shared" si="2"/>
        <v>,</v>
      </c>
    </row>
    <row r="168" spans="3:8" x14ac:dyDescent="0.25">
      <c r="C168" t="str">
        <f t="shared" si="2"/>
        <v>,</v>
      </c>
    </row>
    <row r="169" spans="3:8" x14ac:dyDescent="0.25">
      <c r="C169" t="str">
        <f t="shared" si="2"/>
        <v>,</v>
      </c>
    </row>
    <row r="170" spans="3:8" x14ac:dyDescent="0.25">
      <c r="C170" t="str">
        <f t="shared" si="2"/>
        <v>,</v>
      </c>
    </row>
    <row r="172" spans="3:8" x14ac:dyDescent="0.25">
      <c r="C172" t="str">
        <f t="shared" si="2"/>
        <v>,</v>
      </c>
      <c r="H172" t="str">
        <f>CONCATENATE(C172,C173,C174,C175,C176,C177,C178,C179,C180)</f>
        <v>,,,,,,,,,</v>
      </c>
    </row>
    <row r="173" spans="3:8" x14ac:dyDescent="0.25">
      <c r="C173" t="str">
        <f t="shared" si="2"/>
        <v>,</v>
      </c>
    </row>
    <row r="174" spans="3:8" x14ac:dyDescent="0.25">
      <c r="C174" t="str">
        <f t="shared" si="2"/>
        <v>,</v>
      </c>
    </row>
    <row r="175" spans="3:8" x14ac:dyDescent="0.25">
      <c r="C175" t="str">
        <f t="shared" si="2"/>
        <v>,</v>
      </c>
    </row>
    <row r="176" spans="3:8" x14ac:dyDescent="0.25">
      <c r="C176" t="str">
        <f t="shared" si="2"/>
        <v>,</v>
      </c>
    </row>
    <row r="177" spans="3:8" x14ac:dyDescent="0.25">
      <c r="C177" t="str">
        <f t="shared" si="2"/>
        <v>,</v>
      </c>
    </row>
    <row r="178" spans="3:8" x14ac:dyDescent="0.25">
      <c r="C178" t="str">
        <f t="shared" si="2"/>
        <v>,</v>
      </c>
    </row>
    <row r="179" spans="3:8" x14ac:dyDescent="0.25">
      <c r="C179" t="str">
        <f t="shared" si="2"/>
        <v>,</v>
      </c>
    </row>
    <row r="180" spans="3:8" x14ac:dyDescent="0.25">
      <c r="C180" t="str">
        <f t="shared" si="2"/>
        <v>,</v>
      </c>
    </row>
    <row r="182" spans="3:8" x14ac:dyDescent="0.25">
      <c r="C182" t="str">
        <f t="shared" si="2"/>
        <v>,</v>
      </c>
      <c r="H182">
        <v>371</v>
      </c>
    </row>
    <row r="184" spans="3:8" x14ac:dyDescent="0.25">
      <c r="C184" t="str">
        <f t="shared" si="2"/>
        <v>,</v>
      </c>
      <c r="H184" t="str">
        <f>CONCATENATE(C184,C185,C186)</f>
        <v>,,,</v>
      </c>
    </row>
    <row r="185" spans="3:8" x14ac:dyDescent="0.25">
      <c r="C185" t="str">
        <f t="shared" si="2"/>
        <v>,</v>
      </c>
    </row>
    <row r="186" spans="3:8" x14ac:dyDescent="0.25">
      <c r="C186" t="str">
        <f t="shared" si="2"/>
        <v>,</v>
      </c>
    </row>
    <row r="188" spans="3:8" x14ac:dyDescent="0.25">
      <c r="C188" t="str">
        <f t="shared" si="2"/>
        <v>,</v>
      </c>
      <c r="H188" t="str">
        <f>CONCATENATE(C188,C189)</f>
        <v>,,</v>
      </c>
    </row>
    <row r="189" spans="3:8" x14ac:dyDescent="0.25">
      <c r="C189" t="str">
        <f t="shared" si="2"/>
        <v>,</v>
      </c>
    </row>
    <row r="191" spans="3:8" x14ac:dyDescent="0.25">
      <c r="C191" t="str">
        <f t="shared" si="2"/>
        <v>,</v>
      </c>
      <c r="H191" t="str">
        <f>CONCATENATE(C191,C192,C193,C194,C195,C196,C197,C198,C199)</f>
        <v>,,,,,,,,,</v>
      </c>
    </row>
    <row r="192" spans="3:8" x14ac:dyDescent="0.25">
      <c r="C192" t="str">
        <f t="shared" si="2"/>
        <v>,</v>
      </c>
    </row>
    <row r="193" spans="3:8" x14ac:dyDescent="0.25">
      <c r="C193" t="str">
        <f t="shared" si="2"/>
        <v>,</v>
      </c>
    </row>
    <row r="194" spans="3:8" x14ac:dyDescent="0.25">
      <c r="C194" t="str">
        <f t="shared" si="2"/>
        <v>,</v>
      </c>
    </row>
    <row r="195" spans="3:8" x14ac:dyDescent="0.25">
      <c r="C195" t="str">
        <f t="shared" si="2"/>
        <v>,</v>
      </c>
    </row>
    <row r="196" spans="3:8" x14ac:dyDescent="0.25">
      <c r="C196" t="str">
        <f t="shared" si="2"/>
        <v>,</v>
      </c>
    </row>
    <row r="197" spans="3:8" x14ac:dyDescent="0.25">
      <c r="C197" t="str">
        <f t="shared" si="2"/>
        <v>,</v>
      </c>
    </row>
    <row r="198" spans="3:8" x14ac:dyDescent="0.25">
      <c r="C198" t="str">
        <f t="shared" ref="C198:C261" si="3">CONCATENATE(A198, ",")</f>
        <v>,</v>
      </c>
    </row>
    <row r="199" spans="3:8" x14ac:dyDescent="0.25">
      <c r="C199" t="str">
        <f t="shared" si="3"/>
        <v>,</v>
      </c>
    </row>
    <row r="201" spans="3:8" x14ac:dyDescent="0.25">
      <c r="C201" t="str">
        <f t="shared" si="3"/>
        <v>,</v>
      </c>
      <c r="H201" t="str">
        <f>CONCATENATE(C201,C202,C203,C204,C205,C206,C207,C208,C209,C210,C211,C212,C213,C214,C215,C216,C217,C218)</f>
        <v>,,,,,,,,,,,,,,,,,,</v>
      </c>
    </row>
    <row r="202" spans="3:8" x14ac:dyDescent="0.25">
      <c r="C202" t="str">
        <f t="shared" si="3"/>
        <v>,</v>
      </c>
    </row>
    <row r="203" spans="3:8" x14ac:dyDescent="0.25">
      <c r="C203" t="str">
        <f t="shared" si="3"/>
        <v>,</v>
      </c>
    </row>
    <row r="204" spans="3:8" x14ac:dyDescent="0.25">
      <c r="C204" t="str">
        <f t="shared" si="3"/>
        <v>,</v>
      </c>
    </row>
    <row r="205" spans="3:8" x14ac:dyDescent="0.25">
      <c r="C205" t="str">
        <f t="shared" si="3"/>
        <v>,</v>
      </c>
    </row>
    <row r="206" spans="3:8" x14ac:dyDescent="0.25">
      <c r="C206" t="str">
        <f t="shared" si="3"/>
        <v>,</v>
      </c>
    </row>
    <row r="207" spans="3:8" x14ac:dyDescent="0.25">
      <c r="C207" t="str">
        <f t="shared" si="3"/>
        <v>,</v>
      </c>
    </row>
    <row r="208" spans="3:8" x14ac:dyDescent="0.25">
      <c r="C208" t="str">
        <f t="shared" si="3"/>
        <v>,</v>
      </c>
    </row>
    <row r="209" spans="3:8" x14ac:dyDescent="0.25">
      <c r="C209" t="str">
        <f t="shared" si="3"/>
        <v>,</v>
      </c>
    </row>
    <row r="210" spans="3:8" x14ac:dyDescent="0.25">
      <c r="C210" t="str">
        <f t="shared" si="3"/>
        <v>,</v>
      </c>
    </row>
    <row r="211" spans="3:8" x14ac:dyDescent="0.25">
      <c r="C211" t="str">
        <f t="shared" si="3"/>
        <v>,</v>
      </c>
    </row>
    <row r="212" spans="3:8" x14ac:dyDescent="0.25">
      <c r="C212" t="str">
        <f t="shared" si="3"/>
        <v>,</v>
      </c>
    </row>
    <row r="213" spans="3:8" x14ac:dyDescent="0.25">
      <c r="C213" t="str">
        <f t="shared" si="3"/>
        <v>,</v>
      </c>
    </row>
    <row r="214" spans="3:8" x14ac:dyDescent="0.25">
      <c r="C214" t="str">
        <f t="shared" si="3"/>
        <v>,</v>
      </c>
    </row>
    <row r="215" spans="3:8" x14ac:dyDescent="0.25">
      <c r="C215" t="str">
        <f t="shared" si="3"/>
        <v>,</v>
      </c>
    </row>
    <row r="216" spans="3:8" x14ac:dyDescent="0.25">
      <c r="C216" t="str">
        <f t="shared" si="3"/>
        <v>,</v>
      </c>
    </row>
    <row r="217" spans="3:8" x14ac:dyDescent="0.25">
      <c r="C217" t="str">
        <f t="shared" si="3"/>
        <v>,</v>
      </c>
    </row>
    <row r="218" spans="3:8" x14ac:dyDescent="0.25">
      <c r="C218" t="str">
        <f t="shared" si="3"/>
        <v>,</v>
      </c>
    </row>
    <row r="220" spans="3:8" x14ac:dyDescent="0.25">
      <c r="C220" t="str">
        <f t="shared" si="3"/>
        <v>,</v>
      </c>
      <c r="H220" t="str">
        <f>CONCATENATE(C220,C221,C222,C223,C224,C225,C226,C227,C228,C229,C230,C231,C232,C233,C234,C235,C236,C237,C238,C239,C240,C241,C242)</f>
        <v>,,,,,,,,,,,,,,,,,,,,,,,</v>
      </c>
    </row>
    <row r="221" spans="3:8" x14ac:dyDescent="0.25">
      <c r="C221" t="str">
        <f t="shared" si="3"/>
        <v>,</v>
      </c>
    </row>
    <row r="222" spans="3:8" x14ac:dyDescent="0.25">
      <c r="C222" t="str">
        <f t="shared" si="3"/>
        <v>,</v>
      </c>
    </row>
    <row r="223" spans="3:8" x14ac:dyDescent="0.25">
      <c r="C223" t="str">
        <f t="shared" si="3"/>
        <v>,</v>
      </c>
    </row>
    <row r="224" spans="3:8" x14ac:dyDescent="0.25">
      <c r="C224" t="str">
        <f t="shared" si="3"/>
        <v>,</v>
      </c>
    </row>
    <row r="225" spans="3:3" x14ac:dyDescent="0.25">
      <c r="C225" t="str">
        <f t="shared" si="3"/>
        <v>,</v>
      </c>
    </row>
    <row r="226" spans="3:3" x14ac:dyDescent="0.25">
      <c r="C226" t="str">
        <f t="shared" si="3"/>
        <v>,</v>
      </c>
    </row>
    <row r="227" spans="3:3" x14ac:dyDescent="0.25">
      <c r="C227" t="str">
        <f t="shared" si="3"/>
        <v>,</v>
      </c>
    </row>
    <row r="228" spans="3:3" x14ac:dyDescent="0.25">
      <c r="C228" t="str">
        <f t="shared" si="3"/>
        <v>,</v>
      </c>
    </row>
    <row r="229" spans="3:3" x14ac:dyDescent="0.25">
      <c r="C229" t="str">
        <f t="shared" si="3"/>
        <v>,</v>
      </c>
    </row>
    <row r="230" spans="3:3" x14ac:dyDescent="0.25">
      <c r="C230" t="str">
        <f t="shared" si="3"/>
        <v>,</v>
      </c>
    </row>
    <row r="231" spans="3:3" x14ac:dyDescent="0.25">
      <c r="C231" t="str">
        <f t="shared" si="3"/>
        <v>,</v>
      </c>
    </row>
    <row r="232" spans="3:3" x14ac:dyDescent="0.25">
      <c r="C232" t="str">
        <f t="shared" si="3"/>
        <v>,</v>
      </c>
    </row>
    <row r="233" spans="3:3" x14ac:dyDescent="0.25">
      <c r="C233" t="str">
        <f t="shared" si="3"/>
        <v>,</v>
      </c>
    </row>
    <row r="234" spans="3:3" x14ac:dyDescent="0.25">
      <c r="C234" t="str">
        <f t="shared" si="3"/>
        <v>,</v>
      </c>
    </row>
    <row r="235" spans="3:3" x14ac:dyDescent="0.25">
      <c r="C235" t="str">
        <f t="shared" si="3"/>
        <v>,</v>
      </c>
    </row>
    <row r="236" spans="3:3" x14ac:dyDescent="0.25">
      <c r="C236" t="str">
        <f t="shared" si="3"/>
        <v>,</v>
      </c>
    </row>
    <row r="237" spans="3:3" x14ac:dyDescent="0.25">
      <c r="C237" t="str">
        <f t="shared" si="3"/>
        <v>,</v>
      </c>
    </row>
    <row r="238" spans="3:3" x14ac:dyDescent="0.25">
      <c r="C238" t="str">
        <f t="shared" si="3"/>
        <v>,</v>
      </c>
    </row>
    <row r="239" spans="3:3" x14ac:dyDescent="0.25">
      <c r="C239" t="str">
        <f t="shared" si="3"/>
        <v>,</v>
      </c>
    </row>
    <row r="240" spans="3:3" x14ac:dyDescent="0.25">
      <c r="C240" t="str">
        <f t="shared" si="3"/>
        <v>,</v>
      </c>
    </row>
    <row r="241" spans="3:8" x14ac:dyDescent="0.25">
      <c r="C241" t="str">
        <f t="shared" si="3"/>
        <v>,</v>
      </c>
    </row>
    <row r="242" spans="3:8" x14ac:dyDescent="0.25">
      <c r="C242" t="str">
        <f t="shared" si="3"/>
        <v>,</v>
      </c>
    </row>
    <row r="244" spans="3:8" x14ac:dyDescent="0.25">
      <c r="C244" t="str">
        <f t="shared" si="3"/>
        <v>,</v>
      </c>
      <c r="H244" t="str">
        <f>CONCATENATE(C244,C245,C246,C247,C248,C249,C250,C251,C252,C253,C254,C255,C256,C257,C258,C259,C260,C261,C262,C263,C264)</f>
        <v>,,,,,,,,,,,,,,,,,,,,,</v>
      </c>
    </row>
    <row r="245" spans="3:8" x14ac:dyDescent="0.25">
      <c r="C245" t="str">
        <f t="shared" si="3"/>
        <v>,</v>
      </c>
    </row>
    <row r="246" spans="3:8" x14ac:dyDescent="0.25">
      <c r="C246" t="str">
        <f t="shared" si="3"/>
        <v>,</v>
      </c>
    </row>
    <row r="247" spans="3:8" x14ac:dyDescent="0.25">
      <c r="C247" t="str">
        <f t="shared" si="3"/>
        <v>,</v>
      </c>
    </row>
    <row r="248" spans="3:8" x14ac:dyDescent="0.25">
      <c r="C248" t="str">
        <f t="shared" si="3"/>
        <v>,</v>
      </c>
    </row>
    <row r="249" spans="3:8" x14ac:dyDescent="0.25">
      <c r="C249" t="str">
        <f t="shared" si="3"/>
        <v>,</v>
      </c>
    </row>
    <row r="250" spans="3:8" x14ac:dyDescent="0.25">
      <c r="C250" t="str">
        <f t="shared" si="3"/>
        <v>,</v>
      </c>
    </row>
    <row r="251" spans="3:8" x14ac:dyDescent="0.25">
      <c r="C251" t="str">
        <f t="shared" si="3"/>
        <v>,</v>
      </c>
    </row>
    <row r="252" spans="3:8" x14ac:dyDescent="0.25">
      <c r="C252" t="str">
        <f t="shared" si="3"/>
        <v>,</v>
      </c>
    </row>
    <row r="253" spans="3:8" x14ac:dyDescent="0.25">
      <c r="C253" t="str">
        <f t="shared" si="3"/>
        <v>,</v>
      </c>
    </row>
    <row r="254" spans="3:8" x14ac:dyDescent="0.25">
      <c r="C254" t="str">
        <f t="shared" si="3"/>
        <v>,</v>
      </c>
    </row>
    <row r="255" spans="3:8" x14ac:dyDescent="0.25">
      <c r="C255" t="str">
        <f t="shared" si="3"/>
        <v>,</v>
      </c>
    </row>
    <row r="256" spans="3:8" x14ac:dyDescent="0.25">
      <c r="C256" t="str">
        <f t="shared" si="3"/>
        <v>,</v>
      </c>
    </row>
    <row r="257" spans="3:8" x14ac:dyDescent="0.25">
      <c r="C257" t="str">
        <f t="shared" si="3"/>
        <v>,</v>
      </c>
    </row>
    <row r="258" spans="3:8" x14ac:dyDescent="0.25">
      <c r="C258" t="str">
        <f t="shared" si="3"/>
        <v>,</v>
      </c>
    </row>
    <row r="259" spans="3:8" x14ac:dyDescent="0.25">
      <c r="C259" t="str">
        <f t="shared" si="3"/>
        <v>,</v>
      </c>
    </row>
    <row r="260" spans="3:8" x14ac:dyDescent="0.25">
      <c r="C260" t="str">
        <f t="shared" si="3"/>
        <v>,</v>
      </c>
    </row>
    <row r="261" spans="3:8" x14ac:dyDescent="0.25">
      <c r="C261" t="str">
        <f t="shared" si="3"/>
        <v>,</v>
      </c>
    </row>
    <row r="262" spans="3:8" x14ac:dyDescent="0.25">
      <c r="C262" t="str">
        <f t="shared" ref="C262:C325" si="4">CONCATENATE(A262, ",")</f>
        <v>,</v>
      </c>
    </row>
    <row r="263" spans="3:8" x14ac:dyDescent="0.25">
      <c r="C263" t="str">
        <f t="shared" si="4"/>
        <v>,</v>
      </c>
    </row>
    <row r="264" spans="3:8" x14ac:dyDescent="0.25">
      <c r="C264" t="str">
        <f t="shared" si="4"/>
        <v>,</v>
      </c>
    </row>
    <row r="266" spans="3:8" x14ac:dyDescent="0.25">
      <c r="C266" t="str">
        <f t="shared" si="4"/>
        <v>,</v>
      </c>
      <c r="H266" t="str">
        <f>CONCATENATE(C266,C267,C268,C269,C270,C271,C272,C273,C274,C275,C276,C277,C278,C279,C280,C281,C282,C283)</f>
        <v>,,,,,,,,,,,,,,,,,,</v>
      </c>
    </row>
    <row r="267" spans="3:8" x14ac:dyDescent="0.25">
      <c r="C267" t="str">
        <f t="shared" si="4"/>
        <v>,</v>
      </c>
    </row>
    <row r="268" spans="3:8" x14ac:dyDescent="0.25">
      <c r="C268" t="str">
        <f t="shared" si="4"/>
        <v>,</v>
      </c>
    </row>
    <row r="269" spans="3:8" x14ac:dyDescent="0.25">
      <c r="C269" t="str">
        <f t="shared" si="4"/>
        <v>,</v>
      </c>
    </row>
    <row r="270" spans="3:8" x14ac:dyDescent="0.25">
      <c r="C270" t="str">
        <f t="shared" si="4"/>
        <v>,</v>
      </c>
    </row>
    <row r="271" spans="3:8" x14ac:dyDescent="0.25">
      <c r="C271" t="str">
        <f t="shared" si="4"/>
        <v>,</v>
      </c>
    </row>
    <row r="272" spans="3:8" x14ac:dyDescent="0.25">
      <c r="C272" t="str">
        <f t="shared" si="4"/>
        <v>,</v>
      </c>
    </row>
    <row r="273" spans="3:8" x14ac:dyDescent="0.25">
      <c r="C273" t="str">
        <f t="shared" si="4"/>
        <v>,</v>
      </c>
    </row>
    <row r="274" spans="3:8" x14ac:dyDescent="0.25">
      <c r="C274" t="str">
        <f t="shared" si="4"/>
        <v>,</v>
      </c>
    </row>
    <row r="275" spans="3:8" x14ac:dyDescent="0.25">
      <c r="C275" t="str">
        <f t="shared" si="4"/>
        <v>,</v>
      </c>
    </row>
    <row r="276" spans="3:8" x14ac:dyDescent="0.25">
      <c r="C276" t="str">
        <f t="shared" si="4"/>
        <v>,</v>
      </c>
    </row>
    <row r="277" spans="3:8" x14ac:dyDescent="0.25">
      <c r="C277" t="str">
        <f t="shared" si="4"/>
        <v>,</v>
      </c>
    </row>
    <row r="278" spans="3:8" x14ac:dyDescent="0.25">
      <c r="C278" t="str">
        <f t="shared" si="4"/>
        <v>,</v>
      </c>
    </row>
    <row r="279" spans="3:8" x14ac:dyDescent="0.25">
      <c r="C279" t="str">
        <f t="shared" si="4"/>
        <v>,</v>
      </c>
    </row>
    <row r="280" spans="3:8" x14ac:dyDescent="0.25">
      <c r="C280" t="str">
        <f t="shared" si="4"/>
        <v>,</v>
      </c>
    </row>
    <row r="281" spans="3:8" x14ac:dyDescent="0.25">
      <c r="C281" t="str">
        <f t="shared" si="4"/>
        <v>,</v>
      </c>
    </row>
    <row r="282" spans="3:8" x14ac:dyDescent="0.25">
      <c r="C282" t="str">
        <f t="shared" si="4"/>
        <v>,</v>
      </c>
    </row>
    <row r="283" spans="3:8" x14ac:dyDescent="0.25">
      <c r="C283" t="str">
        <f t="shared" si="4"/>
        <v>,</v>
      </c>
    </row>
    <row r="285" spans="3:8" x14ac:dyDescent="0.25">
      <c r="C285" t="str">
        <f t="shared" si="4"/>
        <v>,</v>
      </c>
      <c r="H285" t="str">
        <f>CONCATENATE(C285,C286,C287)</f>
        <v>,,,</v>
      </c>
    </row>
    <row r="286" spans="3:8" x14ac:dyDescent="0.25">
      <c r="C286" t="str">
        <f t="shared" si="4"/>
        <v>,</v>
      </c>
    </row>
    <row r="287" spans="3:8" x14ac:dyDescent="0.25">
      <c r="C287" t="str">
        <f t="shared" si="4"/>
        <v>,</v>
      </c>
    </row>
    <row r="289" spans="3:8" x14ac:dyDescent="0.25">
      <c r="C289" t="str">
        <f t="shared" si="4"/>
        <v>,</v>
      </c>
      <c r="H289" t="str">
        <f>CONCATENATE(C289,C290,C291,C292,C293,C294,C295,C296,C297,C298,C299,C300,C301,C302,C303,C304,C305,C306)</f>
        <v>,,,,,,,,,,,,,,,,,,</v>
      </c>
    </row>
    <row r="290" spans="3:8" x14ac:dyDescent="0.25">
      <c r="C290" t="str">
        <f t="shared" si="4"/>
        <v>,</v>
      </c>
    </row>
    <row r="291" spans="3:8" x14ac:dyDescent="0.25">
      <c r="C291" t="str">
        <f t="shared" si="4"/>
        <v>,</v>
      </c>
    </row>
    <row r="292" spans="3:8" x14ac:dyDescent="0.25">
      <c r="C292" t="str">
        <f t="shared" si="4"/>
        <v>,</v>
      </c>
    </row>
    <row r="293" spans="3:8" x14ac:dyDescent="0.25">
      <c r="C293" t="str">
        <f t="shared" si="4"/>
        <v>,</v>
      </c>
    </row>
    <row r="294" spans="3:8" x14ac:dyDescent="0.25">
      <c r="C294" t="str">
        <f t="shared" si="4"/>
        <v>,</v>
      </c>
    </row>
    <row r="295" spans="3:8" x14ac:dyDescent="0.25">
      <c r="C295" t="str">
        <f t="shared" si="4"/>
        <v>,</v>
      </c>
    </row>
    <row r="296" spans="3:8" x14ac:dyDescent="0.25">
      <c r="C296" t="str">
        <f t="shared" si="4"/>
        <v>,</v>
      </c>
    </row>
    <row r="297" spans="3:8" x14ac:dyDescent="0.25">
      <c r="C297" t="str">
        <f t="shared" si="4"/>
        <v>,</v>
      </c>
    </row>
    <row r="298" spans="3:8" x14ac:dyDescent="0.25">
      <c r="C298" t="str">
        <f t="shared" si="4"/>
        <v>,</v>
      </c>
    </row>
    <row r="299" spans="3:8" x14ac:dyDescent="0.25">
      <c r="C299" t="str">
        <f t="shared" si="4"/>
        <v>,</v>
      </c>
    </row>
    <row r="300" spans="3:8" x14ac:dyDescent="0.25">
      <c r="C300" t="str">
        <f t="shared" si="4"/>
        <v>,</v>
      </c>
    </row>
    <row r="301" spans="3:8" x14ac:dyDescent="0.25">
      <c r="C301" t="str">
        <f t="shared" si="4"/>
        <v>,</v>
      </c>
    </row>
    <row r="302" spans="3:8" x14ac:dyDescent="0.25">
      <c r="C302" t="str">
        <f t="shared" si="4"/>
        <v>,</v>
      </c>
    </row>
    <row r="303" spans="3:8" x14ac:dyDescent="0.25">
      <c r="C303" t="str">
        <f t="shared" si="4"/>
        <v>,</v>
      </c>
    </row>
    <row r="304" spans="3:8" x14ac:dyDescent="0.25">
      <c r="C304" t="str">
        <f t="shared" si="4"/>
        <v>,</v>
      </c>
    </row>
    <row r="305" spans="3:8" x14ac:dyDescent="0.25">
      <c r="C305" t="str">
        <f t="shared" si="4"/>
        <v>,</v>
      </c>
    </row>
    <row r="306" spans="3:8" x14ac:dyDescent="0.25">
      <c r="C306" t="str">
        <f t="shared" si="4"/>
        <v>,</v>
      </c>
    </row>
    <row r="308" spans="3:8" x14ac:dyDescent="0.25">
      <c r="C308" t="str">
        <f t="shared" si="4"/>
        <v>,</v>
      </c>
      <c r="H308">
        <v>2</v>
      </c>
    </row>
    <row r="310" spans="3:8" x14ac:dyDescent="0.25">
      <c r="C310" t="str">
        <f t="shared" si="4"/>
        <v>,</v>
      </c>
      <c r="H310" t="str">
        <f>CONCATENATE(C310,C311,C312,C313,C314,C315,C316,C317,C318,C319,C320,C321)</f>
        <v>,,,,,,,,,,,,</v>
      </c>
    </row>
    <row r="311" spans="3:8" x14ac:dyDescent="0.25">
      <c r="C311" t="str">
        <f t="shared" si="4"/>
        <v>,</v>
      </c>
    </row>
    <row r="312" spans="3:8" x14ac:dyDescent="0.25">
      <c r="C312" t="str">
        <f t="shared" si="4"/>
        <v>,</v>
      </c>
    </row>
    <row r="313" spans="3:8" x14ac:dyDescent="0.25">
      <c r="C313" t="str">
        <f t="shared" si="4"/>
        <v>,</v>
      </c>
    </row>
    <row r="314" spans="3:8" x14ac:dyDescent="0.25">
      <c r="C314" t="str">
        <f t="shared" si="4"/>
        <v>,</v>
      </c>
    </row>
    <row r="315" spans="3:8" x14ac:dyDescent="0.25">
      <c r="C315" t="str">
        <f t="shared" si="4"/>
        <v>,</v>
      </c>
    </row>
    <row r="316" spans="3:8" x14ac:dyDescent="0.25">
      <c r="C316" t="str">
        <f t="shared" si="4"/>
        <v>,</v>
      </c>
    </row>
    <row r="317" spans="3:8" x14ac:dyDescent="0.25">
      <c r="C317" t="str">
        <f t="shared" si="4"/>
        <v>,</v>
      </c>
    </row>
    <row r="318" spans="3:8" x14ac:dyDescent="0.25">
      <c r="C318" t="str">
        <f t="shared" si="4"/>
        <v>,</v>
      </c>
    </row>
    <row r="319" spans="3:8" x14ac:dyDescent="0.25">
      <c r="C319" t="str">
        <f t="shared" si="4"/>
        <v>,</v>
      </c>
    </row>
    <row r="320" spans="3:8" x14ac:dyDescent="0.25">
      <c r="C320" t="str">
        <f t="shared" si="4"/>
        <v>,</v>
      </c>
    </row>
    <row r="321" spans="3:8" x14ac:dyDescent="0.25">
      <c r="C321" t="str">
        <f t="shared" si="4"/>
        <v>,</v>
      </c>
    </row>
    <row r="323" spans="3:8" x14ac:dyDescent="0.25">
      <c r="C323" t="str">
        <f t="shared" si="4"/>
        <v>,</v>
      </c>
      <c r="H323" t="str">
        <f>CONCATENATE(C323,C324,C325,C326,C327,C328,C329,C330,C331,C332,C333)</f>
        <v>,,,,,,,,,,,</v>
      </c>
    </row>
    <row r="324" spans="3:8" x14ac:dyDescent="0.25">
      <c r="C324" t="str">
        <f t="shared" si="4"/>
        <v>,</v>
      </c>
    </row>
    <row r="325" spans="3:8" x14ac:dyDescent="0.25">
      <c r="C325" t="str">
        <f t="shared" si="4"/>
        <v>,</v>
      </c>
    </row>
    <row r="326" spans="3:8" x14ac:dyDescent="0.25">
      <c r="C326" t="str">
        <f t="shared" ref="C326:C389" si="5">CONCATENATE(A326, ",")</f>
        <v>,</v>
      </c>
    </row>
    <row r="327" spans="3:8" x14ac:dyDescent="0.25">
      <c r="C327" t="str">
        <f t="shared" si="5"/>
        <v>,</v>
      </c>
    </row>
    <row r="328" spans="3:8" x14ac:dyDescent="0.25">
      <c r="C328" t="str">
        <f t="shared" si="5"/>
        <v>,</v>
      </c>
    </row>
    <row r="329" spans="3:8" x14ac:dyDescent="0.25">
      <c r="C329" t="str">
        <f t="shared" si="5"/>
        <v>,</v>
      </c>
    </row>
    <row r="330" spans="3:8" x14ac:dyDescent="0.25">
      <c r="C330" t="str">
        <f t="shared" si="5"/>
        <v>,</v>
      </c>
    </row>
    <row r="331" spans="3:8" x14ac:dyDescent="0.25">
      <c r="C331" t="str">
        <f t="shared" si="5"/>
        <v>,</v>
      </c>
    </row>
    <row r="332" spans="3:8" x14ac:dyDescent="0.25">
      <c r="C332" t="str">
        <f t="shared" si="5"/>
        <v>,</v>
      </c>
    </row>
    <row r="333" spans="3:8" x14ac:dyDescent="0.25">
      <c r="C333" t="str">
        <f t="shared" si="5"/>
        <v>,</v>
      </c>
    </row>
    <row r="335" spans="3:8" x14ac:dyDescent="0.25">
      <c r="C335" t="str">
        <f t="shared" si="5"/>
        <v>,</v>
      </c>
      <c r="H335" t="str">
        <f>CONCATENATE(C335,C336,C337,C338,C339,C340,C341,C342,C343,C344,C345,C346,C347,C348,C349,C350,C351,C352,C353,C354,C355,C356,C357,C358)</f>
        <v>,,,,,,,,,,,,,,,,,,,,,,,,</v>
      </c>
    </row>
    <row r="336" spans="3:8" x14ac:dyDescent="0.25">
      <c r="C336" t="str">
        <f t="shared" si="5"/>
        <v>,</v>
      </c>
    </row>
    <row r="337" spans="3:3" x14ac:dyDescent="0.25">
      <c r="C337" t="str">
        <f t="shared" si="5"/>
        <v>,</v>
      </c>
    </row>
    <row r="338" spans="3:3" x14ac:dyDescent="0.25">
      <c r="C338" t="str">
        <f t="shared" si="5"/>
        <v>,</v>
      </c>
    </row>
    <row r="339" spans="3:3" x14ac:dyDescent="0.25">
      <c r="C339" t="str">
        <f t="shared" si="5"/>
        <v>,</v>
      </c>
    </row>
    <row r="340" spans="3:3" x14ac:dyDescent="0.25">
      <c r="C340" t="str">
        <f t="shared" si="5"/>
        <v>,</v>
      </c>
    </row>
    <row r="341" spans="3:3" x14ac:dyDescent="0.25">
      <c r="C341" t="str">
        <f t="shared" si="5"/>
        <v>,</v>
      </c>
    </row>
    <row r="342" spans="3:3" x14ac:dyDescent="0.25">
      <c r="C342" t="str">
        <f t="shared" si="5"/>
        <v>,</v>
      </c>
    </row>
    <row r="343" spans="3:3" x14ac:dyDescent="0.25">
      <c r="C343" t="str">
        <f t="shared" si="5"/>
        <v>,</v>
      </c>
    </row>
    <row r="344" spans="3:3" x14ac:dyDescent="0.25">
      <c r="C344" t="str">
        <f t="shared" si="5"/>
        <v>,</v>
      </c>
    </row>
    <row r="345" spans="3:3" x14ac:dyDescent="0.25">
      <c r="C345" t="str">
        <f t="shared" si="5"/>
        <v>,</v>
      </c>
    </row>
    <row r="346" spans="3:3" x14ac:dyDescent="0.25">
      <c r="C346" t="str">
        <f t="shared" si="5"/>
        <v>,</v>
      </c>
    </row>
    <row r="347" spans="3:3" x14ac:dyDescent="0.25">
      <c r="C347" t="str">
        <f t="shared" si="5"/>
        <v>,</v>
      </c>
    </row>
    <row r="348" spans="3:3" x14ac:dyDescent="0.25">
      <c r="C348" t="str">
        <f t="shared" si="5"/>
        <v>,</v>
      </c>
    </row>
    <row r="349" spans="3:3" x14ac:dyDescent="0.25">
      <c r="C349" t="str">
        <f t="shared" si="5"/>
        <v>,</v>
      </c>
    </row>
    <row r="350" spans="3:3" x14ac:dyDescent="0.25">
      <c r="C350" t="str">
        <f t="shared" si="5"/>
        <v>,</v>
      </c>
    </row>
    <row r="351" spans="3:3" x14ac:dyDescent="0.25">
      <c r="C351" t="str">
        <f t="shared" si="5"/>
        <v>,</v>
      </c>
    </row>
    <row r="352" spans="3:3" x14ac:dyDescent="0.25">
      <c r="C352" t="str">
        <f t="shared" si="5"/>
        <v>,</v>
      </c>
    </row>
    <row r="353" spans="3:8" x14ac:dyDescent="0.25">
      <c r="C353" t="str">
        <f t="shared" si="5"/>
        <v>,</v>
      </c>
    </row>
    <row r="354" spans="3:8" x14ac:dyDescent="0.25">
      <c r="C354" t="str">
        <f t="shared" si="5"/>
        <v>,</v>
      </c>
    </row>
    <row r="355" spans="3:8" x14ac:dyDescent="0.25">
      <c r="C355" t="str">
        <f t="shared" si="5"/>
        <v>,</v>
      </c>
    </row>
    <row r="356" spans="3:8" x14ac:dyDescent="0.25">
      <c r="C356" t="str">
        <f t="shared" si="5"/>
        <v>,</v>
      </c>
    </row>
    <row r="357" spans="3:8" x14ac:dyDescent="0.25">
      <c r="C357" t="str">
        <f t="shared" si="5"/>
        <v>,</v>
      </c>
    </row>
    <row r="358" spans="3:8" x14ac:dyDescent="0.25">
      <c r="C358" t="str">
        <f t="shared" si="5"/>
        <v>,</v>
      </c>
    </row>
    <row r="360" spans="3:8" x14ac:dyDescent="0.25">
      <c r="C360" t="str">
        <f t="shared" si="5"/>
        <v>,</v>
      </c>
    </row>
    <row r="361" spans="3:8" x14ac:dyDescent="0.25">
      <c r="C361" t="str">
        <f t="shared" si="5"/>
        <v>,</v>
      </c>
    </row>
    <row r="362" spans="3:8" x14ac:dyDescent="0.25">
      <c r="C362" t="str">
        <f t="shared" si="5"/>
        <v>,</v>
      </c>
    </row>
    <row r="363" spans="3:8" x14ac:dyDescent="0.25">
      <c r="C363" t="str">
        <f t="shared" si="5"/>
        <v>,</v>
      </c>
    </row>
    <row r="364" spans="3:8" x14ac:dyDescent="0.25">
      <c r="C364" t="str">
        <f t="shared" si="5"/>
        <v>,</v>
      </c>
    </row>
    <row r="365" spans="3:8" x14ac:dyDescent="0.25">
      <c r="C365" t="str">
        <f t="shared" si="5"/>
        <v>,</v>
      </c>
      <c r="H365" t="str">
        <f>CONCATENATE(C365,C366,C367,C368,C369,C370,C371,C372,C373,C374)</f>
        <v>,,,,,,,,,,</v>
      </c>
    </row>
    <row r="366" spans="3:8" x14ac:dyDescent="0.25">
      <c r="C366" t="str">
        <f t="shared" si="5"/>
        <v>,</v>
      </c>
    </row>
    <row r="367" spans="3:8" x14ac:dyDescent="0.25">
      <c r="C367" t="str">
        <f t="shared" si="5"/>
        <v>,</v>
      </c>
    </row>
    <row r="368" spans="3:8" x14ac:dyDescent="0.25">
      <c r="C368" t="str">
        <f t="shared" si="5"/>
        <v>,</v>
      </c>
    </row>
    <row r="369" spans="3:8" x14ac:dyDescent="0.25">
      <c r="C369" t="str">
        <f t="shared" si="5"/>
        <v>,</v>
      </c>
    </row>
    <row r="370" spans="3:8" x14ac:dyDescent="0.25">
      <c r="C370" t="str">
        <f t="shared" si="5"/>
        <v>,</v>
      </c>
    </row>
    <row r="371" spans="3:8" x14ac:dyDescent="0.25">
      <c r="C371" t="str">
        <f t="shared" si="5"/>
        <v>,</v>
      </c>
    </row>
    <row r="372" spans="3:8" x14ac:dyDescent="0.25">
      <c r="C372" t="str">
        <f t="shared" si="5"/>
        <v>,</v>
      </c>
    </row>
    <row r="373" spans="3:8" x14ac:dyDescent="0.25">
      <c r="C373" t="str">
        <f t="shared" si="5"/>
        <v>,</v>
      </c>
    </row>
    <row r="374" spans="3:8" x14ac:dyDescent="0.25">
      <c r="C374" t="str">
        <f t="shared" si="5"/>
        <v>,</v>
      </c>
    </row>
    <row r="375" spans="3:8" x14ac:dyDescent="0.25">
      <c r="C375" t="str">
        <f t="shared" si="5"/>
        <v>,</v>
      </c>
    </row>
    <row r="376" spans="3:8" x14ac:dyDescent="0.25">
      <c r="C376" t="str">
        <f t="shared" si="5"/>
        <v>,</v>
      </c>
    </row>
    <row r="377" spans="3:8" x14ac:dyDescent="0.25">
      <c r="C377" t="str">
        <f t="shared" si="5"/>
        <v>,</v>
      </c>
    </row>
    <row r="378" spans="3:8" x14ac:dyDescent="0.25">
      <c r="C378" t="str">
        <f t="shared" si="5"/>
        <v>,</v>
      </c>
    </row>
    <row r="379" spans="3:8" x14ac:dyDescent="0.25">
      <c r="C379" t="str">
        <f t="shared" si="5"/>
        <v>,</v>
      </c>
      <c r="H379" t="str">
        <f>CONCATENATE(C379,C380,C381,C382,C383,C384,C385,C386,C387,C388,C389,C390,C391,C392,C393,C394,C395,C396,C397,C398,C399)</f>
        <v>,,,,,,,,,,,,,,,,,,,,,</v>
      </c>
    </row>
    <row r="380" spans="3:8" x14ac:dyDescent="0.25">
      <c r="C380" t="str">
        <f t="shared" si="5"/>
        <v>,</v>
      </c>
    </row>
    <row r="381" spans="3:8" x14ac:dyDescent="0.25">
      <c r="C381" t="str">
        <f t="shared" si="5"/>
        <v>,</v>
      </c>
    </row>
    <row r="382" spans="3:8" x14ac:dyDescent="0.25">
      <c r="C382" t="str">
        <f t="shared" si="5"/>
        <v>,</v>
      </c>
    </row>
    <row r="383" spans="3:8" x14ac:dyDescent="0.25">
      <c r="C383" t="str">
        <f t="shared" si="5"/>
        <v>,</v>
      </c>
    </row>
    <row r="384" spans="3:8" x14ac:dyDescent="0.25">
      <c r="C384" t="str">
        <f t="shared" si="5"/>
        <v>,</v>
      </c>
    </row>
    <row r="385" spans="3:3" x14ac:dyDescent="0.25">
      <c r="C385" t="str">
        <f t="shared" si="5"/>
        <v>,</v>
      </c>
    </row>
    <row r="386" spans="3:3" x14ac:dyDescent="0.25">
      <c r="C386" t="str">
        <f t="shared" si="5"/>
        <v>,</v>
      </c>
    </row>
    <row r="387" spans="3:3" x14ac:dyDescent="0.25">
      <c r="C387" t="str">
        <f t="shared" si="5"/>
        <v>,</v>
      </c>
    </row>
    <row r="388" spans="3:3" x14ac:dyDescent="0.25">
      <c r="C388" t="str">
        <f t="shared" si="5"/>
        <v>,</v>
      </c>
    </row>
    <row r="389" spans="3:3" x14ac:dyDescent="0.25">
      <c r="C389" t="str">
        <f t="shared" si="5"/>
        <v>,</v>
      </c>
    </row>
    <row r="390" spans="3:3" x14ac:dyDescent="0.25">
      <c r="C390" t="str">
        <f t="shared" ref="C390:C453" si="6">CONCATENATE(A390, ",")</f>
        <v>,</v>
      </c>
    </row>
    <row r="391" spans="3:3" x14ac:dyDescent="0.25">
      <c r="C391" t="str">
        <f t="shared" si="6"/>
        <v>,</v>
      </c>
    </row>
    <row r="392" spans="3:3" x14ac:dyDescent="0.25">
      <c r="C392" t="str">
        <f t="shared" si="6"/>
        <v>,</v>
      </c>
    </row>
    <row r="393" spans="3:3" x14ac:dyDescent="0.25">
      <c r="C393" t="str">
        <f t="shared" si="6"/>
        <v>,</v>
      </c>
    </row>
    <row r="394" spans="3:3" x14ac:dyDescent="0.25">
      <c r="C394" t="str">
        <f t="shared" si="6"/>
        <v>,</v>
      </c>
    </row>
    <row r="395" spans="3:3" x14ac:dyDescent="0.25">
      <c r="C395" t="str">
        <f t="shared" si="6"/>
        <v>,</v>
      </c>
    </row>
    <row r="396" spans="3:3" x14ac:dyDescent="0.25">
      <c r="C396" t="str">
        <f t="shared" si="6"/>
        <v>,</v>
      </c>
    </row>
    <row r="397" spans="3:3" x14ac:dyDescent="0.25">
      <c r="C397" t="str">
        <f t="shared" si="6"/>
        <v>,</v>
      </c>
    </row>
    <row r="398" spans="3:3" x14ac:dyDescent="0.25">
      <c r="C398" t="str">
        <f t="shared" si="6"/>
        <v>,</v>
      </c>
    </row>
    <row r="399" spans="3:3" x14ac:dyDescent="0.25">
      <c r="C399" t="str">
        <f t="shared" si="6"/>
        <v>,</v>
      </c>
    </row>
    <row r="400" spans="3:3" x14ac:dyDescent="0.25">
      <c r="C400" t="str">
        <f t="shared" si="6"/>
        <v>,</v>
      </c>
    </row>
    <row r="401" spans="3:8" x14ac:dyDescent="0.25">
      <c r="C401" t="str">
        <f t="shared" si="6"/>
        <v>,</v>
      </c>
      <c r="H401" t="str">
        <f>CONCATENATE(C401,C402,C403,C404,C405)</f>
        <v>,,,,,</v>
      </c>
    </row>
    <row r="402" spans="3:8" x14ac:dyDescent="0.25">
      <c r="C402" t="str">
        <f t="shared" si="6"/>
        <v>,</v>
      </c>
    </row>
    <row r="403" spans="3:8" x14ac:dyDescent="0.25">
      <c r="C403" t="str">
        <f t="shared" si="6"/>
        <v>,</v>
      </c>
    </row>
    <row r="404" spans="3:8" x14ac:dyDescent="0.25">
      <c r="C404" t="str">
        <f t="shared" si="6"/>
        <v>,</v>
      </c>
    </row>
    <row r="405" spans="3:8" x14ac:dyDescent="0.25">
      <c r="C405" t="str">
        <f t="shared" si="6"/>
        <v>,</v>
      </c>
    </row>
    <row r="406" spans="3:8" x14ac:dyDescent="0.25">
      <c r="C406" t="str">
        <f t="shared" si="6"/>
        <v>,</v>
      </c>
    </row>
    <row r="407" spans="3:8" x14ac:dyDescent="0.25">
      <c r="C407" t="str">
        <f t="shared" si="6"/>
        <v>,</v>
      </c>
    </row>
    <row r="408" spans="3:8" x14ac:dyDescent="0.25">
      <c r="C408" t="str">
        <f t="shared" si="6"/>
        <v>,</v>
      </c>
    </row>
    <row r="409" spans="3:8" x14ac:dyDescent="0.25">
      <c r="C409" t="str">
        <f t="shared" si="6"/>
        <v>,</v>
      </c>
      <c r="H409" t="str">
        <f>CONCATENATE(C409,C410,C411,C412,C413,C414,C415,C416,C417,C418,C419,C420,C421,C422,C423,C424,C425,C426,C427,C428,C429,C430,C431,C432,C433,C434,C435,C436,C437,C438,C439,C440,C441)</f>
        <v>,,,,,,,,,,,,,,,,,,,,,,,,,,,,,,,,,</v>
      </c>
    </row>
    <row r="410" spans="3:8" x14ac:dyDescent="0.25">
      <c r="C410" t="str">
        <f t="shared" si="6"/>
        <v>,</v>
      </c>
    </row>
    <row r="411" spans="3:8" x14ac:dyDescent="0.25">
      <c r="C411" t="str">
        <f t="shared" si="6"/>
        <v>,</v>
      </c>
    </row>
    <row r="412" spans="3:8" x14ac:dyDescent="0.25">
      <c r="C412" t="str">
        <f t="shared" si="6"/>
        <v>,</v>
      </c>
    </row>
    <row r="413" spans="3:8" x14ac:dyDescent="0.25">
      <c r="C413" t="str">
        <f t="shared" si="6"/>
        <v>,</v>
      </c>
    </row>
    <row r="414" spans="3:8" x14ac:dyDescent="0.25">
      <c r="C414" t="str">
        <f t="shared" si="6"/>
        <v>,</v>
      </c>
    </row>
    <row r="415" spans="3:8" x14ac:dyDescent="0.25">
      <c r="C415" t="str">
        <f t="shared" si="6"/>
        <v>,</v>
      </c>
    </row>
    <row r="416" spans="3:8" x14ac:dyDescent="0.25">
      <c r="C416" t="str">
        <f t="shared" si="6"/>
        <v>,</v>
      </c>
    </row>
    <row r="417" spans="3:3" x14ac:dyDescent="0.25">
      <c r="C417" t="str">
        <f t="shared" si="6"/>
        <v>,</v>
      </c>
    </row>
    <row r="418" spans="3:3" x14ac:dyDescent="0.25">
      <c r="C418" t="str">
        <f t="shared" si="6"/>
        <v>,</v>
      </c>
    </row>
    <row r="419" spans="3:3" x14ac:dyDescent="0.25">
      <c r="C419" t="str">
        <f t="shared" si="6"/>
        <v>,</v>
      </c>
    </row>
    <row r="420" spans="3:3" x14ac:dyDescent="0.25">
      <c r="C420" t="str">
        <f t="shared" si="6"/>
        <v>,</v>
      </c>
    </row>
    <row r="421" spans="3:3" x14ac:dyDescent="0.25">
      <c r="C421" t="str">
        <f t="shared" si="6"/>
        <v>,</v>
      </c>
    </row>
    <row r="422" spans="3:3" x14ac:dyDescent="0.25">
      <c r="C422" t="str">
        <f t="shared" si="6"/>
        <v>,</v>
      </c>
    </row>
    <row r="423" spans="3:3" x14ac:dyDescent="0.25">
      <c r="C423" t="str">
        <f t="shared" si="6"/>
        <v>,</v>
      </c>
    </row>
    <row r="424" spans="3:3" x14ac:dyDescent="0.25">
      <c r="C424" t="str">
        <f t="shared" si="6"/>
        <v>,</v>
      </c>
    </row>
    <row r="425" spans="3:3" x14ac:dyDescent="0.25">
      <c r="C425" t="str">
        <f t="shared" si="6"/>
        <v>,</v>
      </c>
    </row>
    <row r="426" spans="3:3" x14ac:dyDescent="0.25">
      <c r="C426" t="str">
        <f t="shared" si="6"/>
        <v>,</v>
      </c>
    </row>
    <row r="427" spans="3:3" x14ac:dyDescent="0.25">
      <c r="C427" t="str">
        <f t="shared" si="6"/>
        <v>,</v>
      </c>
    </row>
    <row r="428" spans="3:3" x14ac:dyDescent="0.25">
      <c r="C428" t="str">
        <f t="shared" si="6"/>
        <v>,</v>
      </c>
    </row>
    <row r="429" spans="3:3" x14ac:dyDescent="0.25">
      <c r="C429" t="str">
        <f t="shared" si="6"/>
        <v>,</v>
      </c>
    </row>
    <row r="430" spans="3:3" x14ac:dyDescent="0.25">
      <c r="C430" t="str">
        <f t="shared" si="6"/>
        <v>,</v>
      </c>
    </row>
    <row r="431" spans="3:3" x14ac:dyDescent="0.25">
      <c r="C431" t="str">
        <f t="shared" si="6"/>
        <v>,</v>
      </c>
    </row>
    <row r="432" spans="3:3" x14ac:dyDescent="0.25">
      <c r="C432" t="str">
        <f t="shared" si="6"/>
        <v>,</v>
      </c>
    </row>
    <row r="433" spans="3:8" x14ac:dyDescent="0.25">
      <c r="C433" t="str">
        <f t="shared" si="6"/>
        <v>,</v>
      </c>
    </row>
    <row r="434" spans="3:8" x14ac:dyDescent="0.25">
      <c r="C434" t="str">
        <f t="shared" si="6"/>
        <v>,</v>
      </c>
    </row>
    <row r="435" spans="3:8" x14ac:dyDescent="0.25">
      <c r="C435" t="str">
        <f t="shared" si="6"/>
        <v>,</v>
      </c>
    </row>
    <row r="436" spans="3:8" x14ac:dyDescent="0.25">
      <c r="C436" t="str">
        <f t="shared" si="6"/>
        <v>,</v>
      </c>
    </row>
    <row r="437" spans="3:8" x14ac:dyDescent="0.25">
      <c r="C437" t="str">
        <f t="shared" si="6"/>
        <v>,</v>
      </c>
    </row>
    <row r="438" spans="3:8" x14ac:dyDescent="0.25">
      <c r="C438" t="str">
        <f t="shared" si="6"/>
        <v>,</v>
      </c>
    </row>
    <row r="439" spans="3:8" x14ac:dyDescent="0.25">
      <c r="C439" t="str">
        <f t="shared" si="6"/>
        <v>,</v>
      </c>
    </row>
    <row r="440" spans="3:8" x14ac:dyDescent="0.25">
      <c r="C440" t="str">
        <f t="shared" si="6"/>
        <v>,</v>
      </c>
    </row>
    <row r="441" spans="3:8" x14ac:dyDescent="0.25">
      <c r="C441" t="str">
        <f t="shared" si="6"/>
        <v>,</v>
      </c>
    </row>
    <row r="442" spans="3:8" x14ac:dyDescent="0.25">
      <c r="C442" t="str">
        <f t="shared" si="6"/>
        <v>,</v>
      </c>
    </row>
    <row r="443" spans="3:8" x14ac:dyDescent="0.25">
      <c r="C443" t="str">
        <f t="shared" si="6"/>
        <v>,</v>
      </c>
      <c r="H443" t="str">
        <f>CONCATENATE(C443,C444,C445,C446,C447,C448,C449,C450,C451,C452,C453,C454,C455,C456,C457,C458)</f>
        <v>,,,,,,,,,,,,,,,,</v>
      </c>
    </row>
    <row r="444" spans="3:8" x14ac:dyDescent="0.25">
      <c r="C444" t="str">
        <f t="shared" si="6"/>
        <v>,</v>
      </c>
    </row>
    <row r="445" spans="3:8" x14ac:dyDescent="0.25">
      <c r="C445" t="str">
        <f t="shared" si="6"/>
        <v>,</v>
      </c>
    </row>
    <row r="446" spans="3:8" x14ac:dyDescent="0.25">
      <c r="C446" t="str">
        <f t="shared" si="6"/>
        <v>,</v>
      </c>
    </row>
    <row r="447" spans="3:8" x14ac:dyDescent="0.25">
      <c r="C447" t="str">
        <f t="shared" si="6"/>
        <v>,</v>
      </c>
    </row>
    <row r="448" spans="3:8" x14ac:dyDescent="0.25">
      <c r="C448" t="str">
        <f t="shared" si="6"/>
        <v>,</v>
      </c>
    </row>
    <row r="449" spans="3:8" x14ac:dyDescent="0.25">
      <c r="C449" t="str">
        <f t="shared" si="6"/>
        <v>,</v>
      </c>
    </row>
    <row r="450" spans="3:8" x14ac:dyDescent="0.25">
      <c r="C450" t="str">
        <f t="shared" si="6"/>
        <v>,</v>
      </c>
    </row>
    <row r="451" spans="3:8" x14ac:dyDescent="0.25">
      <c r="C451" t="str">
        <f t="shared" si="6"/>
        <v>,</v>
      </c>
    </row>
    <row r="452" spans="3:8" x14ac:dyDescent="0.25">
      <c r="C452" t="str">
        <f t="shared" si="6"/>
        <v>,</v>
      </c>
    </row>
    <row r="453" spans="3:8" x14ac:dyDescent="0.25">
      <c r="C453" t="str">
        <f t="shared" si="6"/>
        <v>,</v>
      </c>
    </row>
    <row r="454" spans="3:8" x14ac:dyDescent="0.25">
      <c r="C454" t="str">
        <f t="shared" ref="C454:C517" si="7">CONCATENATE(A454, ",")</f>
        <v>,</v>
      </c>
    </row>
    <row r="455" spans="3:8" x14ac:dyDescent="0.25">
      <c r="C455" t="str">
        <f t="shared" si="7"/>
        <v>,</v>
      </c>
    </row>
    <row r="456" spans="3:8" x14ac:dyDescent="0.25">
      <c r="C456" t="str">
        <f t="shared" si="7"/>
        <v>,</v>
      </c>
    </row>
    <row r="457" spans="3:8" x14ac:dyDescent="0.25">
      <c r="C457" t="str">
        <f t="shared" si="7"/>
        <v>,</v>
      </c>
    </row>
    <row r="458" spans="3:8" x14ac:dyDescent="0.25">
      <c r="C458" t="str">
        <f t="shared" si="7"/>
        <v>,</v>
      </c>
    </row>
    <row r="459" spans="3:8" x14ac:dyDescent="0.25">
      <c r="C459" t="str">
        <f t="shared" si="7"/>
        <v>,</v>
      </c>
    </row>
    <row r="460" spans="3:8" x14ac:dyDescent="0.25">
      <c r="C460" t="str">
        <f t="shared" si="7"/>
        <v>,</v>
      </c>
      <c r="H460" t="str">
        <f>CONCATENATE(C460,C461,C462,C463,C464,C465,C466,C467,C468)</f>
        <v>,,,,,,,,,</v>
      </c>
    </row>
    <row r="461" spans="3:8" x14ac:dyDescent="0.25">
      <c r="C461" t="str">
        <f t="shared" si="7"/>
        <v>,</v>
      </c>
    </row>
    <row r="462" spans="3:8" x14ac:dyDescent="0.25">
      <c r="C462" t="str">
        <f t="shared" si="7"/>
        <v>,</v>
      </c>
    </row>
    <row r="463" spans="3:8" x14ac:dyDescent="0.25">
      <c r="C463" t="str">
        <f t="shared" si="7"/>
        <v>,</v>
      </c>
    </row>
    <row r="464" spans="3:8" x14ac:dyDescent="0.25">
      <c r="C464" t="str">
        <f t="shared" si="7"/>
        <v>,</v>
      </c>
    </row>
    <row r="465" spans="3:8" x14ac:dyDescent="0.25">
      <c r="C465" t="str">
        <f t="shared" si="7"/>
        <v>,</v>
      </c>
    </row>
    <row r="466" spans="3:8" x14ac:dyDescent="0.25">
      <c r="C466" t="str">
        <f t="shared" si="7"/>
        <v>,</v>
      </c>
    </row>
    <row r="467" spans="3:8" x14ac:dyDescent="0.25">
      <c r="C467" t="str">
        <f t="shared" si="7"/>
        <v>,</v>
      </c>
    </row>
    <row r="468" spans="3:8" x14ac:dyDescent="0.25">
      <c r="C468" t="str">
        <f t="shared" si="7"/>
        <v>,</v>
      </c>
    </row>
    <row r="469" spans="3:8" x14ac:dyDescent="0.25">
      <c r="C469" t="str">
        <f t="shared" si="7"/>
        <v>,</v>
      </c>
    </row>
    <row r="470" spans="3:8" x14ac:dyDescent="0.25">
      <c r="C470" t="str">
        <f t="shared" si="7"/>
        <v>,</v>
      </c>
      <c r="H470" t="str">
        <f>CONCATENATE(C470,C471,C472,C473,C474,C475,C476,C477,C478,C479,C480,C481,C482,C483,C484,C485,C486,C487,C489,C488,C490,C491,C492,C493,C494)</f>
        <v>,,,,,,,,,,,,,,,,,,,,,,,,,</v>
      </c>
    </row>
    <row r="471" spans="3:8" x14ac:dyDescent="0.25">
      <c r="C471" t="str">
        <f t="shared" si="7"/>
        <v>,</v>
      </c>
    </row>
    <row r="472" spans="3:8" x14ac:dyDescent="0.25">
      <c r="C472" t="str">
        <f t="shared" si="7"/>
        <v>,</v>
      </c>
    </row>
    <row r="473" spans="3:8" x14ac:dyDescent="0.25">
      <c r="C473" t="str">
        <f t="shared" si="7"/>
        <v>,</v>
      </c>
    </row>
    <row r="474" spans="3:8" x14ac:dyDescent="0.25">
      <c r="C474" t="str">
        <f t="shared" si="7"/>
        <v>,</v>
      </c>
    </row>
    <row r="475" spans="3:8" x14ac:dyDescent="0.25">
      <c r="C475" t="str">
        <f t="shared" si="7"/>
        <v>,</v>
      </c>
    </row>
    <row r="476" spans="3:8" x14ac:dyDescent="0.25">
      <c r="C476" t="str">
        <f t="shared" si="7"/>
        <v>,</v>
      </c>
    </row>
    <row r="477" spans="3:8" x14ac:dyDescent="0.25">
      <c r="C477" t="str">
        <f t="shared" si="7"/>
        <v>,</v>
      </c>
    </row>
    <row r="478" spans="3:8" x14ac:dyDescent="0.25">
      <c r="C478" t="str">
        <f t="shared" si="7"/>
        <v>,</v>
      </c>
    </row>
    <row r="479" spans="3:8" x14ac:dyDescent="0.25">
      <c r="C479" t="str">
        <f t="shared" si="7"/>
        <v>,</v>
      </c>
    </row>
    <row r="480" spans="3:8" x14ac:dyDescent="0.25">
      <c r="C480" t="str">
        <f t="shared" si="7"/>
        <v>,</v>
      </c>
    </row>
    <row r="481" spans="3:8" x14ac:dyDescent="0.25">
      <c r="C481" t="str">
        <f t="shared" si="7"/>
        <v>,</v>
      </c>
    </row>
    <row r="482" spans="3:8" x14ac:dyDescent="0.25">
      <c r="C482" t="str">
        <f t="shared" si="7"/>
        <v>,</v>
      </c>
    </row>
    <row r="483" spans="3:8" x14ac:dyDescent="0.25">
      <c r="C483" t="str">
        <f t="shared" si="7"/>
        <v>,</v>
      </c>
    </row>
    <row r="484" spans="3:8" x14ac:dyDescent="0.25">
      <c r="C484" t="str">
        <f t="shared" si="7"/>
        <v>,</v>
      </c>
    </row>
    <row r="485" spans="3:8" x14ac:dyDescent="0.25">
      <c r="C485" t="str">
        <f t="shared" si="7"/>
        <v>,</v>
      </c>
    </row>
    <row r="486" spans="3:8" x14ac:dyDescent="0.25">
      <c r="C486" t="str">
        <f t="shared" si="7"/>
        <v>,</v>
      </c>
    </row>
    <row r="487" spans="3:8" x14ac:dyDescent="0.25">
      <c r="C487" t="str">
        <f t="shared" si="7"/>
        <v>,</v>
      </c>
    </row>
    <row r="488" spans="3:8" x14ac:dyDescent="0.25">
      <c r="C488" t="str">
        <f t="shared" si="7"/>
        <v>,</v>
      </c>
    </row>
    <row r="489" spans="3:8" x14ac:dyDescent="0.25">
      <c r="C489" t="str">
        <f t="shared" si="7"/>
        <v>,</v>
      </c>
    </row>
    <row r="490" spans="3:8" x14ac:dyDescent="0.25">
      <c r="C490" t="str">
        <f t="shared" si="7"/>
        <v>,</v>
      </c>
    </row>
    <row r="491" spans="3:8" x14ac:dyDescent="0.25">
      <c r="C491" t="str">
        <f t="shared" si="7"/>
        <v>,</v>
      </c>
    </row>
    <row r="492" spans="3:8" x14ac:dyDescent="0.25">
      <c r="C492" t="str">
        <f t="shared" si="7"/>
        <v>,</v>
      </c>
    </row>
    <row r="493" spans="3:8" x14ac:dyDescent="0.25">
      <c r="C493" t="str">
        <f t="shared" si="7"/>
        <v>,</v>
      </c>
    </row>
    <row r="494" spans="3:8" x14ac:dyDescent="0.25">
      <c r="C494" t="str">
        <f t="shared" si="7"/>
        <v>,</v>
      </c>
    </row>
    <row r="495" spans="3:8" x14ac:dyDescent="0.25">
      <c r="C495" t="str">
        <f t="shared" si="7"/>
        <v>,</v>
      </c>
    </row>
    <row r="496" spans="3:8" x14ac:dyDescent="0.25">
      <c r="C496" t="str">
        <f t="shared" si="7"/>
        <v>,</v>
      </c>
      <c r="H496" t="str">
        <f>CONCATENATE(C496,C497,C498,C499,C500,C501,C502,C503,C504,C505,C506,C507,C508,C509,C510,C511,C512,C513)</f>
        <v>,,,,,,,,,,,,,,,,,,</v>
      </c>
    </row>
    <row r="497" spans="3:3" x14ac:dyDescent="0.25">
      <c r="C497" t="str">
        <f t="shared" si="7"/>
        <v>,</v>
      </c>
    </row>
    <row r="498" spans="3:3" x14ac:dyDescent="0.25">
      <c r="C498" t="str">
        <f t="shared" si="7"/>
        <v>,</v>
      </c>
    </row>
    <row r="499" spans="3:3" x14ac:dyDescent="0.25">
      <c r="C499" t="str">
        <f t="shared" si="7"/>
        <v>,</v>
      </c>
    </row>
    <row r="500" spans="3:3" x14ac:dyDescent="0.25">
      <c r="C500" t="str">
        <f t="shared" si="7"/>
        <v>,</v>
      </c>
    </row>
    <row r="501" spans="3:3" x14ac:dyDescent="0.25">
      <c r="C501" t="str">
        <f t="shared" si="7"/>
        <v>,</v>
      </c>
    </row>
    <row r="502" spans="3:3" x14ac:dyDescent="0.25">
      <c r="C502" t="str">
        <f t="shared" si="7"/>
        <v>,</v>
      </c>
    </row>
    <row r="503" spans="3:3" x14ac:dyDescent="0.25">
      <c r="C503" t="str">
        <f t="shared" si="7"/>
        <v>,</v>
      </c>
    </row>
    <row r="504" spans="3:3" x14ac:dyDescent="0.25">
      <c r="C504" t="str">
        <f t="shared" si="7"/>
        <v>,</v>
      </c>
    </row>
    <row r="505" spans="3:3" x14ac:dyDescent="0.25">
      <c r="C505" t="str">
        <f t="shared" si="7"/>
        <v>,</v>
      </c>
    </row>
    <row r="506" spans="3:3" x14ac:dyDescent="0.25">
      <c r="C506" t="str">
        <f t="shared" si="7"/>
        <v>,</v>
      </c>
    </row>
    <row r="507" spans="3:3" x14ac:dyDescent="0.25">
      <c r="C507" t="str">
        <f t="shared" si="7"/>
        <v>,</v>
      </c>
    </row>
    <row r="508" spans="3:3" x14ac:dyDescent="0.25">
      <c r="C508" t="str">
        <f t="shared" si="7"/>
        <v>,</v>
      </c>
    </row>
    <row r="509" spans="3:3" x14ac:dyDescent="0.25">
      <c r="C509" t="str">
        <f t="shared" si="7"/>
        <v>,</v>
      </c>
    </row>
    <row r="510" spans="3:3" x14ac:dyDescent="0.25">
      <c r="C510" t="str">
        <f t="shared" si="7"/>
        <v>,</v>
      </c>
    </row>
    <row r="511" spans="3:3" x14ac:dyDescent="0.25">
      <c r="C511" t="str">
        <f t="shared" si="7"/>
        <v>,</v>
      </c>
    </row>
    <row r="512" spans="3:3" x14ac:dyDescent="0.25">
      <c r="C512" t="str">
        <f t="shared" si="7"/>
        <v>,</v>
      </c>
    </row>
    <row r="513" spans="3:8" x14ac:dyDescent="0.25">
      <c r="C513" t="str">
        <f t="shared" si="7"/>
        <v>,</v>
      </c>
    </row>
    <row r="514" spans="3:8" x14ac:dyDescent="0.25">
      <c r="C514" t="str">
        <f t="shared" si="7"/>
        <v>,</v>
      </c>
    </row>
    <row r="515" spans="3:8" x14ac:dyDescent="0.25">
      <c r="C515" t="str">
        <f t="shared" si="7"/>
        <v>,</v>
      </c>
      <c r="H515" t="str">
        <f>CONCATENATE(C515,C516,C517,C518,C519,C520,C521,C522,C523,C524,C525,C52)</f>
        <v>,,,,,,,,,,,104,</v>
      </c>
    </row>
    <row r="516" spans="3:8" x14ac:dyDescent="0.25">
      <c r="C516" t="str">
        <f t="shared" si="7"/>
        <v>,</v>
      </c>
    </row>
    <row r="517" spans="3:8" x14ac:dyDescent="0.25">
      <c r="C517" t="str">
        <f t="shared" si="7"/>
        <v>,</v>
      </c>
    </row>
    <row r="518" spans="3:8" x14ac:dyDescent="0.25">
      <c r="C518" t="str">
        <f t="shared" ref="C518:C581" si="8">CONCATENATE(A518, ",")</f>
        <v>,</v>
      </c>
    </row>
    <row r="519" spans="3:8" x14ac:dyDescent="0.25">
      <c r="C519" t="str">
        <f t="shared" si="8"/>
        <v>,</v>
      </c>
    </row>
    <row r="520" spans="3:8" x14ac:dyDescent="0.25">
      <c r="C520" t="str">
        <f t="shared" si="8"/>
        <v>,</v>
      </c>
    </row>
    <row r="521" spans="3:8" x14ac:dyDescent="0.25">
      <c r="C521" t="str">
        <f t="shared" si="8"/>
        <v>,</v>
      </c>
    </row>
    <row r="522" spans="3:8" x14ac:dyDescent="0.25">
      <c r="C522" t="str">
        <f t="shared" si="8"/>
        <v>,</v>
      </c>
    </row>
    <row r="523" spans="3:8" x14ac:dyDescent="0.25">
      <c r="C523" t="str">
        <f t="shared" si="8"/>
        <v>,</v>
      </c>
    </row>
    <row r="524" spans="3:8" x14ac:dyDescent="0.25">
      <c r="C524" t="str">
        <f t="shared" si="8"/>
        <v>,</v>
      </c>
    </row>
    <row r="525" spans="3:8" x14ac:dyDescent="0.25">
      <c r="C525" t="str">
        <f t="shared" si="8"/>
        <v>,</v>
      </c>
    </row>
    <row r="526" spans="3:8" x14ac:dyDescent="0.25">
      <c r="C526" t="str">
        <f t="shared" si="8"/>
        <v>,</v>
      </c>
    </row>
    <row r="527" spans="3:8" x14ac:dyDescent="0.25">
      <c r="C527" t="str">
        <f t="shared" si="8"/>
        <v>,</v>
      </c>
    </row>
    <row r="528" spans="3:8" x14ac:dyDescent="0.25">
      <c r="C528" t="str">
        <f t="shared" si="8"/>
        <v>,</v>
      </c>
    </row>
    <row r="529" spans="3:8" x14ac:dyDescent="0.25">
      <c r="C529" t="str">
        <f t="shared" si="8"/>
        <v>,</v>
      </c>
    </row>
    <row r="530" spans="3:8" x14ac:dyDescent="0.25">
      <c r="C530" t="str">
        <f t="shared" si="8"/>
        <v>,</v>
      </c>
      <c r="H530" t="str">
        <f>CONCATENATE(C530,C531,C532,C533,C534,C53)</f>
        <v>,,,,,702,</v>
      </c>
    </row>
    <row r="531" spans="3:8" x14ac:dyDescent="0.25">
      <c r="C531" t="str">
        <f t="shared" si="8"/>
        <v>,</v>
      </c>
    </row>
    <row r="532" spans="3:8" x14ac:dyDescent="0.25">
      <c r="C532" t="str">
        <f t="shared" si="8"/>
        <v>,</v>
      </c>
    </row>
    <row r="533" spans="3:8" x14ac:dyDescent="0.25">
      <c r="C533" t="str">
        <f t="shared" si="8"/>
        <v>,</v>
      </c>
    </row>
    <row r="534" spans="3:8" x14ac:dyDescent="0.25">
      <c r="C534" t="str">
        <f t="shared" si="8"/>
        <v>,</v>
      </c>
    </row>
    <row r="535" spans="3:8" x14ac:dyDescent="0.25">
      <c r="C535" t="str">
        <f t="shared" si="8"/>
        <v>,</v>
      </c>
    </row>
    <row r="536" spans="3:8" x14ac:dyDescent="0.25">
      <c r="C536" t="str">
        <f t="shared" si="8"/>
        <v>,</v>
      </c>
    </row>
    <row r="537" spans="3:8" x14ac:dyDescent="0.25">
      <c r="C537" t="str">
        <f t="shared" si="8"/>
        <v>,</v>
      </c>
    </row>
    <row r="538" spans="3:8" x14ac:dyDescent="0.25">
      <c r="C538" t="str">
        <f t="shared" si="8"/>
        <v>,</v>
      </c>
    </row>
    <row r="539" spans="3:8" x14ac:dyDescent="0.25">
      <c r="C539" t="str">
        <f t="shared" si="8"/>
        <v>,</v>
      </c>
    </row>
    <row r="540" spans="3:8" x14ac:dyDescent="0.25">
      <c r="C540" t="str">
        <f t="shared" si="8"/>
        <v>,</v>
      </c>
    </row>
    <row r="541" spans="3:8" x14ac:dyDescent="0.25">
      <c r="C541" t="str">
        <f t="shared" si="8"/>
        <v>,</v>
      </c>
    </row>
    <row r="542" spans="3:8" x14ac:dyDescent="0.25">
      <c r="C542" t="str">
        <f t="shared" si="8"/>
        <v>,</v>
      </c>
    </row>
    <row r="543" spans="3:8" x14ac:dyDescent="0.25">
      <c r="C543" t="str">
        <f t="shared" si="8"/>
        <v>,</v>
      </c>
    </row>
    <row r="544" spans="3:8" x14ac:dyDescent="0.25">
      <c r="C544" t="str">
        <f t="shared" si="8"/>
        <v>,</v>
      </c>
    </row>
    <row r="545" spans="3:3" x14ac:dyDescent="0.25">
      <c r="C545" t="str">
        <f t="shared" si="8"/>
        <v>,</v>
      </c>
    </row>
    <row r="546" spans="3:3" x14ac:dyDescent="0.25">
      <c r="C546" t="str">
        <f t="shared" si="8"/>
        <v>,</v>
      </c>
    </row>
    <row r="547" spans="3:3" x14ac:dyDescent="0.25">
      <c r="C547" t="str">
        <f t="shared" si="8"/>
        <v>,</v>
      </c>
    </row>
    <row r="548" spans="3:3" x14ac:dyDescent="0.25">
      <c r="C548" t="str">
        <f t="shared" si="8"/>
        <v>,</v>
      </c>
    </row>
    <row r="549" spans="3:3" x14ac:dyDescent="0.25">
      <c r="C549" t="str">
        <f t="shared" si="8"/>
        <v>,</v>
      </c>
    </row>
    <row r="550" spans="3:3" x14ac:dyDescent="0.25">
      <c r="C550" t="str">
        <f t="shared" si="8"/>
        <v>,</v>
      </c>
    </row>
    <row r="551" spans="3:3" x14ac:dyDescent="0.25">
      <c r="C551" t="str">
        <f t="shared" si="8"/>
        <v>,</v>
      </c>
    </row>
    <row r="552" spans="3:3" x14ac:dyDescent="0.25">
      <c r="C552" t="str">
        <f t="shared" si="8"/>
        <v>,</v>
      </c>
    </row>
    <row r="553" spans="3:3" x14ac:dyDescent="0.25">
      <c r="C553" t="str">
        <f t="shared" si="8"/>
        <v>,</v>
      </c>
    </row>
    <row r="554" spans="3:3" x14ac:dyDescent="0.25">
      <c r="C554" t="str">
        <f t="shared" si="8"/>
        <v>,</v>
      </c>
    </row>
    <row r="555" spans="3:3" x14ac:dyDescent="0.25">
      <c r="C555" t="str">
        <f t="shared" si="8"/>
        <v>,</v>
      </c>
    </row>
    <row r="556" spans="3:3" x14ac:dyDescent="0.25">
      <c r="C556" t="str">
        <f t="shared" si="8"/>
        <v>,</v>
      </c>
    </row>
    <row r="557" spans="3:3" x14ac:dyDescent="0.25">
      <c r="C557" t="str">
        <f t="shared" si="8"/>
        <v>,</v>
      </c>
    </row>
    <row r="558" spans="3:3" x14ac:dyDescent="0.25">
      <c r="C558" t="str">
        <f t="shared" si="8"/>
        <v>,</v>
      </c>
    </row>
    <row r="559" spans="3:3" x14ac:dyDescent="0.25">
      <c r="C559" t="str">
        <f t="shared" si="8"/>
        <v>,</v>
      </c>
    </row>
    <row r="560" spans="3:3" x14ac:dyDescent="0.25">
      <c r="C560" t="str">
        <f t="shared" si="8"/>
        <v>,</v>
      </c>
    </row>
    <row r="561" spans="3:3" x14ac:dyDescent="0.25">
      <c r="C561" t="str">
        <f t="shared" si="8"/>
        <v>,</v>
      </c>
    </row>
    <row r="562" spans="3:3" x14ac:dyDescent="0.25">
      <c r="C562" t="str">
        <f t="shared" si="8"/>
        <v>,</v>
      </c>
    </row>
    <row r="563" spans="3:3" x14ac:dyDescent="0.25">
      <c r="C563" t="str">
        <f t="shared" si="8"/>
        <v>,</v>
      </c>
    </row>
    <row r="564" spans="3:3" x14ac:dyDescent="0.25">
      <c r="C564" t="str">
        <f t="shared" si="8"/>
        <v>,</v>
      </c>
    </row>
    <row r="565" spans="3:3" x14ac:dyDescent="0.25">
      <c r="C565" t="str">
        <f t="shared" si="8"/>
        <v>,</v>
      </c>
    </row>
    <row r="566" spans="3:3" x14ac:dyDescent="0.25">
      <c r="C566" t="str">
        <f t="shared" si="8"/>
        <v>,</v>
      </c>
    </row>
    <row r="567" spans="3:3" x14ac:dyDescent="0.25">
      <c r="C567" t="str">
        <f t="shared" si="8"/>
        <v>,</v>
      </c>
    </row>
    <row r="568" spans="3:3" x14ac:dyDescent="0.25">
      <c r="C568" t="str">
        <f t="shared" si="8"/>
        <v>,</v>
      </c>
    </row>
    <row r="569" spans="3:3" x14ac:dyDescent="0.25">
      <c r="C569" t="str">
        <f t="shared" si="8"/>
        <v>,</v>
      </c>
    </row>
    <row r="570" spans="3:3" x14ac:dyDescent="0.25">
      <c r="C570" t="str">
        <f t="shared" si="8"/>
        <v>,</v>
      </c>
    </row>
    <row r="571" spans="3:3" x14ac:dyDescent="0.25">
      <c r="C571" t="str">
        <f t="shared" si="8"/>
        <v>,</v>
      </c>
    </row>
    <row r="572" spans="3:3" x14ac:dyDescent="0.25">
      <c r="C572" t="str">
        <f t="shared" si="8"/>
        <v>,</v>
      </c>
    </row>
    <row r="573" spans="3:3" x14ac:dyDescent="0.25">
      <c r="C573" t="str">
        <f t="shared" si="8"/>
        <v>,</v>
      </c>
    </row>
    <row r="574" spans="3:3" x14ac:dyDescent="0.25">
      <c r="C574" t="str">
        <f t="shared" si="8"/>
        <v>,</v>
      </c>
    </row>
    <row r="575" spans="3:3" x14ac:dyDescent="0.25">
      <c r="C575" t="str">
        <f t="shared" si="8"/>
        <v>,</v>
      </c>
    </row>
    <row r="576" spans="3:3" x14ac:dyDescent="0.25">
      <c r="C576" t="str">
        <f t="shared" si="8"/>
        <v>,</v>
      </c>
    </row>
    <row r="577" spans="3:3" x14ac:dyDescent="0.25">
      <c r="C577" t="str">
        <f t="shared" si="8"/>
        <v>,</v>
      </c>
    </row>
    <row r="578" spans="3:3" x14ac:dyDescent="0.25">
      <c r="C578" t="str">
        <f t="shared" si="8"/>
        <v>,</v>
      </c>
    </row>
    <row r="579" spans="3:3" x14ac:dyDescent="0.25">
      <c r="C579" t="str">
        <f t="shared" si="8"/>
        <v>,</v>
      </c>
    </row>
    <row r="580" spans="3:3" x14ac:dyDescent="0.25">
      <c r="C580" t="str">
        <f t="shared" si="8"/>
        <v>,</v>
      </c>
    </row>
    <row r="581" spans="3:3" x14ac:dyDescent="0.25">
      <c r="C581" t="str">
        <f t="shared" si="8"/>
        <v>,</v>
      </c>
    </row>
    <row r="582" spans="3:3" x14ac:dyDescent="0.25">
      <c r="C582" t="str">
        <f t="shared" ref="C582:C645" si="9">CONCATENATE(A582, ",")</f>
        <v>,</v>
      </c>
    </row>
    <row r="583" spans="3:3" x14ac:dyDescent="0.25">
      <c r="C583" t="str">
        <f t="shared" si="9"/>
        <v>,</v>
      </c>
    </row>
    <row r="584" spans="3:3" x14ac:dyDescent="0.25">
      <c r="C584" t="str">
        <f t="shared" si="9"/>
        <v>,</v>
      </c>
    </row>
    <row r="585" spans="3:3" x14ac:dyDescent="0.25">
      <c r="C585" t="str">
        <f t="shared" si="9"/>
        <v>,</v>
      </c>
    </row>
    <row r="586" spans="3:3" x14ac:dyDescent="0.25">
      <c r="C586" t="str">
        <f t="shared" si="9"/>
        <v>,</v>
      </c>
    </row>
    <row r="587" spans="3:3" x14ac:dyDescent="0.25">
      <c r="C587" t="str">
        <f t="shared" si="9"/>
        <v>,</v>
      </c>
    </row>
    <row r="588" spans="3:3" x14ac:dyDescent="0.25">
      <c r="C588" t="str">
        <f t="shared" si="9"/>
        <v>,</v>
      </c>
    </row>
    <row r="589" spans="3:3" x14ac:dyDescent="0.25">
      <c r="C589" t="str">
        <f t="shared" si="9"/>
        <v>,</v>
      </c>
    </row>
    <row r="590" spans="3:3" x14ac:dyDescent="0.25">
      <c r="C590" t="str">
        <f t="shared" si="9"/>
        <v>,</v>
      </c>
    </row>
    <row r="591" spans="3:3" x14ac:dyDescent="0.25">
      <c r="C591" t="str">
        <f t="shared" si="9"/>
        <v>,</v>
      </c>
    </row>
    <row r="592" spans="3:3" x14ac:dyDescent="0.25">
      <c r="C592" t="str">
        <f t="shared" si="9"/>
        <v>,</v>
      </c>
    </row>
    <row r="593" spans="3:3" x14ac:dyDescent="0.25">
      <c r="C593" t="str">
        <f t="shared" si="9"/>
        <v>,</v>
      </c>
    </row>
    <row r="594" spans="3:3" x14ac:dyDescent="0.25">
      <c r="C594" t="str">
        <f t="shared" si="9"/>
        <v>,</v>
      </c>
    </row>
    <row r="595" spans="3:3" x14ac:dyDescent="0.25">
      <c r="C595" t="str">
        <f t="shared" si="9"/>
        <v>,</v>
      </c>
    </row>
    <row r="596" spans="3:3" x14ac:dyDescent="0.25">
      <c r="C596" t="str">
        <f t="shared" si="9"/>
        <v>,</v>
      </c>
    </row>
    <row r="597" spans="3:3" x14ac:dyDescent="0.25">
      <c r="C597" t="str">
        <f t="shared" si="9"/>
        <v>,</v>
      </c>
    </row>
    <row r="598" spans="3:3" x14ac:dyDescent="0.25">
      <c r="C598" t="str">
        <f t="shared" si="9"/>
        <v>,</v>
      </c>
    </row>
    <row r="599" spans="3:3" x14ac:dyDescent="0.25">
      <c r="C599" t="str">
        <f t="shared" si="9"/>
        <v>,</v>
      </c>
    </row>
    <row r="600" spans="3:3" x14ac:dyDescent="0.25">
      <c r="C600" t="str">
        <f t="shared" si="9"/>
        <v>,</v>
      </c>
    </row>
    <row r="601" spans="3:3" x14ac:dyDescent="0.25">
      <c r="C601" t="str">
        <f t="shared" si="9"/>
        <v>,</v>
      </c>
    </row>
    <row r="602" spans="3:3" x14ac:dyDescent="0.25">
      <c r="C602" t="str">
        <f t="shared" si="9"/>
        <v>,</v>
      </c>
    </row>
    <row r="603" spans="3:3" x14ac:dyDescent="0.25">
      <c r="C603" t="str">
        <f t="shared" si="9"/>
        <v>,</v>
      </c>
    </row>
    <row r="604" spans="3:3" x14ac:dyDescent="0.25">
      <c r="C604" t="str">
        <f t="shared" si="9"/>
        <v>,</v>
      </c>
    </row>
    <row r="605" spans="3:3" x14ac:dyDescent="0.25">
      <c r="C605" t="str">
        <f t="shared" si="9"/>
        <v>,</v>
      </c>
    </row>
    <row r="606" spans="3:3" x14ac:dyDescent="0.25">
      <c r="C606" t="str">
        <f t="shared" si="9"/>
        <v>,</v>
      </c>
    </row>
    <row r="607" spans="3:3" x14ac:dyDescent="0.25">
      <c r="C607" t="str">
        <f t="shared" si="9"/>
        <v>,</v>
      </c>
    </row>
    <row r="608" spans="3:3" x14ac:dyDescent="0.25">
      <c r="C608" t="str">
        <f t="shared" si="9"/>
        <v>,</v>
      </c>
    </row>
    <row r="609" spans="3:3" x14ac:dyDescent="0.25">
      <c r="C609" t="str">
        <f t="shared" si="9"/>
        <v>,</v>
      </c>
    </row>
    <row r="610" spans="3:3" x14ac:dyDescent="0.25">
      <c r="C610" t="str">
        <f t="shared" si="9"/>
        <v>,</v>
      </c>
    </row>
    <row r="611" spans="3:3" x14ac:dyDescent="0.25">
      <c r="C611" t="str">
        <f t="shared" si="9"/>
        <v>,</v>
      </c>
    </row>
    <row r="612" spans="3:3" x14ac:dyDescent="0.25">
      <c r="C612" t="str">
        <f t="shared" si="9"/>
        <v>,</v>
      </c>
    </row>
    <row r="613" spans="3:3" x14ac:dyDescent="0.25">
      <c r="C613" t="str">
        <f t="shared" si="9"/>
        <v>,</v>
      </c>
    </row>
    <row r="614" spans="3:3" x14ac:dyDescent="0.25">
      <c r="C614" t="str">
        <f t="shared" si="9"/>
        <v>,</v>
      </c>
    </row>
    <row r="615" spans="3:3" x14ac:dyDescent="0.25">
      <c r="C615" t="str">
        <f t="shared" si="9"/>
        <v>,</v>
      </c>
    </row>
    <row r="616" spans="3:3" x14ac:dyDescent="0.25">
      <c r="C616" t="str">
        <f t="shared" si="9"/>
        <v>,</v>
      </c>
    </row>
    <row r="617" spans="3:3" x14ac:dyDescent="0.25">
      <c r="C617" t="str">
        <f t="shared" si="9"/>
        <v>,</v>
      </c>
    </row>
    <row r="618" spans="3:3" x14ac:dyDescent="0.25">
      <c r="C618" t="str">
        <f t="shared" si="9"/>
        <v>,</v>
      </c>
    </row>
    <row r="619" spans="3:3" x14ac:dyDescent="0.25">
      <c r="C619" t="str">
        <f t="shared" si="9"/>
        <v>,</v>
      </c>
    </row>
    <row r="620" spans="3:3" x14ac:dyDescent="0.25">
      <c r="C620" t="str">
        <f t="shared" si="9"/>
        <v>,</v>
      </c>
    </row>
    <row r="621" spans="3:3" x14ac:dyDescent="0.25">
      <c r="C621" t="str">
        <f t="shared" si="9"/>
        <v>,</v>
      </c>
    </row>
    <row r="622" spans="3:3" x14ac:dyDescent="0.25">
      <c r="C622" t="str">
        <f t="shared" si="9"/>
        <v>,</v>
      </c>
    </row>
    <row r="623" spans="3:3" x14ac:dyDescent="0.25">
      <c r="C623" t="str">
        <f t="shared" si="9"/>
        <v>,</v>
      </c>
    </row>
    <row r="624" spans="3:3" x14ac:dyDescent="0.25">
      <c r="C624" t="str">
        <f t="shared" si="9"/>
        <v>,</v>
      </c>
    </row>
    <row r="625" spans="3:3" x14ac:dyDescent="0.25">
      <c r="C625" t="str">
        <f t="shared" si="9"/>
        <v>,</v>
      </c>
    </row>
    <row r="626" spans="3:3" x14ac:dyDescent="0.25">
      <c r="C626" t="str">
        <f t="shared" si="9"/>
        <v>,</v>
      </c>
    </row>
    <row r="627" spans="3:3" x14ac:dyDescent="0.25">
      <c r="C627" t="str">
        <f t="shared" si="9"/>
        <v>,</v>
      </c>
    </row>
    <row r="628" spans="3:3" x14ac:dyDescent="0.25">
      <c r="C628" t="str">
        <f t="shared" si="9"/>
        <v>,</v>
      </c>
    </row>
    <row r="629" spans="3:3" x14ac:dyDescent="0.25">
      <c r="C629" t="str">
        <f t="shared" si="9"/>
        <v>,</v>
      </c>
    </row>
    <row r="630" spans="3:3" x14ac:dyDescent="0.25">
      <c r="C630" t="str">
        <f t="shared" si="9"/>
        <v>,</v>
      </c>
    </row>
    <row r="631" spans="3:3" x14ac:dyDescent="0.25">
      <c r="C631" t="str">
        <f t="shared" si="9"/>
        <v>,</v>
      </c>
    </row>
    <row r="632" spans="3:3" x14ac:dyDescent="0.25">
      <c r="C632" t="str">
        <f t="shared" si="9"/>
        <v>,</v>
      </c>
    </row>
    <row r="633" spans="3:3" x14ac:dyDescent="0.25">
      <c r="C633" t="str">
        <f t="shared" si="9"/>
        <v>,</v>
      </c>
    </row>
    <row r="634" spans="3:3" x14ac:dyDescent="0.25">
      <c r="C634" t="str">
        <f t="shared" si="9"/>
        <v>,</v>
      </c>
    </row>
    <row r="635" spans="3:3" x14ac:dyDescent="0.25">
      <c r="C635" t="str">
        <f t="shared" si="9"/>
        <v>,</v>
      </c>
    </row>
    <row r="636" spans="3:3" x14ac:dyDescent="0.25">
      <c r="C636" t="str">
        <f t="shared" si="9"/>
        <v>,</v>
      </c>
    </row>
    <row r="637" spans="3:3" x14ac:dyDescent="0.25">
      <c r="C637" t="str">
        <f t="shared" si="9"/>
        <v>,</v>
      </c>
    </row>
    <row r="638" spans="3:3" x14ac:dyDescent="0.25">
      <c r="C638" t="str">
        <f t="shared" si="9"/>
        <v>,</v>
      </c>
    </row>
    <row r="639" spans="3:3" x14ac:dyDescent="0.25">
      <c r="C639" t="str">
        <f t="shared" si="9"/>
        <v>,</v>
      </c>
    </row>
    <row r="640" spans="3:3" x14ac:dyDescent="0.25">
      <c r="C640" t="str">
        <f t="shared" si="9"/>
        <v>,</v>
      </c>
    </row>
    <row r="641" spans="3:3" x14ac:dyDescent="0.25">
      <c r="C641" t="str">
        <f t="shared" si="9"/>
        <v>,</v>
      </c>
    </row>
    <row r="642" spans="3:3" x14ac:dyDescent="0.25">
      <c r="C642" t="str">
        <f t="shared" si="9"/>
        <v>,</v>
      </c>
    </row>
    <row r="643" spans="3:3" x14ac:dyDescent="0.25">
      <c r="C643" t="str">
        <f t="shared" si="9"/>
        <v>,</v>
      </c>
    </row>
    <row r="644" spans="3:3" x14ac:dyDescent="0.25">
      <c r="C644" t="str">
        <f t="shared" si="9"/>
        <v>,</v>
      </c>
    </row>
    <row r="645" spans="3:3" x14ac:dyDescent="0.25">
      <c r="C645" t="str">
        <f t="shared" si="9"/>
        <v>,</v>
      </c>
    </row>
    <row r="646" spans="3:3" x14ac:dyDescent="0.25">
      <c r="C646" t="str">
        <f t="shared" ref="C646:C709" si="10">CONCATENATE(A646, ",")</f>
        <v>,</v>
      </c>
    </row>
    <row r="647" spans="3:3" x14ac:dyDescent="0.25">
      <c r="C647" t="str">
        <f t="shared" si="10"/>
        <v>,</v>
      </c>
    </row>
    <row r="648" spans="3:3" x14ac:dyDescent="0.25">
      <c r="C648" t="str">
        <f t="shared" si="10"/>
        <v>,</v>
      </c>
    </row>
    <row r="649" spans="3:3" x14ac:dyDescent="0.25">
      <c r="C649" t="str">
        <f t="shared" si="10"/>
        <v>,</v>
      </c>
    </row>
    <row r="650" spans="3:3" x14ac:dyDescent="0.25">
      <c r="C650" t="str">
        <f t="shared" si="10"/>
        <v>,</v>
      </c>
    </row>
    <row r="651" spans="3:3" x14ac:dyDescent="0.25">
      <c r="C651" t="str">
        <f t="shared" si="10"/>
        <v>,</v>
      </c>
    </row>
    <row r="652" spans="3:3" x14ac:dyDescent="0.25">
      <c r="C652" t="str">
        <f t="shared" si="10"/>
        <v>,</v>
      </c>
    </row>
    <row r="653" spans="3:3" x14ac:dyDescent="0.25">
      <c r="C653" t="str">
        <f t="shared" si="10"/>
        <v>,</v>
      </c>
    </row>
    <row r="654" spans="3:3" x14ac:dyDescent="0.25">
      <c r="C654" t="str">
        <f t="shared" si="10"/>
        <v>,</v>
      </c>
    </row>
    <row r="655" spans="3:3" x14ac:dyDescent="0.25">
      <c r="C655" t="str">
        <f t="shared" si="10"/>
        <v>,</v>
      </c>
    </row>
    <row r="656" spans="3:3" x14ac:dyDescent="0.25">
      <c r="C656" t="str">
        <f t="shared" si="10"/>
        <v>,</v>
      </c>
    </row>
    <row r="657" spans="3:3" x14ac:dyDescent="0.25">
      <c r="C657" t="str">
        <f t="shared" si="10"/>
        <v>,</v>
      </c>
    </row>
    <row r="658" spans="3:3" x14ac:dyDescent="0.25">
      <c r="C658" t="str">
        <f t="shared" si="10"/>
        <v>,</v>
      </c>
    </row>
    <row r="659" spans="3:3" x14ac:dyDescent="0.25">
      <c r="C659" t="str">
        <f t="shared" si="10"/>
        <v>,</v>
      </c>
    </row>
    <row r="660" spans="3:3" x14ac:dyDescent="0.25">
      <c r="C660" t="str">
        <f t="shared" si="10"/>
        <v>,</v>
      </c>
    </row>
    <row r="661" spans="3:3" x14ac:dyDescent="0.25">
      <c r="C661" t="str">
        <f t="shared" si="10"/>
        <v>,</v>
      </c>
    </row>
    <row r="662" spans="3:3" x14ac:dyDescent="0.25">
      <c r="C662" t="str">
        <f t="shared" si="10"/>
        <v>,</v>
      </c>
    </row>
    <row r="663" spans="3:3" x14ac:dyDescent="0.25">
      <c r="C663" t="str">
        <f t="shared" si="10"/>
        <v>,</v>
      </c>
    </row>
    <row r="664" spans="3:3" x14ac:dyDescent="0.25">
      <c r="C664" t="str">
        <f t="shared" si="10"/>
        <v>,</v>
      </c>
    </row>
    <row r="665" spans="3:3" x14ac:dyDescent="0.25">
      <c r="C665" t="str">
        <f t="shared" si="10"/>
        <v>,</v>
      </c>
    </row>
    <row r="666" spans="3:3" x14ac:dyDescent="0.25">
      <c r="C666" t="str">
        <f t="shared" si="10"/>
        <v>,</v>
      </c>
    </row>
    <row r="667" spans="3:3" x14ac:dyDescent="0.25">
      <c r="C667" t="str">
        <f t="shared" si="10"/>
        <v>,</v>
      </c>
    </row>
    <row r="668" spans="3:3" x14ac:dyDescent="0.25">
      <c r="C668" t="str">
        <f t="shared" si="10"/>
        <v>,</v>
      </c>
    </row>
    <row r="669" spans="3:3" x14ac:dyDescent="0.25">
      <c r="C669" t="str">
        <f t="shared" si="10"/>
        <v>,</v>
      </c>
    </row>
    <row r="670" spans="3:3" x14ac:dyDescent="0.25">
      <c r="C670" t="str">
        <f t="shared" si="10"/>
        <v>,</v>
      </c>
    </row>
    <row r="671" spans="3:3" x14ac:dyDescent="0.25">
      <c r="C671" t="str">
        <f t="shared" si="10"/>
        <v>,</v>
      </c>
    </row>
    <row r="672" spans="3:3" x14ac:dyDescent="0.25">
      <c r="C672" t="str">
        <f t="shared" si="10"/>
        <v>,</v>
      </c>
    </row>
    <row r="673" spans="3:3" x14ac:dyDescent="0.25">
      <c r="C673" t="str">
        <f t="shared" si="10"/>
        <v>,</v>
      </c>
    </row>
    <row r="674" spans="3:3" x14ac:dyDescent="0.25">
      <c r="C674" t="str">
        <f t="shared" si="10"/>
        <v>,</v>
      </c>
    </row>
    <row r="675" spans="3:3" x14ac:dyDescent="0.25">
      <c r="C675" t="str">
        <f t="shared" si="10"/>
        <v>,</v>
      </c>
    </row>
    <row r="676" spans="3:3" x14ac:dyDescent="0.25">
      <c r="C676" t="str">
        <f t="shared" si="10"/>
        <v>,</v>
      </c>
    </row>
    <row r="677" spans="3:3" x14ac:dyDescent="0.25">
      <c r="C677" t="str">
        <f t="shared" si="10"/>
        <v>,</v>
      </c>
    </row>
    <row r="678" spans="3:3" x14ac:dyDescent="0.25">
      <c r="C678" t="str">
        <f t="shared" si="10"/>
        <v>,</v>
      </c>
    </row>
    <row r="679" spans="3:3" x14ac:dyDescent="0.25">
      <c r="C679" t="str">
        <f t="shared" si="10"/>
        <v>,</v>
      </c>
    </row>
    <row r="680" spans="3:3" x14ac:dyDescent="0.25">
      <c r="C680" t="str">
        <f t="shared" si="10"/>
        <v>,</v>
      </c>
    </row>
    <row r="681" spans="3:3" x14ac:dyDescent="0.25">
      <c r="C681" t="str">
        <f t="shared" si="10"/>
        <v>,</v>
      </c>
    </row>
    <row r="682" spans="3:3" x14ac:dyDescent="0.25">
      <c r="C682" t="str">
        <f t="shared" si="10"/>
        <v>,</v>
      </c>
    </row>
    <row r="683" spans="3:3" x14ac:dyDescent="0.25">
      <c r="C683" t="str">
        <f t="shared" si="10"/>
        <v>,</v>
      </c>
    </row>
    <row r="684" spans="3:3" x14ac:dyDescent="0.25">
      <c r="C684" t="str">
        <f t="shared" si="10"/>
        <v>,</v>
      </c>
    </row>
    <row r="685" spans="3:3" x14ac:dyDescent="0.25">
      <c r="C685" t="str">
        <f t="shared" si="10"/>
        <v>,</v>
      </c>
    </row>
    <row r="686" spans="3:3" x14ac:dyDescent="0.25">
      <c r="C686" t="str">
        <f t="shared" si="10"/>
        <v>,</v>
      </c>
    </row>
    <row r="687" spans="3:3" x14ac:dyDescent="0.25">
      <c r="C687" t="str">
        <f t="shared" si="10"/>
        <v>,</v>
      </c>
    </row>
    <row r="688" spans="3:3" x14ac:dyDescent="0.25">
      <c r="C688" t="str">
        <f t="shared" si="10"/>
        <v>,</v>
      </c>
    </row>
    <row r="689" spans="3:3" x14ac:dyDescent="0.25">
      <c r="C689" t="str">
        <f t="shared" si="10"/>
        <v>,</v>
      </c>
    </row>
    <row r="690" spans="3:3" x14ac:dyDescent="0.25">
      <c r="C690" t="str">
        <f t="shared" si="10"/>
        <v>,</v>
      </c>
    </row>
    <row r="691" spans="3:3" x14ac:dyDescent="0.25">
      <c r="C691" t="str">
        <f t="shared" si="10"/>
        <v>,</v>
      </c>
    </row>
    <row r="692" spans="3:3" x14ac:dyDescent="0.25">
      <c r="C692" t="str">
        <f t="shared" si="10"/>
        <v>,</v>
      </c>
    </row>
    <row r="693" spans="3:3" x14ac:dyDescent="0.25">
      <c r="C693" t="str">
        <f t="shared" si="10"/>
        <v>,</v>
      </c>
    </row>
    <row r="694" spans="3:3" x14ac:dyDescent="0.25">
      <c r="C694" t="str">
        <f t="shared" si="10"/>
        <v>,</v>
      </c>
    </row>
    <row r="695" spans="3:3" x14ac:dyDescent="0.25">
      <c r="C695" t="str">
        <f t="shared" si="10"/>
        <v>,</v>
      </c>
    </row>
    <row r="696" spans="3:3" x14ac:dyDescent="0.25">
      <c r="C696" t="str">
        <f t="shared" si="10"/>
        <v>,</v>
      </c>
    </row>
    <row r="697" spans="3:3" x14ac:dyDescent="0.25">
      <c r="C697" t="str">
        <f t="shared" si="10"/>
        <v>,</v>
      </c>
    </row>
    <row r="698" spans="3:3" x14ac:dyDescent="0.25">
      <c r="C698" t="str">
        <f t="shared" si="10"/>
        <v>,</v>
      </c>
    </row>
    <row r="699" spans="3:3" x14ac:dyDescent="0.25">
      <c r="C699" t="str">
        <f t="shared" si="10"/>
        <v>,</v>
      </c>
    </row>
    <row r="700" spans="3:3" x14ac:dyDescent="0.25">
      <c r="C700" t="str">
        <f t="shared" si="10"/>
        <v>,</v>
      </c>
    </row>
    <row r="701" spans="3:3" x14ac:dyDescent="0.25">
      <c r="C701" t="str">
        <f t="shared" si="10"/>
        <v>,</v>
      </c>
    </row>
    <row r="702" spans="3:3" x14ac:dyDescent="0.25">
      <c r="C702" t="str">
        <f t="shared" si="10"/>
        <v>,</v>
      </c>
    </row>
    <row r="703" spans="3:3" x14ac:dyDescent="0.25">
      <c r="C703" t="str">
        <f t="shared" si="10"/>
        <v>,</v>
      </c>
    </row>
    <row r="704" spans="3:3" x14ac:dyDescent="0.25">
      <c r="C704" t="str">
        <f t="shared" si="10"/>
        <v>,</v>
      </c>
    </row>
    <row r="705" spans="3:3" x14ac:dyDescent="0.25">
      <c r="C705" t="str">
        <f t="shared" si="10"/>
        <v>,</v>
      </c>
    </row>
    <row r="706" spans="3:3" x14ac:dyDescent="0.25">
      <c r="C706" t="str">
        <f t="shared" si="10"/>
        <v>,</v>
      </c>
    </row>
    <row r="707" spans="3:3" x14ac:dyDescent="0.25">
      <c r="C707" t="str">
        <f t="shared" si="10"/>
        <v>,</v>
      </c>
    </row>
    <row r="708" spans="3:3" x14ac:dyDescent="0.25">
      <c r="C708" t="str">
        <f t="shared" si="10"/>
        <v>,</v>
      </c>
    </row>
    <row r="709" spans="3:3" x14ac:dyDescent="0.25">
      <c r="C709" t="str">
        <f t="shared" si="10"/>
        <v>,</v>
      </c>
    </row>
    <row r="710" spans="3:3" x14ac:dyDescent="0.25">
      <c r="C710" t="str">
        <f t="shared" ref="C710:C773" si="11">CONCATENATE(A710, ",")</f>
        <v>,</v>
      </c>
    </row>
    <row r="711" spans="3:3" x14ac:dyDescent="0.25">
      <c r="C711" t="str">
        <f t="shared" si="11"/>
        <v>,</v>
      </c>
    </row>
    <row r="712" spans="3:3" x14ac:dyDescent="0.25">
      <c r="C712" t="str">
        <f t="shared" si="11"/>
        <v>,</v>
      </c>
    </row>
    <row r="713" spans="3:3" x14ac:dyDescent="0.25">
      <c r="C713" t="str">
        <f t="shared" si="11"/>
        <v>,</v>
      </c>
    </row>
    <row r="714" spans="3:3" x14ac:dyDescent="0.25">
      <c r="C714" t="str">
        <f t="shared" si="11"/>
        <v>,</v>
      </c>
    </row>
    <row r="715" spans="3:3" x14ac:dyDescent="0.25">
      <c r="C715" t="str">
        <f t="shared" si="11"/>
        <v>,</v>
      </c>
    </row>
    <row r="716" spans="3:3" x14ac:dyDescent="0.25">
      <c r="C716" t="str">
        <f t="shared" si="11"/>
        <v>,</v>
      </c>
    </row>
    <row r="717" spans="3:3" x14ac:dyDescent="0.25">
      <c r="C717" t="str">
        <f t="shared" si="11"/>
        <v>,</v>
      </c>
    </row>
    <row r="718" spans="3:3" x14ac:dyDescent="0.25">
      <c r="C718" t="str">
        <f t="shared" si="11"/>
        <v>,</v>
      </c>
    </row>
    <row r="719" spans="3:3" x14ac:dyDescent="0.25">
      <c r="C719" t="str">
        <f t="shared" si="11"/>
        <v>,</v>
      </c>
    </row>
    <row r="720" spans="3:3" x14ac:dyDescent="0.25">
      <c r="C720" t="str">
        <f t="shared" si="11"/>
        <v>,</v>
      </c>
    </row>
    <row r="721" spans="3:3" x14ac:dyDescent="0.25">
      <c r="C721" t="str">
        <f t="shared" si="11"/>
        <v>,</v>
      </c>
    </row>
    <row r="722" spans="3:3" x14ac:dyDescent="0.25">
      <c r="C722" t="str">
        <f t="shared" si="11"/>
        <v>,</v>
      </c>
    </row>
    <row r="723" spans="3:3" x14ac:dyDescent="0.25">
      <c r="C723" t="str">
        <f t="shared" si="11"/>
        <v>,</v>
      </c>
    </row>
    <row r="724" spans="3:3" x14ac:dyDescent="0.25">
      <c r="C724" t="str">
        <f t="shared" si="11"/>
        <v>,</v>
      </c>
    </row>
    <row r="725" spans="3:3" x14ac:dyDescent="0.25">
      <c r="C725" t="str">
        <f t="shared" si="11"/>
        <v>,</v>
      </c>
    </row>
    <row r="726" spans="3:3" x14ac:dyDescent="0.25">
      <c r="C726" t="str">
        <f t="shared" si="11"/>
        <v>,</v>
      </c>
    </row>
    <row r="727" spans="3:3" x14ac:dyDescent="0.25">
      <c r="C727" t="str">
        <f t="shared" si="11"/>
        <v>,</v>
      </c>
    </row>
    <row r="728" spans="3:3" x14ac:dyDescent="0.25">
      <c r="C728" t="str">
        <f t="shared" si="11"/>
        <v>,</v>
      </c>
    </row>
    <row r="729" spans="3:3" x14ac:dyDescent="0.25">
      <c r="C729" t="str">
        <f t="shared" si="11"/>
        <v>,</v>
      </c>
    </row>
    <row r="730" spans="3:3" x14ac:dyDescent="0.25">
      <c r="C730" t="str">
        <f t="shared" si="11"/>
        <v>,</v>
      </c>
    </row>
    <row r="731" spans="3:3" x14ac:dyDescent="0.25">
      <c r="C731" t="str">
        <f t="shared" si="11"/>
        <v>,</v>
      </c>
    </row>
    <row r="732" spans="3:3" x14ac:dyDescent="0.25">
      <c r="C732" t="str">
        <f t="shared" si="11"/>
        <v>,</v>
      </c>
    </row>
    <row r="733" spans="3:3" x14ac:dyDescent="0.25">
      <c r="C733" t="str">
        <f t="shared" si="11"/>
        <v>,</v>
      </c>
    </row>
    <row r="734" spans="3:3" x14ac:dyDescent="0.25">
      <c r="C734" t="str">
        <f t="shared" si="11"/>
        <v>,</v>
      </c>
    </row>
    <row r="735" spans="3:3" x14ac:dyDescent="0.25">
      <c r="C735" t="str">
        <f t="shared" si="11"/>
        <v>,</v>
      </c>
    </row>
    <row r="736" spans="3:3" x14ac:dyDescent="0.25">
      <c r="C736" t="str">
        <f t="shared" si="11"/>
        <v>,</v>
      </c>
    </row>
    <row r="737" spans="3:3" x14ac:dyDescent="0.25">
      <c r="C737" t="str">
        <f t="shared" si="11"/>
        <v>,</v>
      </c>
    </row>
    <row r="738" spans="3:3" x14ac:dyDescent="0.25">
      <c r="C738" t="str">
        <f t="shared" si="11"/>
        <v>,</v>
      </c>
    </row>
    <row r="739" spans="3:3" x14ac:dyDescent="0.25">
      <c r="C739" t="str">
        <f t="shared" si="11"/>
        <v>,</v>
      </c>
    </row>
    <row r="740" spans="3:3" x14ac:dyDescent="0.25">
      <c r="C740" t="str">
        <f t="shared" si="11"/>
        <v>,</v>
      </c>
    </row>
    <row r="741" spans="3:3" x14ac:dyDescent="0.25">
      <c r="C741" t="str">
        <f t="shared" si="11"/>
        <v>,</v>
      </c>
    </row>
    <row r="742" spans="3:3" x14ac:dyDescent="0.25">
      <c r="C742" t="str">
        <f t="shared" si="11"/>
        <v>,</v>
      </c>
    </row>
    <row r="743" spans="3:3" x14ac:dyDescent="0.25">
      <c r="C743" t="str">
        <f t="shared" si="11"/>
        <v>,</v>
      </c>
    </row>
    <row r="744" spans="3:3" x14ac:dyDescent="0.25">
      <c r="C744" t="str">
        <f t="shared" si="11"/>
        <v>,</v>
      </c>
    </row>
    <row r="745" spans="3:3" x14ac:dyDescent="0.25">
      <c r="C745" t="str">
        <f t="shared" si="11"/>
        <v>,</v>
      </c>
    </row>
    <row r="746" spans="3:3" x14ac:dyDescent="0.25">
      <c r="C746" t="str">
        <f t="shared" si="11"/>
        <v>,</v>
      </c>
    </row>
    <row r="747" spans="3:3" x14ac:dyDescent="0.25">
      <c r="C747" t="str">
        <f t="shared" si="11"/>
        <v>,</v>
      </c>
    </row>
    <row r="748" spans="3:3" x14ac:dyDescent="0.25">
      <c r="C748" t="str">
        <f t="shared" si="11"/>
        <v>,</v>
      </c>
    </row>
    <row r="749" spans="3:3" x14ac:dyDescent="0.25">
      <c r="C749" t="str">
        <f t="shared" si="11"/>
        <v>,</v>
      </c>
    </row>
    <row r="750" spans="3:3" x14ac:dyDescent="0.25">
      <c r="C750" t="str">
        <f t="shared" si="11"/>
        <v>,</v>
      </c>
    </row>
    <row r="751" spans="3:3" x14ac:dyDescent="0.25">
      <c r="C751" t="str">
        <f t="shared" si="11"/>
        <v>,</v>
      </c>
    </row>
    <row r="752" spans="3:3" x14ac:dyDescent="0.25">
      <c r="C752" t="str">
        <f t="shared" si="11"/>
        <v>,</v>
      </c>
    </row>
    <row r="753" spans="3:3" x14ac:dyDescent="0.25">
      <c r="C753" t="str">
        <f t="shared" si="11"/>
        <v>,</v>
      </c>
    </row>
    <row r="754" spans="3:3" x14ac:dyDescent="0.25">
      <c r="C754" t="str">
        <f t="shared" si="11"/>
        <v>,</v>
      </c>
    </row>
    <row r="755" spans="3:3" x14ac:dyDescent="0.25">
      <c r="C755" t="str">
        <f t="shared" si="11"/>
        <v>,</v>
      </c>
    </row>
    <row r="756" spans="3:3" x14ac:dyDescent="0.25">
      <c r="C756" t="str">
        <f t="shared" si="11"/>
        <v>,</v>
      </c>
    </row>
    <row r="757" spans="3:3" x14ac:dyDescent="0.25">
      <c r="C757" t="str">
        <f t="shared" si="11"/>
        <v>,</v>
      </c>
    </row>
    <row r="758" spans="3:3" x14ac:dyDescent="0.25">
      <c r="C758" t="str">
        <f t="shared" si="11"/>
        <v>,</v>
      </c>
    </row>
    <row r="759" spans="3:3" x14ac:dyDescent="0.25">
      <c r="C759" t="str">
        <f t="shared" si="11"/>
        <v>,</v>
      </c>
    </row>
    <row r="760" spans="3:3" x14ac:dyDescent="0.25">
      <c r="C760" t="str">
        <f t="shared" si="11"/>
        <v>,</v>
      </c>
    </row>
    <row r="761" spans="3:3" x14ac:dyDescent="0.25">
      <c r="C761" t="str">
        <f t="shared" si="11"/>
        <v>,</v>
      </c>
    </row>
    <row r="762" spans="3:3" x14ac:dyDescent="0.25">
      <c r="C762" t="str">
        <f t="shared" si="11"/>
        <v>,</v>
      </c>
    </row>
    <row r="763" spans="3:3" x14ac:dyDescent="0.25">
      <c r="C763" t="str">
        <f t="shared" si="11"/>
        <v>,</v>
      </c>
    </row>
    <row r="764" spans="3:3" x14ac:dyDescent="0.25">
      <c r="C764" t="str">
        <f t="shared" si="11"/>
        <v>,</v>
      </c>
    </row>
    <row r="765" spans="3:3" x14ac:dyDescent="0.25">
      <c r="C765" t="str">
        <f t="shared" si="11"/>
        <v>,</v>
      </c>
    </row>
    <row r="766" spans="3:3" x14ac:dyDescent="0.25">
      <c r="C766" t="str">
        <f t="shared" si="11"/>
        <v>,</v>
      </c>
    </row>
    <row r="767" spans="3:3" x14ac:dyDescent="0.25">
      <c r="C767" t="str">
        <f t="shared" si="11"/>
        <v>,</v>
      </c>
    </row>
    <row r="768" spans="3:3" x14ac:dyDescent="0.25">
      <c r="C768" t="str">
        <f t="shared" si="11"/>
        <v>,</v>
      </c>
    </row>
    <row r="769" spans="3:3" x14ac:dyDescent="0.25">
      <c r="C769" t="str">
        <f t="shared" si="11"/>
        <v>,</v>
      </c>
    </row>
    <row r="770" spans="3:3" x14ac:dyDescent="0.25">
      <c r="C770" t="str">
        <f t="shared" si="11"/>
        <v>,</v>
      </c>
    </row>
    <row r="771" spans="3:3" x14ac:dyDescent="0.25">
      <c r="C771" t="str">
        <f t="shared" si="11"/>
        <v>,</v>
      </c>
    </row>
    <row r="772" spans="3:3" x14ac:dyDescent="0.25">
      <c r="C772" t="str">
        <f t="shared" si="11"/>
        <v>,</v>
      </c>
    </row>
    <row r="773" spans="3:3" x14ac:dyDescent="0.25">
      <c r="C773" t="str">
        <f t="shared" si="11"/>
        <v>,</v>
      </c>
    </row>
    <row r="774" spans="3:3" x14ac:dyDescent="0.25">
      <c r="C774" t="str">
        <f t="shared" ref="C774:C776" si="12">CONCATENATE(A774, ",")</f>
        <v>,</v>
      </c>
    </row>
    <row r="775" spans="3:3" x14ac:dyDescent="0.25">
      <c r="C775" t="str">
        <f t="shared" si="12"/>
        <v>,</v>
      </c>
    </row>
    <row r="776" spans="3:3" x14ac:dyDescent="0.25">
      <c r="C776" t="str">
        <f t="shared" si="12"/>
        <v>,</v>
      </c>
    </row>
    <row r="777" spans="3:3" x14ac:dyDescent="0.25">
      <c r="C777" t="str">
        <f t="shared" ref="C774:C797" si="13">CONCATENATE(A777, ",")</f>
        <v>,</v>
      </c>
    </row>
    <row r="778" spans="3:3" x14ac:dyDescent="0.25">
      <c r="C778" t="str">
        <f t="shared" si="13"/>
        <v>,</v>
      </c>
    </row>
    <row r="779" spans="3:3" x14ac:dyDescent="0.25">
      <c r="C779" t="str">
        <f t="shared" si="13"/>
        <v>,</v>
      </c>
    </row>
    <row r="780" spans="3:3" x14ac:dyDescent="0.25">
      <c r="C780" t="str">
        <f t="shared" si="13"/>
        <v>,</v>
      </c>
    </row>
    <row r="781" spans="3:3" x14ac:dyDescent="0.25">
      <c r="C781" t="str">
        <f t="shared" si="13"/>
        <v>,</v>
      </c>
    </row>
    <row r="782" spans="3:3" x14ac:dyDescent="0.25">
      <c r="C782" t="str">
        <f t="shared" si="13"/>
        <v>,</v>
      </c>
    </row>
    <row r="783" spans="3:3" x14ac:dyDescent="0.25">
      <c r="C783" t="str">
        <f t="shared" si="13"/>
        <v>,</v>
      </c>
    </row>
    <row r="784" spans="3:3" x14ac:dyDescent="0.25">
      <c r="C784" t="str">
        <f t="shared" si="13"/>
        <v>,</v>
      </c>
    </row>
    <row r="785" spans="3:3" x14ac:dyDescent="0.25">
      <c r="C785" t="str">
        <f t="shared" si="13"/>
        <v>,</v>
      </c>
    </row>
    <row r="786" spans="3:3" x14ac:dyDescent="0.25">
      <c r="C786" t="str">
        <f t="shared" si="13"/>
        <v>,</v>
      </c>
    </row>
    <row r="787" spans="3:3" x14ac:dyDescent="0.25">
      <c r="C787" t="str">
        <f t="shared" si="13"/>
        <v>,</v>
      </c>
    </row>
    <row r="788" spans="3:3" x14ac:dyDescent="0.25">
      <c r="C788" t="str">
        <f t="shared" si="13"/>
        <v>,</v>
      </c>
    </row>
    <row r="789" spans="3:3" x14ac:dyDescent="0.25">
      <c r="C789" t="str">
        <f t="shared" si="13"/>
        <v>,</v>
      </c>
    </row>
    <row r="790" spans="3:3" x14ac:dyDescent="0.25">
      <c r="C790" t="str">
        <f t="shared" si="13"/>
        <v>,</v>
      </c>
    </row>
    <row r="791" spans="3:3" x14ac:dyDescent="0.25">
      <c r="C791" t="str">
        <f t="shared" si="13"/>
        <v>,</v>
      </c>
    </row>
    <row r="792" spans="3:3" x14ac:dyDescent="0.25">
      <c r="C792" t="str">
        <f t="shared" si="13"/>
        <v>,</v>
      </c>
    </row>
    <row r="793" spans="3:3" x14ac:dyDescent="0.25">
      <c r="C793" t="str">
        <f t="shared" si="13"/>
        <v>,</v>
      </c>
    </row>
    <row r="794" spans="3:3" x14ac:dyDescent="0.25">
      <c r="C794" t="str">
        <f t="shared" si="13"/>
        <v>,</v>
      </c>
    </row>
    <row r="795" spans="3:3" x14ac:dyDescent="0.25">
      <c r="C795" t="str">
        <f t="shared" si="13"/>
        <v>,</v>
      </c>
    </row>
    <row r="796" spans="3:3" x14ac:dyDescent="0.25">
      <c r="C796" t="str">
        <f t="shared" si="13"/>
        <v>,</v>
      </c>
    </row>
    <row r="797" spans="3:3" x14ac:dyDescent="0.25">
      <c r="C797" t="str">
        <f t="shared" si="13"/>
        <v>,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showGridLines="0" workbookViewId="0">
      <selection activeCell="A4" sqref="A4:B4"/>
    </sheetView>
  </sheetViews>
  <sheetFormatPr defaultRowHeight="15" x14ac:dyDescent="0.25"/>
  <cols>
    <col min="1" max="1" width="14.42578125" customWidth="1"/>
    <col min="2" max="2" width="22.42578125" bestFit="1" customWidth="1"/>
  </cols>
  <sheetData>
    <row r="3" spans="1:2" x14ac:dyDescent="0.25">
      <c r="A3" s="2" t="s">
        <v>142</v>
      </c>
      <c r="B3" t="s">
        <v>144</v>
      </c>
    </row>
    <row r="4" spans="1:2" x14ac:dyDescent="0.25">
      <c r="A4" s="6" t="s">
        <v>54</v>
      </c>
      <c r="B4" s="7">
        <v>0.69333333333333325</v>
      </c>
    </row>
    <row r="5" spans="1:2" x14ac:dyDescent="0.25">
      <c r="A5" s="3" t="s">
        <v>59</v>
      </c>
      <c r="B5" s="5">
        <v>0.18243445692883931</v>
      </c>
    </row>
    <row r="6" spans="1:2" x14ac:dyDescent="0.25">
      <c r="A6" s="3" t="s">
        <v>56</v>
      </c>
      <c r="B6" s="5">
        <v>0.33145161290322589</v>
      </c>
    </row>
    <row r="7" spans="1:2" x14ac:dyDescent="0.25">
      <c r="A7" s="3" t="s">
        <v>53</v>
      </c>
      <c r="B7" s="5">
        <v>0.25553977272727241</v>
      </c>
    </row>
    <row r="8" spans="1:2" x14ac:dyDescent="0.25">
      <c r="A8" s="3" t="s">
        <v>51</v>
      </c>
      <c r="B8" s="5">
        <v>0.27502463054187182</v>
      </c>
    </row>
    <row r="9" spans="1:2" x14ac:dyDescent="0.25">
      <c r="A9" s="3" t="s">
        <v>61</v>
      </c>
      <c r="B9" s="5">
        <v>0.30902173913043485</v>
      </c>
    </row>
    <row r="10" spans="1:2" x14ac:dyDescent="0.25">
      <c r="A10" s="3" t="s">
        <v>141</v>
      </c>
      <c r="B10" s="5">
        <v>0.3004625407166121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1549"/>
  <sheetViews>
    <sheetView workbookViewId="0">
      <selection activeCell="A1549" sqref="A1549"/>
    </sheetView>
  </sheetViews>
  <sheetFormatPr defaultRowHeight="15" x14ac:dyDescent="0.25"/>
  <cols>
    <col min="48" max="48" width="11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25">
      <c r="A2">
        <v>14.92</v>
      </c>
      <c r="B2">
        <v>5.7999999999999899E-2</v>
      </c>
      <c r="C2">
        <v>7.11</v>
      </c>
      <c r="D2">
        <v>0.54299999999999904</v>
      </c>
      <c r="E2">
        <v>9.8049999999999997</v>
      </c>
      <c r="F2" t="s">
        <v>49</v>
      </c>
      <c r="G2" t="s">
        <v>50</v>
      </c>
      <c r="H2">
        <v>115</v>
      </c>
      <c r="I2">
        <v>0</v>
      </c>
      <c r="J2">
        <v>0</v>
      </c>
      <c r="K2">
        <v>0</v>
      </c>
      <c r="L2">
        <v>0</v>
      </c>
      <c r="M2">
        <v>0</v>
      </c>
      <c r="N2">
        <v>0.10822638800000001</v>
      </c>
      <c r="O2">
        <v>0.18097739699999901</v>
      </c>
      <c r="P2">
        <v>0.14265884600000001</v>
      </c>
      <c r="Q2">
        <v>0.19051147399999999</v>
      </c>
      <c r="R2">
        <v>0.58753610000000001</v>
      </c>
      <c r="S2">
        <v>0.4</v>
      </c>
      <c r="T2">
        <v>0.33508525300000003</v>
      </c>
      <c r="U2">
        <v>0.2</v>
      </c>
      <c r="V2">
        <v>-3.9278317E-2</v>
      </c>
      <c r="W2">
        <v>5.8261223000000001E-2</v>
      </c>
      <c r="X2">
        <v>-7.7324550000000001E-3</v>
      </c>
      <c r="Y2">
        <v>5.8753609999999998E-2</v>
      </c>
      <c r="Z2">
        <v>0.52878248699999997</v>
      </c>
      <c r="AA2">
        <v>0.293768048</v>
      </c>
      <c r="AB2">
        <v>0.58799999999999997</v>
      </c>
      <c r="AC2">
        <v>-7.3619669170000002</v>
      </c>
      <c r="AD2">
        <v>4.8994957469999996</v>
      </c>
      <c r="AE2">
        <v>-1.4531715590000001</v>
      </c>
      <c r="AF2">
        <v>1</v>
      </c>
      <c r="AH2">
        <v>1</v>
      </c>
      <c r="AI2" t="s">
        <v>51</v>
      </c>
      <c r="AJ2">
        <v>15.78</v>
      </c>
      <c r="AK2">
        <v>0</v>
      </c>
      <c r="AL2">
        <v>23.48</v>
      </c>
      <c r="AM2">
        <v>0</v>
      </c>
      <c r="AN2">
        <v>1.6E-2</v>
      </c>
      <c r="AO2">
        <v>0.48099999999999998</v>
      </c>
      <c r="AP2">
        <v>0.64</v>
      </c>
      <c r="AQ2">
        <v>0.58899999999999997</v>
      </c>
      <c r="AR2">
        <v>0.32899999999999902</v>
      </c>
      <c r="AS2">
        <v>2.79999999999999E-2</v>
      </c>
      <c r="AT2">
        <v>1.0680000000000001</v>
      </c>
      <c r="AU2">
        <v>0.20213062699999901</v>
      </c>
      <c r="AV2">
        <v>1</v>
      </c>
      <c r="AW2" t="s">
        <v>52</v>
      </c>
    </row>
    <row r="3" spans="1:49" hidden="1" x14ac:dyDescent="0.25">
      <c r="A3">
        <v>8.06</v>
      </c>
      <c r="B3">
        <v>0.1</v>
      </c>
      <c r="C3">
        <v>6.9740000000000002</v>
      </c>
      <c r="D3">
        <v>0.68599999999999905</v>
      </c>
      <c r="E3">
        <v>7.5590000000000002</v>
      </c>
      <c r="F3" t="s">
        <v>49</v>
      </c>
      <c r="G3" t="s">
        <v>50</v>
      </c>
      <c r="H3">
        <v>125</v>
      </c>
      <c r="I3">
        <v>0</v>
      </c>
      <c r="J3">
        <v>0</v>
      </c>
      <c r="K3">
        <v>0</v>
      </c>
      <c r="L3">
        <v>0</v>
      </c>
      <c r="M3">
        <v>0</v>
      </c>
      <c r="N3">
        <v>0.12307103899999999</v>
      </c>
      <c r="O3">
        <v>0.17946361599999999</v>
      </c>
      <c r="P3">
        <v>0.14708468099999999</v>
      </c>
      <c r="Q3">
        <v>0.24735295500000001</v>
      </c>
      <c r="R3">
        <v>0.68412919999999999</v>
      </c>
      <c r="S3">
        <v>0.46</v>
      </c>
      <c r="T3">
        <v>0.34617765099999998</v>
      </c>
      <c r="U3">
        <v>0.23</v>
      </c>
      <c r="V3">
        <v>-7.4020820000000001E-2</v>
      </c>
      <c r="W3">
        <v>7.3371309999999995E-2</v>
      </c>
      <c r="X3">
        <v>1.6010856E-2</v>
      </c>
      <c r="Y3">
        <v>6.8412918000000003E-2</v>
      </c>
      <c r="Z3">
        <v>0.61571626099999999</v>
      </c>
      <c r="AA3">
        <v>0.34206458899999997</v>
      </c>
      <c r="AB3">
        <v>0.68400000000000005</v>
      </c>
      <c r="AC3">
        <v>-6.7323316269999998</v>
      </c>
      <c r="AD3">
        <v>4.4308083050000002</v>
      </c>
      <c r="AE3">
        <v>-1.6940390890000001</v>
      </c>
      <c r="AF3">
        <v>2</v>
      </c>
      <c r="AG3">
        <v>1</v>
      </c>
      <c r="AH3">
        <v>3</v>
      </c>
      <c r="AI3" t="s">
        <v>53</v>
      </c>
      <c r="AJ3">
        <v>13.81</v>
      </c>
      <c r="AK3">
        <v>0</v>
      </c>
      <c r="AL3">
        <v>12.769</v>
      </c>
      <c r="AM3">
        <v>0</v>
      </c>
      <c r="AN3">
        <v>0.03</v>
      </c>
      <c r="AO3">
        <v>0.64400000000000002</v>
      </c>
      <c r="AP3">
        <v>0.68500000000000005</v>
      </c>
      <c r="AQ3">
        <v>0.77300000000000002</v>
      </c>
      <c r="AR3">
        <v>0.498</v>
      </c>
      <c r="AS3">
        <v>4.5999999999999999E-2</v>
      </c>
      <c r="AT3">
        <v>1.2689999999999999</v>
      </c>
      <c r="AU3">
        <v>0.21114369199999999</v>
      </c>
      <c r="AV3">
        <v>1</v>
      </c>
      <c r="AW3" t="s">
        <v>52</v>
      </c>
    </row>
    <row r="4" spans="1:49" hidden="1" x14ac:dyDescent="0.25">
      <c r="A4">
        <v>1.37</v>
      </c>
      <c r="B4">
        <v>0.63200000000000001</v>
      </c>
      <c r="C4">
        <v>7.2450000000000001</v>
      </c>
      <c r="D4">
        <v>0.90900000000000003</v>
      </c>
      <c r="E4">
        <v>3.7509999999999999</v>
      </c>
      <c r="F4" t="s">
        <v>49</v>
      </c>
      <c r="G4" t="s">
        <v>50</v>
      </c>
      <c r="H4">
        <v>129</v>
      </c>
      <c r="I4">
        <v>0</v>
      </c>
      <c r="J4">
        <v>0</v>
      </c>
      <c r="K4">
        <v>0</v>
      </c>
      <c r="L4">
        <v>0</v>
      </c>
      <c r="M4">
        <v>0</v>
      </c>
      <c r="N4">
        <v>0.23989914300000001</v>
      </c>
      <c r="O4">
        <v>0.44024908600000001</v>
      </c>
      <c r="P4">
        <v>0.40572611799999903</v>
      </c>
      <c r="Q4">
        <v>0.51522893800000003</v>
      </c>
      <c r="R4">
        <v>0.38701278</v>
      </c>
      <c r="S4">
        <v>1.03</v>
      </c>
      <c r="T4">
        <v>0.46939393400000001</v>
      </c>
      <c r="U4">
        <v>0.5</v>
      </c>
      <c r="V4">
        <v>-1.9421048E-2</v>
      </c>
      <c r="W4">
        <v>-1.4180152E-2</v>
      </c>
      <c r="X4">
        <v>2.0699540999999998E-2</v>
      </c>
      <c r="Y4">
        <v>3.8701277999999999E-2</v>
      </c>
      <c r="Z4">
        <v>0.348311502</v>
      </c>
      <c r="AA4">
        <v>0.19350639</v>
      </c>
      <c r="AB4">
        <v>0.38700000000000001</v>
      </c>
      <c r="AC4">
        <v>-2.497912173</v>
      </c>
      <c r="AD4">
        <v>1.5955024609999999</v>
      </c>
      <c r="AE4">
        <v>-1.2069034190000001</v>
      </c>
      <c r="AF4">
        <v>3</v>
      </c>
      <c r="AH4">
        <v>2</v>
      </c>
      <c r="AI4" t="s">
        <v>54</v>
      </c>
      <c r="AJ4">
        <v>38.450000000000003</v>
      </c>
      <c r="AK4">
        <v>0</v>
      </c>
      <c r="AL4">
        <v>11.045</v>
      </c>
      <c r="AM4">
        <v>2</v>
      </c>
      <c r="AN4">
        <v>0.08</v>
      </c>
      <c r="AO4">
        <v>0.878</v>
      </c>
      <c r="AP4">
        <v>0.69699999999999995</v>
      </c>
      <c r="AQ4">
        <v>1.234</v>
      </c>
      <c r="AR4">
        <v>0.86</v>
      </c>
      <c r="AS4">
        <v>0.113</v>
      </c>
      <c r="AT4">
        <v>0.67500000000000004</v>
      </c>
      <c r="AU4">
        <v>0.13172613399999999</v>
      </c>
      <c r="AV4">
        <v>2</v>
      </c>
      <c r="AW4" t="s">
        <v>55</v>
      </c>
    </row>
    <row r="5" spans="1:49" hidden="1" x14ac:dyDescent="0.25">
      <c r="A5">
        <v>1.53</v>
      </c>
      <c r="B5">
        <v>0.56200000000000006</v>
      </c>
      <c r="C5">
        <v>7.2229999999999999</v>
      </c>
      <c r="D5">
        <v>0.82299999999999995</v>
      </c>
      <c r="E5">
        <v>2.8239999999999998</v>
      </c>
      <c r="F5" t="s">
        <v>49</v>
      </c>
      <c r="G5" t="s">
        <v>50</v>
      </c>
      <c r="H5">
        <v>130</v>
      </c>
      <c r="I5">
        <v>0</v>
      </c>
      <c r="J5">
        <v>0</v>
      </c>
      <c r="K5">
        <v>0</v>
      </c>
      <c r="L5">
        <v>0</v>
      </c>
      <c r="M5">
        <v>0</v>
      </c>
      <c r="N5">
        <v>0.26845008999999997</v>
      </c>
      <c r="O5">
        <v>0.367659189</v>
      </c>
      <c r="P5">
        <v>0.52667572299999998</v>
      </c>
      <c r="Q5">
        <v>0.61276154500000002</v>
      </c>
      <c r="R5">
        <v>0.52448874999999995</v>
      </c>
      <c r="S5">
        <v>1.04</v>
      </c>
      <c r="T5">
        <v>0.47251036099999999</v>
      </c>
      <c r="U5">
        <v>0.56999999999999995</v>
      </c>
      <c r="V5">
        <v>-7.4863954999999996E-2</v>
      </c>
      <c r="W5">
        <v>5.0522893999999999E-2</v>
      </c>
      <c r="X5">
        <v>-1.4980195999999999E-2</v>
      </c>
      <c r="Y5">
        <v>5.2448874999999999E-2</v>
      </c>
      <c r="Z5">
        <v>0.47203987200000003</v>
      </c>
      <c r="AA5">
        <v>0.262244374</v>
      </c>
      <c r="AB5">
        <v>0.52400000000000002</v>
      </c>
      <c r="AC5">
        <v>-0.87801138299999903</v>
      </c>
      <c r="AD5">
        <v>1.62594451199999</v>
      </c>
      <c r="AE5">
        <v>-1.3540673859999901</v>
      </c>
      <c r="AF5">
        <v>3</v>
      </c>
      <c r="AH5">
        <v>2</v>
      </c>
      <c r="AI5" t="s">
        <v>54</v>
      </c>
      <c r="AJ5">
        <v>22.73</v>
      </c>
      <c r="AK5">
        <v>0</v>
      </c>
      <c r="AL5">
        <v>2.911</v>
      </c>
      <c r="AM5">
        <v>4</v>
      </c>
      <c r="AN5">
        <v>9.9000000000000005E-2</v>
      </c>
      <c r="AO5">
        <v>0.79900000000000004</v>
      </c>
      <c r="AP5">
        <v>0.67500000000000004</v>
      </c>
      <c r="AQ5">
        <v>0.98</v>
      </c>
      <c r="AR5">
        <v>0.69299999999999995</v>
      </c>
      <c r="AS5">
        <v>7.0000000000000007E-2</v>
      </c>
      <c r="AT5">
        <v>0.76500000000000001</v>
      </c>
      <c r="AU5">
        <v>0.17936347499999999</v>
      </c>
      <c r="AV5">
        <v>2</v>
      </c>
      <c r="AW5" t="s">
        <v>55</v>
      </c>
    </row>
    <row r="6" spans="1:49" hidden="1" x14ac:dyDescent="0.25">
      <c r="A6">
        <v>1.43</v>
      </c>
      <c r="B6">
        <v>0.61399999999999999</v>
      </c>
      <c r="C6">
        <v>7.2450000000000001</v>
      </c>
      <c r="D6">
        <v>0.81899999999999995</v>
      </c>
      <c r="E6">
        <v>2.6259999999999999</v>
      </c>
      <c r="F6" t="s">
        <v>49</v>
      </c>
      <c r="G6" t="s">
        <v>50</v>
      </c>
      <c r="H6">
        <v>133</v>
      </c>
      <c r="I6">
        <v>0</v>
      </c>
      <c r="J6">
        <v>0</v>
      </c>
      <c r="K6">
        <v>0</v>
      </c>
      <c r="L6">
        <v>0</v>
      </c>
      <c r="M6">
        <v>0</v>
      </c>
      <c r="N6">
        <v>0.207848378</v>
      </c>
      <c r="O6">
        <v>0.30465377399999999</v>
      </c>
      <c r="P6">
        <v>0.441000742</v>
      </c>
      <c r="Q6">
        <v>0.55333575299999904</v>
      </c>
      <c r="R6">
        <v>0.32158589999999998</v>
      </c>
      <c r="S6">
        <v>0.93</v>
      </c>
      <c r="T6">
        <v>0.45164680400000001</v>
      </c>
      <c r="U6">
        <v>0.5</v>
      </c>
      <c r="V6">
        <v>-1.08527639999999E-2</v>
      </c>
      <c r="W6">
        <v>5.3523910000000001E-2</v>
      </c>
      <c r="X6">
        <v>7.0183540000000001E-3</v>
      </c>
      <c r="Y6">
        <v>3.2158589000000001E-2</v>
      </c>
      <c r="Z6">
        <v>0.289427304</v>
      </c>
      <c r="AA6">
        <v>0.16079294699999999</v>
      </c>
      <c r="AB6">
        <v>0.32200000000000001</v>
      </c>
      <c r="AC6">
        <v>-2.4360601279999998</v>
      </c>
      <c r="AD6">
        <v>1.6610477690000001</v>
      </c>
      <c r="AE6">
        <v>-0.73527938999999998</v>
      </c>
      <c r="AF6">
        <v>3</v>
      </c>
      <c r="AH6">
        <v>2</v>
      </c>
      <c r="AI6" t="s">
        <v>54</v>
      </c>
      <c r="AJ6">
        <v>32.93</v>
      </c>
      <c r="AK6">
        <v>0</v>
      </c>
      <c r="AL6">
        <v>2.6970000000000001</v>
      </c>
      <c r="AM6">
        <v>5</v>
      </c>
      <c r="AN6">
        <v>0.109</v>
      </c>
      <c r="AO6">
        <v>0.77200000000000002</v>
      </c>
      <c r="AP6">
        <v>0.64500000000000002</v>
      </c>
      <c r="AQ6">
        <v>0.98099999999999998</v>
      </c>
      <c r="AR6">
        <v>0.69199999999999995</v>
      </c>
      <c r="AS6">
        <v>7.0999999999999994E-2</v>
      </c>
      <c r="AT6">
        <v>0.68599999999999905</v>
      </c>
      <c r="AU6">
        <v>0.218576562</v>
      </c>
      <c r="AV6">
        <v>2</v>
      </c>
      <c r="AW6" t="s">
        <v>55</v>
      </c>
    </row>
    <row r="7" spans="1:49" hidden="1" x14ac:dyDescent="0.25">
      <c r="A7">
        <v>1.78</v>
      </c>
      <c r="B7">
        <v>0.497</v>
      </c>
      <c r="C7">
        <v>7.2249999999999996</v>
      </c>
      <c r="D7">
        <v>0.90099999999999902</v>
      </c>
      <c r="E7">
        <v>4.79</v>
      </c>
      <c r="F7" t="s">
        <v>49</v>
      </c>
      <c r="G7" t="s">
        <v>50</v>
      </c>
      <c r="H7">
        <v>134</v>
      </c>
      <c r="I7">
        <v>0</v>
      </c>
      <c r="J7">
        <v>0</v>
      </c>
      <c r="K7">
        <v>0</v>
      </c>
      <c r="L7">
        <v>0</v>
      </c>
      <c r="M7">
        <v>0</v>
      </c>
      <c r="N7">
        <v>0.16500000000000001</v>
      </c>
      <c r="O7">
        <v>8.2591945999999999E-2</v>
      </c>
      <c r="P7">
        <v>0.131656947</v>
      </c>
      <c r="Q7">
        <v>0.23172626499999999</v>
      </c>
      <c r="R7">
        <v>0.32422086999999999</v>
      </c>
      <c r="S7">
        <v>0.33</v>
      </c>
      <c r="T7">
        <v>0.13</v>
      </c>
      <c r="U7">
        <v>0.54</v>
      </c>
      <c r="V7">
        <v>4.3718397999999999E-2</v>
      </c>
      <c r="W7">
        <v>9.9403456000000001E-2</v>
      </c>
      <c r="X7">
        <v>1.50305819999999E-2</v>
      </c>
      <c r="Y7">
        <v>3.2422087000000002E-2</v>
      </c>
      <c r="Z7">
        <v>0.29179877900000001</v>
      </c>
      <c r="AA7">
        <v>0.162110433</v>
      </c>
      <c r="AB7">
        <v>0.32400000000000001</v>
      </c>
      <c r="AC7">
        <v>-5.0792607280000004</v>
      </c>
      <c r="AD7">
        <v>1.2619784190000001</v>
      </c>
      <c r="AE7">
        <v>-0.362495185</v>
      </c>
      <c r="AF7">
        <v>2</v>
      </c>
      <c r="AG7">
        <v>2</v>
      </c>
      <c r="AH7">
        <v>4</v>
      </c>
      <c r="AI7" t="s">
        <v>56</v>
      </c>
      <c r="AJ7">
        <v>24.82</v>
      </c>
      <c r="AK7">
        <v>0</v>
      </c>
      <c r="AL7">
        <v>16.488</v>
      </c>
      <c r="AM7">
        <v>1</v>
      </c>
      <c r="AN7">
        <v>6.7000000000000004E-2</v>
      </c>
      <c r="AO7">
        <v>0.86399999999999999</v>
      </c>
      <c r="AP7">
        <v>0.68899999999999995</v>
      </c>
      <c r="AQ7">
        <v>1.26</v>
      </c>
      <c r="AR7">
        <v>0.85</v>
      </c>
      <c r="AS7">
        <v>0.12</v>
      </c>
      <c r="AT7">
        <v>0.66599999999999904</v>
      </c>
      <c r="AU7">
        <v>0.27789765799999999</v>
      </c>
      <c r="AV7">
        <v>2</v>
      </c>
      <c r="AW7" t="s">
        <v>57</v>
      </c>
    </row>
    <row r="8" spans="1:49" hidden="1" x14ac:dyDescent="0.25">
      <c r="A8">
        <v>1.38</v>
      </c>
      <c r="B8">
        <v>0.63400000000000001</v>
      </c>
      <c r="C8">
        <v>7.2729999999999997</v>
      </c>
      <c r="D8">
        <v>0.81</v>
      </c>
      <c r="E8">
        <v>2.528</v>
      </c>
      <c r="F8" t="s">
        <v>49</v>
      </c>
      <c r="G8" t="s">
        <v>50</v>
      </c>
      <c r="H8">
        <v>135</v>
      </c>
      <c r="I8">
        <v>0</v>
      </c>
      <c r="J8">
        <v>0</v>
      </c>
      <c r="K8">
        <v>0</v>
      </c>
      <c r="L8">
        <v>0</v>
      </c>
      <c r="M8">
        <v>0</v>
      </c>
      <c r="N8">
        <v>0.15</v>
      </c>
      <c r="O8">
        <v>8.5024402999999998E-2</v>
      </c>
      <c r="P8">
        <v>0.124475714</v>
      </c>
      <c r="Q8">
        <v>0.19999302999999999</v>
      </c>
      <c r="R8">
        <v>0.31969607</v>
      </c>
      <c r="S8">
        <v>0.3</v>
      </c>
      <c r="T8">
        <v>0.17</v>
      </c>
      <c r="U8">
        <v>0.4</v>
      </c>
      <c r="V8">
        <v>1.3411393000000001E-2</v>
      </c>
      <c r="W8">
        <v>-0.11018948000000001</v>
      </c>
      <c r="X8">
        <v>-1.2504225000000001E-2</v>
      </c>
      <c r="Y8">
        <v>3.1969606999999997E-2</v>
      </c>
      <c r="Z8">
        <v>0.28772646200000002</v>
      </c>
      <c r="AA8">
        <v>0.159848034</v>
      </c>
      <c r="AB8">
        <v>0.32</v>
      </c>
      <c r="AC8">
        <v>-5.5021957529999996</v>
      </c>
      <c r="AD8">
        <v>1.9754872299999999</v>
      </c>
      <c r="AE8">
        <v>-0.382107329</v>
      </c>
      <c r="AF8">
        <v>3</v>
      </c>
      <c r="AH8">
        <v>2</v>
      </c>
      <c r="AI8" t="s">
        <v>54</v>
      </c>
      <c r="AJ8">
        <v>24.98</v>
      </c>
      <c r="AK8">
        <v>0</v>
      </c>
      <c r="AL8">
        <v>2.532</v>
      </c>
      <c r="AM8">
        <v>3</v>
      </c>
      <c r="AN8">
        <v>0.11899999999999999</v>
      </c>
      <c r="AO8">
        <v>0.79099999999999904</v>
      </c>
      <c r="AP8">
        <v>0.64099999999999902</v>
      </c>
      <c r="AQ8">
        <v>0.96599999999999997</v>
      </c>
      <c r="AR8">
        <v>0.68400000000000005</v>
      </c>
      <c r="AS8">
        <v>6.9000000000000006E-2</v>
      </c>
      <c r="AT8">
        <v>0.64800000000000002</v>
      </c>
      <c r="AU8">
        <v>0.213775461</v>
      </c>
      <c r="AV8">
        <v>2</v>
      </c>
      <c r="AW8" t="s">
        <v>55</v>
      </c>
    </row>
    <row r="9" spans="1:49" hidden="1" x14ac:dyDescent="0.25">
      <c r="A9">
        <v>1.64</v>
      </c>
      <c r="B9">
        <v>0.54500000000000004</v>
      </c>
      <c r="C9">
        <v>7.2629999999999999</v>
      </c>
      <c r="D9">
        <v>0.80099999999999905</v>
      </c>
      <c r="E9">
        <v>2.81</v>
      </c>
      <c r="F9" t="s">
        <v>49</v>
      </c>
      <c r="G9" t="s">
        <v>50</v>
      </c>
      <c r="H9">
        <v>137</v>
      </c>
      <c r="I9">
        <v>0</v>
      </c>
      <c r="J9">
        <v>0</v>
      </c>
      <c r="K9">
        <v>0</v>
      </c>
      <c r="L9">
        <v>0</v>
      </c>
      <c r="M9">
        <v>0</v>
      </c>
      <c r="N9">
        <v>0.272768815</v>
      </c>
      <c r="O9">
        <v>0.33820031899999897</v>
      </c>
      <c r="P9">
        <v>0.42207590299999997</v>
      </c>
      <c r="Q9">
        <v>0.510384752</v>
      </c>
      <c r="R9">
        <v>0.33762029999999998</v>
      </c>
      <c r="S9">
        <v>0.94</v>
      </c>
      <c r="T9">
        <v>0.44860536099999998</v>
      </c>
      <c r="U9">
        <v>0.46</v>
      </c>
      <c r="V9">
        <v>-2.1394506000000001E-2</v>
      </c>
      <c r="W9">
        <v>2.3583025000000001E-2</v>
      </c>
      <c r="X9">
        <v>3.3330409999999902E-3</v>
      </c>
      <c r="Y9">
        <v>3.3762028999999999E-2</v>
      </c>
      <c r="Z9">
        <v>0.30385825899999902</v>
      </c>
      <c r="AA9">
        <v>0.168810144</v>
      </c>
      <c r="AB9">
        <v>0.33799999999999902</v>
      </c>
      <c r="AC9">
        <v>-2.9681288819999998</v>
      </c>
      <c r="AD9">
        <v>1.5838728529999999</v>
      </c>
      <c r="AE9">
        <v>-0.90882977200000004</v>
      </c>
      <c r="AF9">
        <v>3</v>
      </c>
      <c r="AH9">
        <v>2</v>
      </c>
      <c r="AI9" t="s">
        <v>54</v>
      </c>
      <c r="AJ9">
        <v>33.08</v>
      </c>
      <c r="AK9">
        <v>0</v>
      </c>
      <c r="AL9">
        <v>2.972</v>
      </c>
      <c r="AM9">
        <v>3</v>
      </c>
      <c r="AN9">
        <v>0.1</v>
      </c>
      <c r="AO9">
        <v>0.76500000000000001</v>
      </c>
      <c r="AP9">
        <v>0.63400000000000001</v>
      </c>
      <c r="AQ9">
        <v>0.95099999999999996</v>
      </c>
      <c r="AR9">
        <v>0.66900000000000004</v>
      </c>
      <c r="AS9">
        <v>6.7000000000000004E-2</v>
      </c>
      <c r="AT9">
        <v>0.626</v>
      </c>
      <c r="AU9">
        <v>0.182312421</v>
      </c>
      <c r="AV9">
        <v>2</v>
      </c>
      <c r="AW9" t="s">
        <v>55</v>
      </c>
    </row>
    <row r="10" spans="1:49" hidden="1" x14ac:dyDescent="0.25">
      <c r="A10">
        <v>1.49</v>
      </c>
      <c r="B10">
        <v>0.56499999999999995</v>
      </c>
      <c r="C10">
        <v>7.1840000000000002</v>
      </c>
      <c r="D10">
        <v>0.86799999999999999</v>
      </c>
      <c r="E10">
        <v>3.2869999999999999</v>
      </c>
      <c r="F10" t="s">
        <v>49</v>
      </c>
      <c r="G10" t="s">
        <v>50</v>
      </c>
      <c r="H10">
        <v>139</v>
      </c>
      <c r="I10">
        <v>0</v>
      </c>
      <c r="J10">
        <v>0</v>
      </c>
      <c r="K10">
        <v>0</v>
      </c>
      <c r="L10">
        <v>0</v>
      </c>
      <c r="M10">
        <v>0</v>
      </c>
      <c r="N10">
        <v>0.26187659299999999</v>
      </c>
      <c r="O10">
        <v>0.32104232500000002</v>
      </c>
      <c r="P10">
        <v>0.65452462199999994</v>
      </c>
      <c r="Q10">
        <v>0.74708682099999901</v>
      </c>
      <c r="R10">
        <v>0.46227289999999999</v>
      </c>
      <c r="S10">
        <v>1.17</v>
      </c>
      <c r="T10">
        <v>0.45146066699999998</v>
      </c>
      <c r="U10">
        <v>0.5</v>
      </c>
      <c r="V10">
        <v>-8.7708890000000005E-3</v>
      </c>
      <c r="W10">
        <v>-9.273547E-3</v>
      </c>
      <c r="X10">
        <v>-3.1688262000000002E-2</v>
      </c>
      <c r="Y10">
        <v>4.6227290999999997E-2</v>
      </c>
      <c r="Z10">
        <v>0.41604562099999998</v>
      </c>
      <c r="AA10">
        <v>0.23113645599999999</v>
      </c>
      <c r="AB10">
        <v>0.46200000000000002</v>
      </c>
      <c r="AC10">
        <v>-2.291797576</v>
      </c>
      <c r="AD10">
        <v>1.241816104</v>
      </c>
      <c r="AE10">
        <v>-0.90933616299999998</v>
      </c>
      <c r="AF10">
        <v>3</v>
      </c>
      <c r="AH10">
        <v>2</v>
      </c>
      <c r="AI10" t="s">
        <v>54</v>
      </c>
      <c r="AJ10">
        <v>21.56</v>
      </c>
      <c r="AK10">
        <v>0</v>
      </c>
      <c r="AL10">
        <v>5.84</v>
      </c>
      <c r="AM10">
        <v>1</v>
      </c>
      <c r="AN10">
        <v>9.2999999999999999E-2</v>
      </c>
      <c r="AO10">
        <v>0.83199999999999996</v>
      </c>
      <c r="AP10">
        <v>0.70099999999999996</v>
      </c>
      <c r="AQ10">
        <v>1.0979999999999901</v>
      </c>
      <c r="AR10">
        <v>0.77599999999999902</v>
      </c>
      <c r="AS10">
        <v>8.8999999999999996E-2</v>
      </c>
      <c r="AT10">
        <v>0.81399999999999995</v>
      </c>
      <c r="AU10">
        <v>0.19365934100000001</v>
      </c>
      <c r="AV10">
        <v>2</v>
      </c>
      <c r="AW10" t="s">
        <v>55</v>
      </c>
    </row>
    <row r="11" spans="1:49" hidden="1" x14ac:dyDescent="0.25">
      <c r="A11">
        <v>1.65</v>
      </c>
      <c r="B11">
        <v>0.52400000000000002</v>
      </c>
      <c r="C11">
        <v>7.2160000000000002</v>
      </c>
      <c r="D11">
        <v>0.81</v>
      </c>
      <c r="E11">
        <v>2.8420000000000001</v>
      </c>
      <c r="F11" t="s">
        <v>49</v>
      </c>
      <c r="G11" t="s">
        <v>50</v>
      </c>
      <c r="H11">
        <v>149</v>
      </c>
      <c r="I11">
        <v>0</v>
      </c>
      <c r="J11">
        <v>0</v>
      </c>
      <c r="K11">
        <v>0</v>
      </c>
      <c r="L11">
        <v>0</v>
      </c>
      <c r="M11">
        <v>0</v>
      </c>
      <c r="N11">
        <v>0.23008050999999999</v>
      </c>
      <c r="O11">
        <v>0.35353095400000001</v>
      </c>
      <c r="P11">
        <v>0.39406226599999999</v>
      </c>
      <c r="Q11">
        <v>0.49469607399999999</v>
      </c>
      <c r="R11">
        <v>0.29219908</v>
      </c>
      <c r="S11">
        <v>0.93</v>
      </c>
      <c r="T11">
        <v>0.55967246900000001</v>
      </c>
      <c r="U11">
        <v>0.4</v>
      </c>
      <c r="V11">
        <v>-1.2939923000000001E-2</v>
      </c>
      <c r="W11">
        <v>4.3323115000000002E-2</v>
      </c>
      <c r="X11">
        <v>1.5305259999999999E-3</v>
      </c>
      <c r="Y11">
        <v>2.9219907999999999E-2</v>
      </c>
      <c r="Z11">
        <v>0.26297916799999999</v>
      </c>
      <c r="AA11">
        <v>0.146099538</v>
      </c>
      <c r="AB11">
        <v>0.29199999999999998</v>
      </c>
      <c r="AC11">
        <v>-3.6107513409999998</v>
      </c>
      <c r="AD11">
        <v>1.5980204600000001</v>
      </c>
      <c r="AE11">
        <v>-0.48383602100000001</v>
      </c>
      <c r="AF11">
        <v>3</v>
      </c>
      <c r="AH11">
        <v>2</v>
      </c>
      <c r="AI11" t="s">
        <v>54</v>
      </c>
      <c r="AJ11">
        <v>45.36</v>
      </c>
      <c r="AK11">
        <v>0</v>
      </c>
      <c r="AL11">
        <v>3.0409999999999999</v>
      </c>
      <c r="AM11">
        <v>1</v>
      </c>
      <c r="AN11">
        <v>0.10299999999999999</v>
      </c>
      <c r="AO11">
        <v>0.79900000000000004</v>
      </c>
      <c r="AP11">
        <v>0.67</v>
      </c>
      <c r="AQ11">
        <v>0.95899999999999996</v>
      </c>
      <c r="AR11">
        <v>0.67599999999999905</v>
      </c>
      <c r="AS11">
        <v>6.7000000000000004E-2</v>
      </c>
      <c r="AT11">
        <v>0.76800000000000002</v>
      </c>
      <c r="AU11">
        <v>0.26358442199999998</v>
      </c>
      <c r="AV11">
        <v>2</v>
      </c>
      <c r="AW11" t="s">
        <v>55</v>
      </c>
    </row>
    <row r="12" spans="1:49" hidden="1" x14ac:dyDescent="0.25">
      <c r="A12">
        <v>1.4</v>
      </c>
      <c r="B12">
        <v>0.625</v>
      </c>
      <c r="C12">
        <v>7.2160000000000002</v>
      </c>
      <c r="D12">
        <v>0.81200000000000006</v>
      </c>
      <c r="E12">
        <v>2.56699999999999</v>
      </c>
      <c r="F12" t="s">
        <v>49</v>
      </c>
      <c r="G12" t="s">
        <v>50</v>
      </c>
      <c r="H12">
        <v>154</v>
      </c>
      <c r="I12">
        <v>0</v>
      </c>
      <c r="J12">
        <v>0</v>
      </c>
      <c r="K12">
        <v>0</v>
      </c>
      <c r="L12">
        <v>0</v>
      </c>
      <c r="M12">
        <v>0</v>
      </c>
      <c r="N12">
        <v>0.13717690499999999</v>
      </c>
      <c r="O12">
        <v>0.19758708699999999</v>
      </c>
      <c r="P12">
        <v>0.33630564600000001</v>
      </c>
      <c r="Q12">
        <v>0.41285131399999903</v>
      </c>
      <c r="R12">
        <v>0.23298652</v>
      </c>
      <c r="S12">
        <v>0.67</v>
      </c>
      <c r="T12">
        <v>0.49134463499999997</v>
      </c>
      <c r="U12">
        <v>0.44</v>
      </c>
      <c r="V12">
        <v>-2.9812426999999999E-2</v>
      </c>
      <c r="W12">
        <v>8.2147785000000001E-2</v>
      </c>
      <c r="X12">
        <v>-8.8450430000000003E-3</v>
      </c>
      <c r="Y12">
        <v>2.3298652E-2</v>
      </c>
      <c r="Z12">
        <v>0.209687872</v>
      </c>
      <c r="AA12">
        <v>0.116493261999999</v>
      </c>
      <c r="AB12">
        <v>0.23300000000000001</v>
      </c>
      <c r="AC12">
        <v>-2.30853081599999</v>
      </c>
      <c r="AD12">
        <v>2.143777515</v>
      </c>
      <c r="AE12">
        <v>-0.16189062500000001</v>
      </c>
      <c r="AF12">
        <v>3</v>
      </c>
      <c r="AH12">
        <v>2</v>
      </c>
      <c r="AI12" t="s">
        <v>54</v>
      </c>
      <c r="AJ12">
        <v>24.38</v>
      </c>
      <c r="AK12">
        <v>0</v>
      </c>
      <c r="AL12">
        <v>2.601</v>
      </c>
      <c r="AM12">
        <v>4</v>
      </c>
      <c r="AN12">
        <v>0.11799999999999999</v>
      </c>
      <c r="AO12">
        <v>0.76300000000000001</v>
      </c>
      <c r="AP12">
        <v>0.65799999999999903</v>
      </c>
      <c r="AQ12">
        <v>0.97199999999999998</v>
      </c>
      <c r="AR12">
        <v>0.69099999999999995</v>
      </c>
      <c r="AS12">
        <v>7.0000000000000007E-2</v>
      </c>
      <c r="AT12">
        <v>0.73299999999999998</v>
      </c>
      <c r="AU12">
        <v>0.327519693</v>
      </c>
      <c r="AV12">
        <v>2</v>
      </c>
      <c r="AW12" t="s">
        <v>55</v>
      </c>
    </row>
    <row r="13" spans="1:49" hidden="1" x14ac:dyDescent="0.25">
      <c r="A13">
        <v>8.85</v>
      </c>
      <c r="B13">
        <v>8.1999999999999906E-2</v>
      </c>
      <c r="C13">
        <v>6.8760000000000003</v>
      </c>
      <c r="D13">
        <v>0.84299999999999997</v>
      </c>
      <c r="E13">
        <v>13.870999999999899</v>
      </c>
      <c r="F13" t="s">
        <v>49</v>
      </c>
      <c r="G13" t="s">
        <v>50</v>
      </c>
      <c r="H13">
        <v>155</v>
      </c>
      <c r="I13">
        <v>0</v>
      </c>
      <c r="J13">
        <v>0</v>
      </c>
      <c r="K13">
        <v>0</v>
      </c>
      <c r="L13">
        <v>0</v>
      </c>
      <c r="M13">
        <v>0</v>
      </c>
      <c r="N13">
        <v>8.1115225999999999E-2</v>
      </c>
      <c r="O13">
        <v>0.149974934</v>
      </c>
      <c r="P13">
        <v>9.2555429999999994E-2</v>
      </c>
      <c r="Q13">
        <v>0.129061655</v>
      </c>
      <c r="R13">
        <v>0.70171479999999997</v>
      </c>
      <c r="S13">
        <v>0.3</v>
      </c>
      <c r="T13">
        <v>0.27095961200000002</v>
      </c>
      <c r="U13">
        <v>0.2</v>
      </c>
      <c r="V13">
        <v>-5.793765E-2</v>
      </c>
      <c r="W13">
        <v>3.6025250000000002E-2</v>
      </c>
      <c r="X13">
        <v>1.6631407000000001E-2</v>
      </c>
      <c r="Y13">
        <v>7.0171480999999994E-2</v>
      </c>
      <c r="Z13">
        <v>0.63154333200000001</v>
      </c>
      <c r="AA13">
        <v>0.35085740700000001</v>
      </c>
      <c r="AB13">
        <v>0.70199999999999996</v>
      </c>
      <c r="AC13">
        <v>-5.0703915799999999</v>
      </c>
      <c r="AD13">
        <v>7.253915814</v>
      </c>
      <c r="AE13">
        <v>-1.959743478</v>
      </c>
      <c r="AF13">
        <v>2</v>
      </c>
      <c r="AG13">
        <v>1</v>
      </c>
      <c r="AH13">
        <v>3</v>
      </c>
      <c r="AI13" t="s">
        <v>53</v>
      </c>
      <c r="AJ13">
        <v>15</v>
      </c>
      <c r="AK13">
        <v>0</v>
      </c>
      <c r="AL13">
        <v>19.439</v>
      </c>
      <c r="AM13">
        <v>0</v>
      </c>
      <c r="AN13">
        <v>1.7000000000000001E-2</v>
      </c>
      <c r="AO13">
        <v>0.83299999999999996</v>
      </c>
      <c r="AP13">
        <v>0.85599999999999998</v>
      </c>
      <c r="AQ13">
        <v>1.0129999999999999</v>
      </c>
      <c r="AR13">
        <v>0.72399999999999998</v>
      </c>
      <c r="AS13">
        <v>7.3999999999999996E-2</v>
      </c>
      <c r="AT13">
        <v>1.37699999999999</v>
      </c>
      <c r="AU13">
        <v>0.18470695199999901</v>
      </c>
      <c r="AV13">
        <v>3</v>
      </c>
      <c r="AW13" t="s">
        <v>52</v>
      </c>
    </row>
    <row r="14" spans="1:49" hidden="1" x14ac:dyDescent="0.25">
      <c r="A14">
        <v>1.2</v>
      </c>
      <c r="B14">
        <v>0.72299999999999998</v>
      </c>
      <c r="C14">
        <v>7.1749999999999998</v>
      </c>
      <c r="D14">
        <v>0.79599999999999904</v>
      </c>
      <c r="E14">
        <v>2.1850000000000001</v>
      </c>
      <c r="F14" t="s">
        <v>49</v>
      </c>
      <c r="G14" t="s">
        <v>50</v>
      </c>
      <c r="H14">
        <v>156</v>
      </c>
      <c r="I14">
        <v>0</v>
      </c>
      <c r="J14">
        <v>0</v>
      </c>
      <c r="K14">
        <v>0</v>
      </c>
      <c r="L14">
        <v>0</v>
      </c>
      <c r="M14">
        <v>0</v>
      </c>
      <c r="N14">
        <v>0.29287509699999997</v>
      </c>
      <c r="O14">
        <v>0.31488818000000002</v>
      </c>
      <c r="P14">
        <v>0.40324625799999902</v>
      </c>
      <c r="Q14">
        <v>0.47729144200000001</v>
      </c>
      <c r="R14">
        <v>0.45240256000000001</v>
      </c>
      <c r="S14">
        <v>0.9</v>
      </c>
      <c r="T14">
        <v>0.39533652699999999</v>
      </c>
      <c r="U14">
        <v>0.46</v>
      </c>
      <c r="V14">
        <v>-2.7816463E-2</v>
      </c>
      <c r="W14">
        <v>-4.8345353000000001E-2</v>
      </c>
      <c r="X14">
        <v>1.9168468000000001E-2</v>
      </c>
      <c r="Y14">
        <v>4.5240256E-2</v>
      </c>
      <c r="Z14">
        <v>0.40716230599999997</v>
      </c>
      <c r="AA14">
        <v>0.226201281</v>
      </c>
      <c r="AB14">
        <v>0.45200000000000001</v>
      </c>
      <c r="AC14">
        <v>-3.0860887560000001</v>
      </c>
      <c r="AD14">
        <v>1.6874611369999899</v>
      </c>
      <c r="AE14">
        <v>-0.74988486200000004</v>
      </c>
      <c r="AF14">
        <v>3</v>
      </c>
      <c r="AH14">
        <v>2</v>
      </c>
      <c r="AI14" t="s">
        <v>54</v>
      </c>
      <c r="AJ14">
        <v>16.13</v>
      </c>
      <c r="AK14">
        <v>0</v>
      </c>
      <c r="AL14">
        <v>2.1850000000000001</v>
      </c>
      <c r="AM14">
        <v>2</v>
      </c>
      <c r="AN14">
        <v>0.14499999999999999</v>
      </c>
      <c r="AO14">
        <v>0.750999999999999</v>
      </c>
      <c r="AP14">
        <v>0.66200000000000003</v>
      </c>
      <c r="AQ14">
        <v>0.94499999999999995</v>
      </c>
      <c r="AR14">
        <v>0.66</v>
      </c>
      <c r="AS14">
        <v>6.7000000000000004E-2</v>
      </c>
      <c r="AT14">
        <v>0.79200000000000004</v>
      </c>
      <c r="AU14">
        <v>0.18933756099999999</v>
      </c>
      <c r="AV14">
        <v>2</v>
      </c>
      <c r="AW14" t="s">
        <v>55</v>
      </c>
    </row>
    <row r="15" spans="1:49" hidden="1" x14ac:dyDescent="0.25">
      <c r="A15">
        <v>1.46</v>
      </c>
      <c r="B15">
        <v>0.59799999999999998</v>
      </c>
      <c r="C15">
        <v>7.26</v>
      </c>
      <c r="D15">
        <v>0.77800000000000002</v>
      </c>
      <c r="E15">
        <v>2.4470000000000001</v>
      </c>
      <c r="F15" t="s">
        <v>49</v>
      </c>
      <c r="G15" t="s">
        <v>50</v>
      </c>
      <c r="H15">
        <v>158</v>
      </c>
      <c r="I15">
        <v>0</v>
      </c>
      <c r="J15">
        <v>0</v>
      </c>
      <c r="K15">
        <v>0</v>
      </c>
      <c r="L15">
        <v>0</v>
      </c>
      <c r="M15">
        <v>0</v>
      </c>
      <c r="N15">
        <v>0.16400419899999999</v>
      </c>
      <c r="O15">
        <v>0.23791604299999999</v>
      </c>
      <c r="P15">
        <v>0.380219949</v>
      </c>
      <c r="Q15">
        <v>0.445332114</v>
      </c>
      <c r="R15">
        <v>0.21199892000000001</v>
      </c>
      <c r="S15">
        <v>0.76</v>
      </c>
      <c r="T15">
        <v>0.42952818700000001</v>
      </c>
      <c r="U15">
        <v>0.4</v>
      </c>
      <c r="V15">
        <v>-2.8679482999999999E-2</v>
      </c>
      <c r="W15">
        <v>2.38464329999999E-2</v>
      </c>
      <c r="X15">
        <v>-1.19599789999999E-2</v>
      </c>
      <c r="Y15">
        <v>2.1199892000000001E-2</v>
      </c>
      <c r="Z15">
        <v>0.19079903199999901</v>
      </c>
      <c r="AA15">
        <v>0.105999461999999</v>
      </c>
      <c r="AB15">
        <v>0.21199999999999999</v>
      </c>
      <c r="AC15">
        <v>-3.94740353899999</v>
      </c>
      <c r="AD15">
        <v>1.793219058</v>
      </c>
      <c r="AE15">
        <v>-0.28506914799999999</v>
      </c>
      <c r="AF15">
        <v>3</v>
      </c>
      <c r="AH15">
        <v>2</v>
      </c>
      <c r="AI15" t="s">
        <v>54</v>
      </c>
      <c r="AJ15">
        <v>24.73</v>
      </c>
      <c r="AK15">
        <v>0</v>
      </c>
      <c r="AL15">
        <v>2.6429999999999998</v>
      </c>
      <c r="AM15">
        <v>2</v>
      </c>
      <c r="AN15">
        <v>0.11599999999999901</v>
      </c>
      <c r="AO15">
        <v>0.72899999999999998</v>
      </c>
      <c r="AP15">
        <v>0.64400000000000002</v>
      </c>
      <c r="AQ15">
        <v>0.92099999999999904</v>
      </c>
      <c r="AR15">
        <v>0.64200000000000002</v>
      </c>
      <c r="AS15">
        <v>6.4000000000000001E-2</v>
      </c>
      <c r="AT15">
        <v>0.70399999999999996</v>
      </c>
      <c r="AU15">
        <v>0.27661956900000001</v>
      </c>
      <c r="AV15">
        <v>2</v>
      </c>
      <c r="AW15" t="s">
        <v>55</v>
      </c>
    </row>
    <row r="16" spans="1:49" hidden="1" x14ac:dyDescent="0.25">
      <c r="A16">
        <v>22.12</v>
      </c>
      <c r="B16">
        <v>3.5000000000000003E-2</v>
      </c>
      <c r="C16">
        <v>6.9450000000000003</v>
      </c>
      <c r="D16">
        <v>0.74299999999999999</v>
      </c>
      <c r="E16">
        <v>25.791999999999899</v>
      </c>
      <c r="F16" t="s">
        <v>49</v>
      </c>
      <c r="G16" t="s">
        <v>50</v>
      </c>
      <c r="H16">
        <v>159</v>
      </c>
      <c r="I16">
        <v>0</v>
      </c>
      <c r="J16">
        <v>0</v>
      </c>
      <c r="K16">
        <v>0</v>
      </c>
      <c r="L16">
        <v>0</v>
      </c>
      <c r="M16">
        <v>0</v>
      </c>
      <c r="N16">
        <v>4.0581148999999997E-2</v>
      </c>
      <c r="O16">
        <v>7.8876695999999996E-2</v>
      </c>
      <c r="P16">
        <v>9.6792920000000005E-2</v>
      </c>
      <c r="Q16">
        <v>0.132730819</v>
      </c>
      <c r="R16">
        <v>0.26721159999999999</v>
      </c>
      <c r="S16">
        <v>0.23</v>
      </c>
      <c r="T16">
        <v>0.22941546800000001</v>
      </c>
      <c r="U16">
        <v>0.17</v>
      </c>
      <c r="V16">
        <v>-1.07936419999999E-2</v>
      </c>
      <c r="W16">
        <v>5.2372634000000001E-2</v>
      </c>
      <c r="X16">
        <v>-6.7491799999999996E-3</v>
      </c>
      <c r="Y16">
        <v>2.6721158999999901E-2</v>
      </c>
      <c r="Z16">
        <v>0.24049042800000001</v>
      </c>
      <c r="AA16">
        <v>0.133605793</v>
      </c>
      <c r="AB16">
        <v>0.26700000000000002</v>
      </c>
      <c r="AC16">
        <v>-7.849129252</v>
      </c>
      <c r="AD16">
        <v>6.8376515419999997</v>
      </c>
      <c r="AE16">
        <v>-0.70488919900000002</v>
      </c>
      <c r="AF16">
        <v>2</v>
      </c>
      <c r="AG16">
        <v>1</v>
      </c>
      <c r="AH16">
        <v>3</v>
      </c>
      <c r="AI16" t="s">
        <v>53</v>
      </c>
      <c r="AJ16">
        <v>14.21</v>
      </c>
      <c r="AK16">
        <v>0.02</v>
      </c>
      <c r="AL16">
        <v>40.508000000000003</v>
      </c>
      <c r="AM16">
        <v>0</v>
      </c>
      <c r="AN16">
        <v>8.0000000000000002E-3</v>
      </c>
      <c r="AO16">
        <v>0.69599999999999995</v>
      </c>
      <c r="AP16">
        <v>0.75900000000000001</v>
      </c>
      <c r="AQ16">
        <v>0.86</v>
      </c>
      <c r="AR16">
        <v>0.57899999999999996</v>
      </c>
      <c r="AS16">
        <v>5.5999999999999897E-2</v>
      </c>
      <c r="AT16">
        <v>1.37</v>
      </c>
      <c r="AU16">
        <v>0.289358322</v>
      </c>
      <c r="AV16">
        <v>3</v>
      </c>
      <c r="AW16" t="s">
        <v>52</v>
      </c>
    </row>
    <row r="17" spans="1:49" hidden="1" x14ac:dyDescent="0.25">
      <c r="A17">
        <v>1.3</v>
      </c>
      <c r="B17">
        <v>0.68599999999999905</v>
      </c>
      <c r="C17">
        <v>7.266</v>
      </c>
      <c r="D17">
        <v>0.81</v>
      </c>
      <c r="E17">
        <v>2.3849999999999998</v>
      </c>
      <c r="F17" t="s">
        <v>49</v>
      </c>
      <c r="G17" t="s">
        <v>50</v>
      </c>
      <c r="H17">
        <v>162</v>
      </c>
      <c r="I17">
        <v>0</v>
      </c>
      <c r="J17">
        <v>0</v>
      </c>
      <c r="K17">
        <v>0</v>
      </c>
      <c r="L17">
        <v>0</v>
      </c>
      <c r="M17">
        <v>0</v>
      </c>
      <c r="N17">
        <v>0.18164867800000001</v>
      </c>
      <c r="O17">
        <v>0.26963188599999999</v>
      </c>
      <c r="P17">
        <v>0.29643925300000001</v>
      </c>
      <c r="Q17">
        <v>0.37228998699999999</v>
      </c>
      <c r="R17">
        <v>0.32762584</v>
      </c>
      <c r="S17">
        <v>0.7</v>
      </c>
      <c r="T17">
        <v>0.398404755</v>
      </c>
      <c r="U17">
        <v>0.37</v>
      </c>
      <c r="V17">
        <v>-1.7331961999999999E-2</v>
      </c>
      <c r="W17">
        <v>-2.995683E-2</v>
      </c>
      <c r="X17">
        <v>1.0868831000000001E-2</v>
      </c>
      <c r="Y17">
        <v>3.2762583999999997E-2</v>
      </c>
      <c r="Z17">
        <v>0.29486325699999999</v>
      </c>
      <c r="AA17">
        <v>0.16381292</v>
      </c>
      <c r="AB17">
        <v>0.32799999999999901</v>
      </c>
      <c r="AC17">
        <v>-2.8227706639999899</v>
      </c>
      <c r="AD17">
        <v>2.1870473879999999</v>
      </c>
      <c r="AE17">
        <v>-0.74433180300000001</v>
      </c>
      <c r="AF17">
        <v>3</v>
      </c>
      <c r="AH17">
        <v>2</v>
      </c>
      <c r="AI17" t="s">
        <v>54</v>
      </c>
      <c r="AJ17">
        <v>22.38</v>
      </c>
      <c r="AK17">
        <v>0</v>
      </c>
      <c r="AL17">
        <v>2.339</v>
      </c>
      <c r="AM17">
        <v>3</v>
      </c>
      <c r="AN17">
        <v>0.13100000000000001</v>
      </c>
      <c r="AO17">
        <v>0.77099999999999902</v>
      </c>
      <c r="AP17">
        <v>0.63700000000000001</v>
      </c>
      <c r="AQ17">
        <v>0.96</v>
      </c>
      <c r="AR17">
        <v>0.67799999999999905</v>
      </c>
      <c r="AS17">
        <v>6.8000000000000005E-2</v>
      </c>
      <c r="AT17">
        <v>0.64</v>
      </c>
      <c r="AU17">
        <v>0.171850952</v>
      </c>
      <c r="AV17">
        <v>2</v>
      </c>
      <c r="AW17" t="s">
        <v>55</v>
      </c>
    </row>
    <row r="18" spans="1:49" hidden="1" x14ac:dyDescent="0.25">
      <c r="A18">
        <v>1.41</v>
      </c>
      <c r="B18">
        <v>0.61399999999999999</v>
      </c>
      <c r="C18">
        <v>7.1920000000000002</v>
      </c>
      <c r="D18">
        <v>0.81299999999999994</v>
      </c>
      <c r="E18">
        <v>2.637</v>
      </c>
      <c r="F18" t="s">
        <v>49</v>
      </c>
      <c r="G18" t="s">
        <v>50</v>
      </c>
      <c r="H18">
        <v>163</v>
      </c>
      <c r="I18">
        <v>0</v>
      </c>
      <c r="J18">
        <v>0</v>
      </c>
      <c r="K18">
        <v>0</v>
      </c>
      <c r="L18">
        <v>0</v>
      </c>
      <c r="M18">
        <v>0</v>
      </c>
      <c r="N18">
        <v>0.24795004199999901</v>
      </c>
      <c r="O18">
        <v>0.38208241900000001</v>
      </c>
      <c r="P18">
        <v>0.31662117099999998</v>
      </c>
      <c r="Q18">
        <v>0.37519886499999999</v>
      </c>
      <c r="R18">
        <v>0.30710143000000001</v>
      </c>
      <c r="S18">
        <v>0.83</v>
      </c>
      <c r="T18">
        <v>0.46401352899999998</v>
      </c>
      <c r="U18">
        <v>0.43</v>
      </c>
      <c r="V18">
        <v>-5.6389537000000003E-2</v>
      </c>
      <c r="W18">
        <v>1.4537458E-2</v>
      </c>
      <c r="X18">
        <v>-2.3208250999999999E-2</v>
      </c>
      <c r="Y18">
        <v>3.0710142999999999E-2</v>
      </c>
      <c r="Z18">
        <v>0.27639128600000001</v>
      </c>
      <c r="AA18">
        <v>0.153550714</v>
      </c>
      <c r="AB18">
        <v>0.307</v>
      </c>
      <c r="AC18">
        <v>-1.332808588</v>
      </c>
      <c r="AD18">
        <v>2.765285827</v>
      </c>
      <c r="AE18">
        <v>-1.0019865569999999</v>
      </c>
      <c r="AF18">
        <v>3</v>
      </c>
      <c r="AH18">
        <v>2</v>
      </c>
      <c r="AI18" t="s">
        <v>54</v>
      </c>
      <c r="AJ18">
        <v>17.559999999999999</v>
      </c>
      <c r="AK18">
        <v>0</v>
      </c>
      <c r="AL18">
        <v>2.6960000000000002</v>
      </c>
      <c r="AM18">
        <v>1</v>
      </c>
      <c r="AN18">
        <v>0.111</v>
      </c>
      <c r="AO18">
        <v>0.76800000000000002</v>
      </c>
      <c r="AP18">
        <v>0.68299999999999905</v>
      </c>
      <c r="AQ18">
        <v>0.96899999999999997</v>
      </c>
      <c r="AR18">
        <v>0.68500000000000005</v>
      </c>
      <c r="AS18">
        <v>6.9000000000000006E-2</v>
      </c>
      <c r="AT18">
        <v>0.84199999999999997</v>
      </c>
      <c r="AU18">
        <v>0.156488989</v>
      </c>
      <c r="AV18">
        <v>2</v>
      </c>
      <c r="AW18" t="s">
        <v>55</v>
      </c>
    </row>
    <row r="19" spans="1:49" hidden="1" x14ac:dyDescent="0.25">
      <c r="A19">
        <v>72.98</v>
      </c>
      <c r="B19">
        <v>1.2E-2</v>
      </c>
      <c r="C19">
        <v>6.6769999999999996</v>
      </c>
      <c r="D19">
        <v>0.47099999999999997</v>
      </c>
      <c r="E19">
        <v>27.202999999999999</v>
      </c>
      <c r="F19" t="s">
        <v>49</v>
      </c>
      <c r="G19" t="s">
        <v>50</v>
      </c>
      <c r="H19">
        <v>166</v>
      </c>
      <c r="I19">
        <v>0</v>
      </c>
      <c r="J19">
        <v>0</v>
      </c>
      <c r="K19">
        <v>0</v>
      </c>
      <c r="L19">
        <v>0</v>
      </c>
      <c r="M19">
        <v>0</v>
      </c>
      <c r="N19">
        <v>6.4485272999999996E-2</v>
      </c>
      <c r="O19">
        <v>0.39128203</v>
      </c>
      <c r="P19">
        <v>0.114808195</v>
      </c>
      <c r="Q19">
        <v>0.14303025699999999</v>
      </c>
      <c r="R19">
        <v>8.2927630000000002E-2</v>
      </c>
      <c r="S19">
        <v>0.6</v>
      </c>
      <c r="T19">
        <v>0.47661635699999999</v>
      </c>
      <c r="U19">
        <v>0.1</v>
      </c>
      <c r="V19">
        <v>-1.5222078999999999E-2</v>
      </c>
      <c r="W19">
        <v>3.4077320000000001E-3</v>
      </c>
      <c r="X19">
        <v>3.6322004999999997E-2</v>
      </c>
      <c r="Y19">
        <v>8.2927629999999999E-3</v>
      </c>
      <c r="Z19">
        <v>7.4634865999999994E-2</v>
      </c>
      <c r="AA19">
        <v>4.1463815000000001E-2</v>
      </c>
      <c r="AB19">
        <v>8.3000000000000004E-2</v>
      </c>
      <c r="AC19">
        <v>-10.451926569999999</v>
      </c>
      <c r="AD19">
        <v>6.1484217640000001</v>
      </c>
      <c r="AE19">
        <v>-0.14459563</v>
      </c>
      <c r="AF19">
        <v>1</v>
      </c>
      <c r="AH19">
        <v>1</v>
      </c>
      <c r="AI19" t="s">
        <v>51</v>
      </c>
      <c r="AJ19">
        <v>16.43</v>
      </c>
      <c r="AK19">
        <v>0</v>
      </c>
      <c r="AL19">
        <v>88.998999999999995</v>
      </c>
      <c r="AM19">
        <v>0</v>
      </c>
      <c r="AN19">
        <v>6.9999999999999897E-3</v>
      </c>
      <c r="AO19">
        <v>0.41899999999999998</v>
      </c>
      <c r="AP19">
        <v>0.51600000000000001</v>
      </c>
      <c r="AQ19">
        <v>0.499</v>
      </c>
      <c r="AR19">
        <v>0.25</v>
      </c>
      <c r="AS19">
        <v>0.02</v>
      </c>
      <c r="AT19">
        <v>1.62699999999999</v>
      </c>
      <c r="AU19">
        <v>0.289915123</v>
      </c>
      <c r="AV19">
        <v>4</v>
      </c>
      <c r="AW19" t="s">
        <v>58</v>
      </c>
    </row>
    <row r="20" spans="1:49" hidden="1" x14ac:dyDescent="0.25">
      <c r="A20">
        <v>197.42</v>
      </c>
      <c r="B20">
        <v>4.0000000000000001E-3</v>
      </c>
      <c r="C20">
        <v>4.3209999999999997</v>
      </c>
      <c r="D20">
        <v>0.26</v>
      </c>
      <c r="E20">
        <v>32.027000000000001</v>
      </c>
      <c r="F20" t="s">
        <v>49</v>
      </c>
      <c r="G20" t="s">
        <v>50</v>
      </c>
      <c r="H20">
        <v>177</v>
      </c>
      <c r="I20">
        <v>0</v>
      </c>
      <c r="J20">
        <v>0</v>
      </c>
      <c r="K20">
        <v>0</v>
      </c>
      <c r="L20">
        <v>0</v>
      </c>
      <c r="M20">
        <v>0</v>
      </c>
      <c r="N20">
        <v>7.2928002999999894E-2</v>
      </c>
      <c r="O20">
        <v>0.20411874399999999</v>
      </c>
      <c r="P20">
        <v>0.139409964</v>
      </c>
      <c r="Q20">
        <v>0.18424275899999901</v>
      </c>
      <c r="R20">
        <v>0.27494479999999999</v>
      </c>
      <c r="S20">
        <v>0.43</v>
      </c>
      <c r="T20">
        <v>0.48644204600000002</v>
      </c>
      <c r="U20">
        <v>0.23</v>
      </c>
      <c r="V20">
        <v>-4.7109509999999997E-3</v>
      </c>
      <c r="W20">
        <v>1.4960988999999999E-2</v>
      </c>
      <c r="X20">
        <v>3.1347667999999898E-2</v>
      </c>
      <c r="Y20">
        <v>2.7494481000000001E-2</v>
      </c>
      <c r="Z20">
        <v>0.247450331</v>
      </c>
      <c r="AA20">
        <v>0.13747240599999999</v>
      </c>
      <c r="AB20">
        <v>0.27500000000000002</v>
      </c>
      <c r="AC20">
        <v>-4.0753662589999999</v>
      </c>
      <c r="AD20">
        <v>5.1647842600000002</v>
      </c>
      <c r="AE20">
        <v>-0.45334907899999999</v>
      </c>
      <c r="AF20">
        <v>1</v>
      </c>
      <c r="AH20">
        <v>1</v>
      </c>
      <c r="AI20" t="s">
        <v>51</v>
      </c>
      <c r="AJ20">
        <v>14.6</v>
      </c>
      <c r="AK20">
        <v>0</v>
      </c>
      <c r="AL20">
        <v>244.05199999999999</v>
      </c>
      <c r="AM20">
        <v>0</v>
      </c>
      <c r="AN20">
        <v>3.0000000000000001E-3</v>
      </c>
      <c r="AO20">
        <v>7.0999999999999994E-2</v>
      </c>
      <c r="AP20">
        <v>0.79200000000000004</v>
      </c>
      <c r="AQ20">
        <v>0.28100000000000003</v>
      </c>
      <c r="AR20">
        <v>0.14899999999999999</v>
      </c>
      <c r="AS20">
        <v>1.2999999999999999E-2</v>
      </c>
      <c r="AT20">
        <v>4.24</v>
      </c>
      <c r="AU20">
        <v>0.29686864099999999</v>
      </c>
      <c r="AV20">
        <v>4</v>
      </c>
      <c r="AW20" t="s">
        <v>58</v>
      </c>
    </row>
    <row r="21" spans="1:49" hidden="1" x14ac:dyDescent="0.25">
      <c r="A21">
        <v>53.54</v>
      </c>
      <c r="B21">
        <v>1.7000000000000001E-2</v>
      </c>
      <c r="C21">
        <v>7.2229999999999999</v>
      </c>
      <c r="D21">
        <v>0.78</v>
      </c>
      <c r="E21">
        <v>78.921000000000006</v>
      </c>
      <c r="F21" t="s">
        <v>49</v>
      </c>
      <c r="G21" t="s">
        <v>50</v>
      </c>
      <c r="H21">
        <v>188</v>
      </c>
      <c r="I21">
        <v>0</v>
      </c>
      <c r="J21">
        <v>0</v>
      </c>
      <c r="K21">
        <v>0</v>
      </c>
      <c r="L21">
        <v>0</v>
      </c>
      <c r="M21">
        <v>0</v>
      </c>
      <c r="N21">
        <v>3.2749511000000002E-2</v>
      </c>
      <c r="O21">
        <v>6.2829952999999994E-2</v>
      </c>
      <c r="P21">
        <v>6.1299349000000003E-2</v>
      </c>
      <c r="Q21">
        <v>8.6321097999999999E-2</v>
      </c>
      <c r="R21">
        <v>0.40863359999999999</v>
      </c>
      <c r="S21">
        <v>0.16</v>
      </c>
      <c r="T21">
        <v>0.12930861299999999</v>
      </c>
      <c r="U21">
        <v>0.1</v>
      </c>
      <c r="V21">
        <v>-8.6632879999999999E-3</v>
      </c>
      <c r="W21">
        <v>-5.6610280000000002E-3</v>
      </c>
      <c r="X21">
        <v>-1.9795054999999999E-2</v>
      </c>
      <c r="Y21">
        <v>4.0863359000000002E-2</v>
      </c>
      <c r="Z21">
        <v>0.367770231</v>
      </c>
      <c r="AA21">
        <v>0.204316795</v>
      </c>
      <c r="AB21">
        <v>0.40899999999999997</v>
      </c>
      <c r="AC21">
        <v>-7.4377478999999997</v>
      </c>
      <c r="AD21">
        <v>11.141964570000001</v>
      </c>
      <c r="AE21">
        <v>-1.356381845</v>
      </c>
      <c r="AF21">
        <v>2</v>
      </c>
      <c r="AG21">
        <v>3</v>
      </c>
      <c r="AH21">
        <v>5</v>
      </c>
      <c r="AI21" t="s">
        <v>59</v>
      </c>
      <c r="AJ21">
        <v>18.72</v>
      </c>
      <c r="AK21">
        <v>0</v>
      </c>
      <c r="AL21">
        <v>109.96299999999999</v>
      </c>
      <c r="AM21">
        <v>0</v>
      </c>
      <c r="AN21">
        <v>2E-3</v>
      </c>
      <c r="AO21">
        <v>0.67599999999999905</v>
      </c>
      <c r="AP21">
        <v>0.65</v>
      </c>
      <c r="AQ21">
        <v>0.95799999999999996</v>
      </c>
      <c r="AR21">
        <v>0.68099999999999905</v>
      </c>
      <c r="AS21">
        <v>7.2999999999999995E-2</v>
      </c>
      <c r="AT21">
        <v>0.68400000000000005</v>
      </c>
      <c r="AU21">
        <v>0.109318736</v>
      </c>
      <c r="AV21">
        <v>5</v>
      </c>
      <c r="AW21" t="s">
        <v>60</v>
      </c>
    </row>
    <row r="22" spans="1:49" hidden="1" x14ac:dyDescent="0.25">
      <c r="A22">
        <v>13.45</v>
      </c>
      <c r="B22">
        <v>6.4000000000000001E-2</v>
      </c>
      <c r="C22">
        <v>6.4459999999999997</v>
      </c>
      <c r="D22">
        <v>0.434</v>
      </c>
      <c r="E22">
        <v>4.7619999999999996</v>
      </c>
      <c r="F22" t="s">
        <v>49</v>
      </c>
      <c r="G22" t="s">
        <v>50</v>
      </c>
      <c r="H22">
        <v>189</v>
      </c>
      <c r="I22">
        <v>0</v>
      </c>
      <c r="J22">
        <v>0</v>
      </c>
      <c r="K22">
        <v>0</v>
      </c>
      <c r="L22">
        <v>0</v>
      </c>
      <c r="M22">
        <v>0</v>
      </c>
      <c r="N22">
        <v>3.9558125999999999E-2</v>
      </c>
      <c r="O22">
        <v>7.7500116999999993E-2</v>
      </c>
      <c r="P22">
        <v>5.7147773999999998E-2</v>
      </c>
      <c r="Q22">
        <v>6.5726107000000006E-2</v>
      </c>
      <c r="R22">
        <v>0.34750979999999998</v>
      </c>
      <c r="S22">
        <v>0.16</v>
      </c>
      <c r="T22">
        <v>0.121152204</v>
      </c>
      <c r="U22">
        <v>7.0000000000000007E-2</v>
      </c>
      <c r="V22">
        <v>-3.9357189999999998E-3</v>
      </c>
      <c r="W22">
        <v>1.7773937E-2</v>
      </c>
      <c r="X22">
        <v>-8.3352679999999998E-3</v>
      </c>
      <c r="Y22">
        <v>3.4750980000000001E-2</v>
      </c>
      <c r="Z22">
        <v>0.31275882100000002</v>
      </c>
      <c r="AA22">
        <v>0.17375490099999999</v>
      </c>
      <c r="AB22">
        <v>0.34799999999999998</v>
      </c>
      <c r="AC22">
        <v>-16.58424187</v>
      </c>
      <c r="AD22">
        <v>14.26112354</v>
      </c>
      <c r="AE22">
        <v>-1.2330634469999999</v>
      </c>
      <c r="AF22">
        <v>1</v>
      </c>
      <c r="AH22">
        <v>1</v>
      </c>
      <c r="AI22" t="s">
        <v>51</v>
      </c>
      <c r="AJ22">
        <v>14.13</v>
      </c>
      <c r="AK22">
        <v>0</v>
      </c>
      <c r="AL22">
        <v>16.611999999999998</v>
      </c>
      <c r="AM22">
        <v>0</v>
      </c>
      <c r="AN22">
        <v>3.4000000000000002E-2</v>
      </c>
      <c r="AO22">
        <v>0.36799999999999999</v>
      </c>
      <c r="AP22">
        <v>0.54100000000000004</v>
      </c>
      <c r="AQ22">
        <v>0.45799999999999902</v>
      </c>
      <c r="AR22">
        <v>0.217</v>
      </c>
      <c r="AS22">
        <v>1.7999999999999999E-2</v>
      </c>
      <c r="AT22">
        <v>2.0269999999999899</v>
      </c>
      <c r="AU22">
        <v>8.3238027000000006E-2</v>
      </c>
      <c r="AV22">
        <v>1</v>
      </c>
      <c r="AW22" t="s">
        <v>52</v>
      </c>
    </row>
    <row r="23" spans="1:49" hidden="1" x14ac:dyDescent="0.25">
      <c r="A23">
        <v>10.02</v>
      </c>
      <c r="B23">
        <v>6.7000000000000004E-2</v>
      </c>
      <c r="C23">
        <v>6.5529999999999999</v>
      </c>
      <c r="D23">
        <v>0.64800000000000002</v>
      </c>
      <c r="E23">
        <v>10.407999999999999</v>
      </c>
      <c r="F23" t="s">
        <v>49</v>
      </c>
      <c r="G23" t="s">
        <v>50</v>
      </c>
      <c r="H23">
        <v>190</v>
      </c>
      <c r="I23">
        <v>0</v>
      </c>
      <c r="J23">
        <v>0</v>
      </c>
      <c r="K23">
        <v>0</v>
      </c>
      <c r="L23">
        <v>0</v>
      </c>
      <c r="M23">
        <v>0</v>
      </c>
      <c r="N23">
        <v>7.0489414E-2</v>
      </c>
      <c r="O23">
        <v>0.15202336699999999</v>
      </c>
      <c r="P23">
        <v>8.1065420999999999E-2</v>
      </c>
      <c r="Q23">
        <v>9.7033304000000001E-2</v>
      </c>
      <c r="R23">
        <v>0.55414176000000004</v>
      </c>
      <c r="S23">
        <v>0.27</v>
      </c>
      <c r="T23">
        <v>0.31113761600000001</v>
      </c>
      <c r="U23">
        <v>0.14000000000000001</v>
      </c>
      <c r="V23">
        <v>-1.8383710000000001E-3</v>
      </c>
      <c r="W23">
        <v>-7.3485460000000001E-3</v>
      </c>
      <c r="X23">
        <v>3.5909141999999998E-2</v>
      </c>
      <c r="Y23">
        <v>5.5414175999999898E-2</v>
      </c>
      <c r="Z23">
        <v>0.498727584</v>
      </c>
      <c r="AA23">
        <v>0.27707088000000002</v>
      </c>
      <c r="AB23">
        <v>0.55399999999999905</v>
      </c>
      <c r="AC23">
        <v>-10.79172692</v>
      </c>
      <c r="AD23">
        <v>7.2707267689999897</v>
      </c>
      <c r="AE23">
        <v>-1.626006938</v>
      </c>
      <c r="AF23">
        <v>2</v>
      </c>
      <c r="AG23">
        <v>1</v>
      </c>
      <c r="AH23">
        <v>3</v>
      </c>
      <c r="AI23" t="s">
        <v>53</v>
      </c>
      <c r="AJ23">
        <v>30.88</v>
      </c>
      <c r="AK23">
        <v>0</v>
      </c>
      <c r="AL23">
        <v>22.616999999999901</v>
      </c>
      <c r="AM23">
        <v>0</v>
      </c>
      <c r="AN23">
        <v>1.4999999999999999E-2</v>
      </c>
      <c r="AO23">
        <v>0.58199999999999996</v>
      </c>
      <c r="AP23">
        <v>0.93599999999999905</v>
      </c>
      <c r="AQ23">
        <v>0.73099999999999998</v>
      </c>
      <c r="AR23">
        <v>0.46100000000000002</v>
      </c>
      <c r="AS23">
        <v>4.2999999999999997E-2</v>
      </c>
      <c r="AT23">
        <v>1.64699999999999</v>
      </c>
      <c r="AU23">
        <v>0.15958113599999901</v>
      </c>
      <c r="AV23">
        <v>3</v>
      </c>
      <c r="AW23" t="s">
        <v>52</v>
      </c>
    </row>
    <row r="24" spans="1:49" hidden="1" x14ac:dyDescent="0.25">
      <c r="A24">
        <v>0.81</v>
      </c>
      <c r="B24">
        <v>0.77099999999999902</v>
      </c>
      <c r="C24">
        <v>5.9239999999999897</v>
      </c>
      <c r="D24">
        <v>0.89300000000000002</v>
      </c>
      <c r="E24">
        <v>2.4740000000000002</v>
      </c>
      <c r="F24" t="s">
        <v>49</v>
      </c>
      <c r="G24" t="s">
        <v>50</v>
      </c>
      <c r="H24">
        <v>193</v>
      </c>
      <c r="I24">
        <v>0</v>
      </c>
      <c r="J24">
        <v>0</v>
      </c>
      <c r="K24">
        <v>0</v>
      </c>
      <c r="L24">
        <v>0</v>
      </c>
      <c r="M24">
        <v>0</v>
      </c>
      <c r="N24">
        <v>4.8378425999999898E-2</v>
      </c>
      <c r="O24">
        <v>9.5644780999999998E-2</v>
      </c>
      <c r="P24">
        <v>9.4949205999999994E-2</v>
      </c>
      <c r="Q24">
        <v>0.114889015</v>
      </c>
      <c r="R24">
        <v>0.27920739999999999</v>
      </c>
      <c r="S24">
        <v>0.23</v>
      </c>
      <c r="T24">
        <v>0.20691077299999999</v>
      </c>
      <c r="U24">
        <v>0.1</v>
      </c>
      <c r="V24">
        <v>-1.6766788000000001E-2</v>
      </c>
      <c r="W24">
        <v>4.8417470000000004E-3</v>
      </c>
      <c r="X24">
        <v>-1.584844E-3</v>
      </c>
      <c r="Y24">
        <v>2.7920740999999999E-2</v>
      </c>
      <c r="Z24">
        <v>0.25128666799999999</v>
      </c>
      <c r="AA24">
        <v>0.139603704</v>
      </c>
      <c r="AB24">
        <v>0.27899999999999903</v>
      </c>
      <c r="AC24">
        <v>-8.4627764110000001</v>
      </c>
      <c r="AD24">
        <v>6.765414034</v>
      </c>
      <c r="AE24">
        <v>-0.84446252099999997</v>
      </c>
      <c r="AF24">
        <v>3</v>
      </c>
      <c r="AH24">
        <v>2</v>
      </c>
      <c r="AI24" t="s">
        <v>54</v>
      </c>
      <c r="AJ24">
        <v>13.16</v>
      </c>
      <c r="AK24">
        <v>0</v>
      </c>
      <c r="AL24">
        <v>2.476</v>
      </c>
      <c r="AM24">
        <v>7</v>
      </c>
      <c r="AN24">
        <v>0.114</v>
      </c>
      <c r="AO24">
        <v>0.93500000000000005</v>
      </c>
      <c r="AP24">
        <v>0.98899999999999999</v>
      </c>
      <c r="AQ24">
        <v>1.121</v>
      </c>
      <c r="AR24">
        <v>0.83099999999999996</v>
      </c>
      <c r="AS24">
        <v>9.0999999999999998E-2</v>
      </c>
      <c r="AT24">
        <v>1.825</v>
      </c>
      <c r="AU24">
        <v>0.147656552</v>
      </c>
      <c r="AV24">
        <v>2</v>
      </c>
      <c r="AW24" t="s">
        <v>55</v>
      </c>
    </row>
    <row r="25" spans="1:49" hidden="1" x14ac:dyDescent="0.25">
      <c r="A25">
        <v>7.67</v>
      </c>
      <c r="B25">
        <v>8.5000000000000006E-2</v>
      </c>
      <c r="C25">
        <v>6.399</v>
      </c>
      <c r="D25">
        <v>0.90300000000000002</v>
      </c>
      <c r="E25">
        <v>19.027000000000001</v>
      </c>
      <c r="F25" t="s">
        <v>49</v>
      </c>
      <c r="G25" t="s">
        <v>50</v>
      </c>
      <c r="H25">
        <v>194</v>
      </c>
      <c r="I25">
        <v>0</v>
      </c>
      <c r="J25">
        <v>0</v>
      </c>
      <c r="K25">
        <v>0</v>
      </c>
      <c r="L25">
        <v>0</v>
      </c>
      <c r="M25">
        <v>0</v>
      </c>
      <c r="N25">
        <v>4.3924904000000001E-2</v>
      </c>
      <c r="O25">
        <v>9.8027470000000005E-2</v>
      </c>
      <c r="P25">
        <v>9.5677065999999894E-2</v>
      </c>
      <c r="Q25">
        <v>0.11286689499999999</v>
      </c>
      <c r="R25">
        <v>0.27081867999999998</v>
      </c>
      <c r="S25">
        <v>0.23</v>
      </c>
      <c r="T25">
        <v>0.21729558899999901</v>
      </c>
      <c r="U25">
        <v>0.1</v>
      </c>
      <c r="V25">
        <v>-1.0452434E-2</v>
      </c>
      <c r="W25">
        <v>1.4964676E-2</v>
      </c>
      <c r="X25">
        <v>3.0410250000000002E-3</v>
      </c>
      <c r="Y25">
        <v>2.7081867999999999E-2</v>
      </c>
      <c r="Z25">
        <v>0.243736812</v>
      </c>
      <c r="AA25">
        <v>0.13540933999999999</v>
      </c>
      <c r="AB25">
        <v>0.27100000000000002</v>
      </c>
      <c r="AC25">
        <v>-16.177262450000001</v>
      </c>
      <c r="AD25">
        <v>5.8173934620000001</v>
      </c>
      <c r="AE25">
        <v>-0.75965781899999996</v>
      </c>
      <c r="AF25">
        <v>2</v>
      </c>
      <c r="AG25">
        <v>1</v>
      </c>
      <c r="AH25">
        <v>3</v>
      </c>
      <c r="AI25" t="s">
        <v>53</v>
      </c>
      <c r="AJ25">
        <v>13.98</v>
      </c>
      <c r="AK25">
        <v>0.02</v>
      </c>
      <c r="AL25">
        <v>26.445999999999898</v>
      </c>
      <c r="AM25">
        <v>0</v>
      </c>
      <c r="AN25">
        <v>8.9999999999999993E-3</v>
      </c>
      <c r="AO25">
        <v>0.86699999999999999</v>
      </c>
      <c r="AP25">
        <v>1.075</v>
      </c>
      <c r="AQ25">
        <v>1.157</v>
      </c>
      <c r="AR25">
        <v>0.83699999999999997</v>
      </c>
      <c r="AS25">
        <v>9.6999999999999906E-2</v>
      </c>
      <c r="AT25">
        <v>2.1059999999999999</v>
      </c>
      <c r="AU25">
        <v>0.176101481</v>
      </c>
      <c r="AV25">
        <v>4</v>
      </c>
      <c r="AW25" t="s">
        <v>52</v>
      </c>
    </row>
    <row r="26" spans="1:49" hidden="1" x14ac:dyDescent="0.25">
      <c r="A26">
        <v>1.55</v>
      </c>
      <c r="B26">
        <v>0.45899999999999902</v>
      </c>
      <c r="C26">
        <v>6.02</v>
      </c>
      <c r="D26">
        <v>0.85499999999999998</v>
      </c>
      <c r="E26">
        <v>3.2879999999999998</v>
      </c>
      <c r="F26" t="s">
        <v>49</v>
      </c>
      <c r="G26" t="s">
        <v>50</v>
      </c>
      <c r="H26">
        <v>195</v>
      </c>
      <c r="I26">
        <v>0</v>
      </c>
      <c r="J26">
        <v>0</v>
      </c>
      <c r="K26">
        <v>0</v>
      </c>
      <c r="L26">
        <v>0</v>
      </c>
      <c r="M26">
        <v>0</v>
      </c>
      <c r="N26">
        <v>0.197715905</v>
      </c>
      <c r="O26">
        <v>0.26298235399999997</v>
      </c>
      <c r="P26">
        <v>0.26204650699999998</v>
      </c>
      <c r="Q26">
        <v>0.35739921899999999</v>
      </c>
      <c r="R26">
        <v>0.54426706000000002</v>
      </c>
      <c r="S26">
        <v>0.67</v>
      </c>
      <c r="T26">
        <v>0.50789656999999999</v>
      </c>
      <c r="U26">
        <v>0.5</v>
      </c>
      <c r="V26">
        <v>-0.17880652999999999</v>
      </c>
      <c r="W26">
        <v>0.13388374</v>
      </c>
      <c r="X26">
        <v>2.0358799E-2</v>
      </c>
      <c r="Y26">
        <v>5.4426705999999998E-2</v>
      </c>
      <c r="Z26">
        <v>0.48984035299999901</v>
      </c>
      <c r="AA26">
        <v>0.27213352899999999</v>
      </c>
      <c r="AB26">
        <v>0.54400000000000004</v>
      </c>
      <c r="AC26">
        <v>-1.593109485</v>
      </c>
      <c r="AD26">
        <v>2.725822242</v>
      </c>
      <c r="AE26">
        <v>-0.94027855599999999</v>
      </c>
      <c r="AF26">
        <v>2</v>
      </c>
      <c r="AG26">
        <v>2</v>
      </c>
      <c r="AH26">
        <v>4</v>
      </c>
      <c r="AI26" t="s">
        <v>56</v>
      </c>
      <c r="AJ26">
        <v>14.7</v>
      </c>
      <c r="AK26">
        <v>0</v>
      </c>
      <c r="AL26">
        <v>3.9189999999999898</v>
      </c>
      <c r="AM26">
        <v>1</v>
      </c>
      <c r="AN26">
        <v>7.9000000000000001E-2</v>
      </c>
      <c r="AO26">
        <v>0.82199999999999995</v>
      </c>
      <c r="AP26">
        <v>0.95499999999999996</v>
      </c>
      <c r="AQ26">
        <v>1.0589999999999999</v>
      </c>
      <c r="AR26">
        <v>0.76700000000000002</v>
      </c>
      <c r="AS26">
        <v>8.3000000000000004E-2</v>
      </c>
      <c r="AT26">
        <v>1.8089999999999999</v>
      </c>
      <c r="AU26">
        <v>0.30178796000000002</v>
      </c>
      <c r="AV26">
        <v>4</v>
      </c>
      <c r="AW26" t="s">
        <v>57</v>
      </c>
    </row>
    <row r="27" spans="1:49" hidden="1" x14ac:dyDescent="0.25">
      <c r="A27">
        <v>11.5</v>
      </c>
      <c r="B27">
        <v>3.1E-2</v>
      </c>
      <c r="C27">
        <v>5.7460000000000004</v>
      </c>
      <c r="D27">
        <v>1.129</v>
      </c>
      <c r="E27">
        <v>44.548999999999999</v>
      </c>
      <c r="F27" t="s">
        <v>49</v>
      </c>
      <c r="G27" t="s">
        <v>50</v>
      </c>
      <c r="H27">
        <v>198</v>
      </c>
      <c r="I27">
        <v>0</v>
      </c>
      <c r="J27">
        <v>0</v>
      </c>
      <c r="K27">
        <v>0</v>
      </c>
      <c r="L27">
        <v>0</v>
      </c>
      <c r="M27">
        <v>0</v>
      </c>
      <c r="N27">
        <v>5.3737167000000002E-2</v>
      </c>
      <c r="O27">
        <v>7.0052039999999996E-2</v>
      </c>
      <c r="P27">
        <v>6.6445935999999997E-2</v>
      </c>
      <c r="Q27">
        <v>7.4951105999999906E-2</v>
      </c>
      <c r="R27">
        <v>0.44401419999999903</v>
      </c>
      <c r="S27">
        <v>0.16</v>
      </c>
      <c r="T27">
        <v>0.145709897</v>
      </c>
      <c r="U27">
        <v>0.12</v>
      </c>
      <c r="V27">
        <v>-8.1010950000000009E-3</v>
      </c>
      <c r="W27">
        <v>1.0309840000000001E-2</v>
      </c>
      <c r="X27">
        <v>-1.4050978E-2</v>
      </c>
      <c r="Y27">
        <v>4.4401418999999998E-2</v>
      </c>
      <c r="Z27">
        <v>0.399612772</v>
      </c>
      <c r="AA27">
        <v>0.22200709599999999</v>
      </c>
      <c r="AB27">
        <v>0.44400000000000001</v>
      </c>
      <c r="AC27">
        <v>-8.8324124309999998</v>
      </c>
      <c r="AD27">
        <v>10.402642350000001</v>
      </c>
      <c r="AE27">
        <v>-1.4776452680000001</v>
      </c>
      <c r="AF27">
        <v>2</v>
      </c>
      <c r="AG27">
        <v>3</v>
      </c>
      <c r="AH27">
        <v>5</v>
      </c>
      <c r="AI27" t="s">
        <v>59</v>
      </c>
      <c r="AJ27">
        <v>24.18</v>
      </c>
      <c r="AK27">
        <v>0</v>
      </c>
      <c r="AL27">
        <v>67.14</v>
      </c>
      <c r="AM27">
        <v>0</v>
      </c>
      <c r="AN27">
        <v>4.0000000000000001E-3</v>
      </c>
      <c r="AO27">
        <v>1.2090000000000001</v>
      </c>
      <c r="AP27">
        <v>1.375</v>
      </c>
      <c r="AQ27">
        <v>1.6180000000000001</v>
      </c>
      <c r="AR27">
        <v>1.2190000000000001</v>
      </c>
      <c r="AS27">
        <v>0.16500000000000001</v>
      </c>
      <c r="AT27">
        <v>2.1560000000000001</v>
      </c>
      <c r="AU27">
        <v>0.10201584900000001</v>
      </c>
      <c r="AV27">
        <v>4</v>
      </c>
      <c r="AW27" t="s">
        <v>60</v>
      </c>
    </row>
    <row r="28" spans="1:49" hidden="1" x14ac:dyDescent="0.25">
      <c r="A28">
        <v>1.22</v>
      </c>
      <c r="B28">
        <v>0.7</v>
      </c>
      <c r="C28">
        <v>7.2119999999999997</v>
      </c>
      <c r="D28">
        <v>0.83199999999999996</v>
      </c>
      <c r="E28">
        <v>2.4009999999999998</v>
      </c>
      <c r="F28" t="s">
        <v>49</v>
      </c>
      <c r="G28" t="s">
        <v>50</v>
      </c>
      <c r="H28">
        <v>20</v>
      </c>
      <c r="I28">
        <v>0</v>
      </c>
      <c r="J28">
        <v>0</v>
      </c>
      <c r="K28">
        <v>0</v>
      </c>
      <c r="L28">
        <v>0</v>
      </c>
      <c r="M28">
        <v>0</v>
      </c>
      <c r="N28">
        <v>0.16500000000000001</v>
      </c>
      <c r="O28">
        <v>9.5670305999999997E-2</v>
      </c>
      <c r="P28">
        <v>0.122559051999999</v>
      </c>
      <c r="Q28">
        <v>0.22039814799999999</v>
      </c>
      <c r="R28">
        <v>0.41959163999999999</v>
      </c>
      <c r="S28">
        <v>0.33</v>
      </c>
      <c r="T28">
        <v>0.2</v>
      </c>
      <c r="U28">
        <v>0.46</v>
      </c>
      <c r="V28">
        <v>1.4703613000000001E-2</v>
      </c>
      <c r="W28">
        <v>-0.22677454</v>
      </c>
      <c r="X28">
        <v>5.3554240000000001E-3</v>
      </c>
      <c r="Y28">
        <v>4.1959164E-2</v>
      </c>
      <c r="Z28">
        <v>0.377632472</v>
      </c>
      <c r="AA28">
        <v>0.209795818</v>
      </c>
      <c r="AB28">
        <v>0.42</v>
      </c>
      <c r="AC28">
        <v>-5.3866733440000001</v>
      </c>
      <c r="AD28">
        <v>1.6882881489999999</v>
      </c>
      <c r="AE28">
        <v>0</v>
      </c>
      <c r="AF28">
        <v>3</v>
      </c>
      <c r="AH28">
        <v>2</v>
      </c>
      <c r="AI28" t="s">
        <v>54</v>
      </c>
      <c r="AJ28">
        <v>20.29</v>
      </c>
      <c r="AK28">
        <v>0</v>
      </c>
      <c r="AL28">
        <v>2.319</v>
      </c>
      <c r="AM28">
        <v>1</v>
      </c>
      <c r="AN28">
        <v>0.13200000000000001</v>
      </c>
      <c r="AO28">
        <v>0.82</v>
      </c>
      <c r="AP28">
        <v>0.68599999999999905</v>
      </c>
      <c r="AQ28">
        <v>0.99199999999999999</v>
      </c>
      <c r="AR28">
        <v>0.71</v>
      </c>
      <c r="AS28">
        <v>7.0999999999999994E-2</v>
      </c>
      <c r="AT28">
        <v>0.74099999999999999</v>
      </c>
      <c r="AU28">
        <v>0.263129907</v>
      </c>
      <c r="AV28">
        <v>2</v>
      </c>
      <c r="AW28" t="s">
        <v>55</v>
      </c>
    </row>
    <row r="29" spans="1:49" hidden="1" x14ac:dyDescent="0.25">
      <c r="A29">
        <v>19.86</v>
      </c>
      <c r="B29">
        <v>4.4999999999999998E-2</v>
      </c>
      <c r="C29">
        <v>7.056</v>
      </c>
      <c r="D29">
        <v>0.73699999999999999</v>
      </c>
      <c r="E29">
        <v>37.53</v>
      </c>
      <c r="F29" t="s">
        <v>49</v>
      </c>
      <c r="G29" t="s">
        <v>50</v>
      </c>
      <c r="H29">
        <v>200</v>
      </c>
      <c r="I29">
        <v>0</v>
      </c>
      <c r="J29">
        <v>0</v>
      </c>
      <c r="K29">
        <v>0</v>
      </c>
      <c r="L29">
        <v>0</v>
      </c>
      <c r="M29">
        <v>0</v>
      </c>
      <c r="N29">
        <v>5.8612157999999998E-2</v>
      </c>
      <c r="O29">
        <v>7.9897133999999995E-2</v>
      </c>
      <c r="P29">
        <v>5.3307722000000002E-2</v>
      </c>
      <c r="Q29">
        <v>5.9587644000000002E-2</v>
      </c>
      <c r="R29">
        <v>0.29538584000000001</v>
      </c>
      <c r="S29">
        <v>0.16</v>
      </c>
      <c r="T29">
        <v>0.14289717399999999</v>
      </c>
      <c r="U29">
        <v>7.0000000000000007E-2</v>
      </c>
      <c r="V29">
        <v>-6.2793569999999898E-3</v>
      </c>
      <c r="W29">
        <v>1.5006838999999999E-2</v>
      </c>
      <c r="X29">
        <v>-8.5729209999999903E-3</v>
      </c>
      <c r="Y29">
        <v>2.9538584E-2</v>
      </c>
      <c r="Z29">
        <v>0.26584725399999998</v>
      </c>
      <c r="AA29">
        <v>0.14769291900000001</v>
      </c>
      <c r="AB29">
        <v>0.29499999999999998</v>
      </c>
      <c r="AC29">
        <v>-16.170807050000001</v>
      </c>
      <c r="AD29">
        <v>15.09808836</v>
      </c>
      <c r="AE29">
        <v>-1.2417196609999901</v>
      </c>
      <c r="AF29">
        <v>2</v>
      </c>
      <c r="AG29">
        <v>1</v>
      </c>
      <c r="AH29">
        <v>3</v>
      </c>
      <c r="AI29" t="s">
        <v>53</v>
      </c>
      <c r="AJ29">
        <v>18.18</v>
      </c>
      <c r="AK29">
        <v>0.02</v>
      </c>
      <c r="AL29">
        <v>57.606999999999999</v>
      </c>
      <c r="AM29">
        <v>0</v>
      </c>
      <c r="AN29">
        <v>4.0000000000000001E-3</v>
      </c>
      <c r="AO29">
        <v>0.64099999999999902</v>
      </c>
      <c r="AP29">
        <v>0.752</v>
      </c>
      <c r="AQ29">
        <v>0.89300000000000002</v>
      </c>
      <c r="AR29">
        <v>0.61199999999999999</v>
      </c>
      <c r="AS29">
        <v>6.5000000000000002E-2</v>
      </c>
      <c r="AT29">
        <v>0.90900000000000003</v>
      </c>
      <c r="AU29">
        <v>8.8898958E-2</v>
      </c>
      <c r="AV29">
        <v>4</v>
      </c>
      <c r="AW29" t="s">
        <v>52</v>
      </c>
    </row>
    <row r="30" spans="1:49" hidden="1" x14ac:dyDescent="0.25">
      <c r="A30">
        <v>1.48</v>
      </c>
      <c r="B30">
        <v>5.8999999999999997E-2</v>
      </c>
      <c r="C30">
        <v>3.6429999999999998</v>
      </c>
      <c r="D30">
        <v>1.024</v>
      </c>
      <c r="E30">
        <v>16.324000000000002</v>
      </c>
      <c r="F30" t="s">
        <v>49</v>
      </c>
      <c r="G30" t="s">
        <v>50</v>
      </c>
      <c r="H30">
        <v>201</v>
      </c>
      <c r="I30">
        <v>0</v>
      </c>
      <c r="J30">
        <v>0</v>
      </c>
      <c r="K30">
        <v>0</v>
      </c>
      <c r="L30">
        <v>0</v>
      </c>
      <c r="M30">
        <v>0</v>
      </c>
      <c r="N30">
        <v>0.05</v>
      </c>
      <c r="O30">
        <v>2.2541371000000001E-2</v>
      </c>
      <c r="P30">
        <v>0.1</v>
      </c>
      <c r="Q30">
        <v>0.1</v>
      </c>
      <c r="R30">
        <v>0.26569414000000002</v>
      </c>
      <c r="S30">
        <v>0.1</v>
      </c>
      <c r="T30">
        <v>0.05</v>
      </c>
      <c r="U30">
        <v>0.1</v>
      </c>
      <c r="V30">
        <v>-3.1701799999999899E-4</v>
      </c>
      <c r="W30">
        <v>4.2373392999999898E-2</v>
      </c>
      <c r="X30">
        <v>0</v>
      </c>
      <c r="Y30">
        <v>2.6569414E-2</v>
      </c>
      <c r="Z30">
        <v>0.23912472699999901</v>
      </c>
      <c r="AA30">
        <v>0.13284707099999901</v>
      </c>
      <c r="AB30">
        <v>0.26600000000000001</v>
      </c>
      <c r="AC30">
        <v>-15.429722269999999</v>
      </c>
      <c r="AD30">
        <v>7.102443461</v>
      </c>
      <c r="AE30">
        <v>-0.54062757500000003</v>
      </c>
      <c r="AF30">
        <v>2</v>
      </c>
      <c r="AG30">
        <v>3</v>
      </c>
      <c r="AH30">
        <v>5</v>
      </c>
      <c r="AI30" t="s">
        <v>59</v>
      </c>
      <c r="AJ30">
        <v>14.89</v>
      </c>
      <c r="AK30">
        <v>0</v>
      </c>
      <c r="AL30">
        <v>30.774999999999999</v>
      </c>
      <c r="AM30">
        <v>0</v>
      </c>
      <c r="AN30">
        <v>8.9999999999999993E-3</v>
      </c>
      <c r="AO30">
        <v>0.97599999999999998</v>
      </c>
      <c r="AP30">
        <v>2.2789999999999999</v>
      </c>
      <c r="AQ30">
        <v>1.55</v>
      </c>
      <c r="AR30">
        <v>1.087</v>
      </c>
      <c r="AS30">
        <v>0.16699999999999901</v>
      </c>
      <c r="AT30">
        <v>3.238</v>
      </c>
      <c r="AU30">
        <v>6.3163405999999894E-2</v>
      </c>
      <c r="AV30">
        <v>4</v>
      </c>
      <c r="AW30" t="s">
        <v>60</v>
      </c>
    </row>
    <row r="31" spans="1:49" hidden="1" x14ac:dyDescent="0.25">
      <c r="A31">
        <v>2.93</v>
      </c>
      <c r="B31">
        <v>0.20100000000000001</v>
      </c>
      <c r="C31">
        <v>6.3419999999999996</v>
      </c>
      <c r="D31">
        <v>0.83699999999999997</v>
      </c>
      <c r="E31">
        <v>6.8629999999999898</v>
      </c>
      <c r="F31" t="s">
        <v>49</v>
      </c>
      <c r="G31" t="s">
        <v>50</v>
      </c>
      <c r="H31">
        <v>204</v>
      </c>
      <c r="I31">
        <v>0</v>
      </c>
      <c r="J31">
        <v>0</v>
      </c>
      <c r="K31">
        <v>0</v>
      </c>
      <c r="L31">
        <v>0</v>
      </c>
      <c r="M31">
        <v>0</v>
      </c>
      <c r="N31">
        <v>7.5172893000000005E-2</v>
      </c>
      <c r="O31">
        <v>0.16593342699999999</v>
      </c>
      <c r="P31">
        <v>9.4830889000000002E-2</v>
      </c>
      <c r="Q31">
        <v>0.136399614</v>
      </c>
      <c r="R31">
        <v>0.54554296000000002</v>
      </c>
      <c r="S31">
        <v>0.33</v>
      </c>
      <c r="T31">
        <v>0.33493236100000001</v>
      </c>
      <c r="U31">
        <v>0.17</v>
      </c>
      <c r="V31">
        <v>-1.9954792999999998E-2</v>
      </c>
      <c r="W31">
        <v>2.685425E-2</v>
      </c>
      <c r="X31">
        <v>6.4705555999999997E-2</v>
      </c>
      <c r="Y31">
        <v>5.4554295999999898E-2</v>
      </c>
      <c r="Z31">
        <v>0.49098866000000002</v>
      </c>
      <c r="AA31">
        <v>0.27277147800000001</v>
      </c>
      <c r="AB31">
        <v>0.54600000000000004</v>
      </c>
      <c r="AC31">
        <v>-7.8083866940000002</v>
      </c>
      <c r="AD31">
        <v>5.9904853019999997</v>
      </c>
      <c r="AE31">
        <v>-1.395772614</v>
      </c>
      <c r="AF31">
        <v>2</v>
      </c>
      <c r="AG31">
        <v>2</v>
      </c>
      <c r="AH31">
        <v>4</v>
      </c>
      <c r="AI31" t="s">
        <v>56</v>
      </c>
      <c r="AJ31">
        <v>29.84</v>
      </c>
      <c r="AK31">
        <v>0</v>
      </c>
      <c r="AL31">
        <v>10.323</v>
      </c>
      <c r="AM31">
        <v>0</v>
      </c>
      <c r="AN31">
        <v>2.5999999999999999E-2</v>
      </c>
      <c r="AO31">
        <v>0.78</v>
      </c>
      <c r="AP31">
        <v>1.1040000000000001</v>
      </c>
      <c r="AQ31">
        <v>1.038</v>
      </c>
      <c r="AR31">
        <v>0.73599999999999999</v>
      </c>
      <c r="AS31">
        <v>8.1000000000000003E-2</v>
      </c>
      <c r="AT31">
        <v>1.827</v>
      </c>
      <c r="AU31">
        <v>0.19766551699999901</v>
      </c>
      <c r="AV31">
        <v>4</v>
      </c>
      <c r="AW31" t="s">
        <v>57</v>
      </c>
    </row>
    <row r="32" spans="1:49" hidden="1" x14ac:dyDescent="0.25">
      <c r="A32">
        <v>24.44</v>
      </c>
      <c r="B32">
        <v>2.8999999999999901E-2</v>
      </c>
      <c r="C32">
        <v>6.4950000000000001</v>
      </c>
      <c r="D32">
        <v>0.68</v>
      </c>
      <c r="E32">
        <v>33.106999999999999</v>
      </c>
      <c r="F32" t="s">
        <v>49</v>
      </c>
      <c r="G32" t="s">
        <v>50</v>
      </c>
      <c r="H32">
        <v>205</v>
      </c>
      <c r="I32">
        <v>0</v>
      </c>
      <c r="J32">
        <v>0</v>
      </c>
      <c r="K32">
        <v>0</v>
      </c>
      <c r="L32">
        <v>0</v>
      </c>
      <c r="M32">
        <v>0</v>
      </c>
      <c r="N32">
        <v>2.83479429999999E-2</v>
      </c>
      <c r="O32">
        <v>5.1794192000000003E-2</v>
      </c>
      <c r="P32">
        <v>5.4480275000000002E-2</v>
      </c>
      <c r="Q32">
        <v>6.1243381E-2</v>
      </c>
      <c r="R32">
        <v>0.18727200999999999</v>
      </c>
      <c r="S32">
        <v>0.13</v>
      </c>
      <c r="T32">
        <v>0.12127892699999999</v>
      </c>
      <c r="U32">
        <v>0.105</v>
      </c>
      <c r="V32">
        <v>-1.0475036E-2</v>
      </c>
      <c r="W32">
        <v>8.5666200000000005E-3</v>
      </c>
      <c r="X32">
        <v>-5.3245152999999899E-2</v>
      </c>
      <c r="Y32">
        <v>1.8727200999999999E-2</v>
      </c>
      <c r="Z32">
        <v>0.16854481099999999</v>
      </c>
      <c r="AA32">
        <v>9.3636005999999994E-2</v>
      </c>
      <c r="AB32">
        <v>0.187</v>
      </c>
      <c r="AC32">
        <v>-15.19472339</v>
      </c>
      <c r="AD32">
        <v>14.78610436</v>
      </c>
      <c r="AE32">
        <v>-0.56222559399999905</v>
      </c>
      <c r="AF32">
        <v>2</v>
      </c>
      <c r="AG32">
        <v>1</v>
      </c>
      <c r="AH32">
        <v>3</v>
      </c>
      <c r="AI32" t="s">
        <v>53</v>
      </c>
      <c r="AJ32">
        <v>23.15</v>
      </c>
      <c r="AK32">
        <v>0</v>
      </c>
      <c r="AL32">
        <v>58.448</v>
      </c>
      <c r="AM32">
        <v>0</v>
      </c>
      <c r="AN32">
        <v>5.0000000000000001E-3</v>
      </c>
      <c r="AO32">
        <v>0.60799999999999998</v>
      </c>
      <c r="AP32">
        <v>0.94599999999999995</v>
      </c>
      <c r="AQ32">
        <v>0.78599999999999903</v>
      </c>
      <c r="AR32">
        <v>0.51</v>
      </c>
      <c r="AS32">
        <v>0.05</v>
      </c>
      <c r="AT32">
        <v>1.972</v>
      </c>
      <c r="AU32">
        <v>0.12560687500000001</v>
      </c>
      <c r="AV32">
        <v>5</v>
      </c>
      <c r="AW32" t="s">
        <v>52</v>
      </c>
    </row>
    <row r="33" spans="1:49" hidden="1" x14ac:dyDescent="0.25">
      <c r="A33">
        <v>6.17</v>
      </c>
      <c r="B33">
        <v>0.113</v>
      </c>
      <c r="C33">
        <v>6.5369999999999999</v>
      </c>
      <c r="D33">
        <v>0.70099999999999996</v>
      </c>
      <c r="E33">
        <v>6.992</v>
      </c>
      <c r="F33" t="s">
        <v>49</v>
      </c>
      <c r="G33" t="s">
        <v>50</v>
      </c>
      <c r="H33">
        <v>206</v>
      </c>
      <c r="I33">
        <v>0</v>
      </c>
      <c r="J33">
        <v>0</v>
      </c>
      <c r="K33">
        <v>0</v>
      </c>
      <c r="L33">
        <v>0</v>
      </c>
      <c r="M33">
        <v>0</v>
      </c>
      <c r="N33">
        <v>2.0740234E-2</v>
      </c>
      <c r="O33">
        <v>4.2632692999999999E-2</v>
      </c>
      <c r="P33">
        <v>4.4519373000000001E-2</v>
      </c>
      <c r="Q33">
        <v>5.0862736999999998E-2</v>
      </c>
      <c r="R33">
        <v>0.38438656999999998</v>
      </c>
      <c r="S33">
        <v>0.1</v>
      </c>
      <c r="T33">
        <v>0.12285852999999999</v>
      </c>
      <c r="U33">
        <v>7.0000000000000007E-2</v>
      </c>
      <c r="V33">
        <v>-1.0749787E-2</v>
      </c>
      <c r="W33">
        <v>1.1229579999999999E-2</v>
      </c>
      <c r="X33">
        <v>0</v>
      </c>
      <c r="Y33">
        <v>3.8438657000000001E-2</v>
      </c>
      <c r="Z33">
        <v>0.34594791200000002</v>
      </c>
      <c r="AA33">
        <v>0.19219328499999999</v>
      </c>
      <c r="AB33">
        <v>0.38400000000000001</v>
      </c>
      <c r="AC33">
        <v>-16.482779709999999</v>
      </c>
      <c r="AD33">
        <v>15.764504670000001</v>
      </c>
      <c r="AE33">
        <v>-1.4612546390000001</v>
      </c>
      <c r="AF33">
        <v>2</v>
      </c>
      <c r="AG33">
        <v>1</v>
      </c>
      <c r="AH33">
        <v>3</v>
      </c>
      <c r="AI33" t="s">
        <v>53</v>
      </c>
      <c r="AJ33">
        <v>31.67</v>
      </c>
      <c r="AK33">
        <v>0</v>
      </c>
      <c r="AL33">
        <v>11.686</v>
      </c>
      <c r="AM33">
        <v>0</v>
      </c>
      <c r="AN33">
        <v>3.1E-2</v>
      </c>
      <c r="AO33">
        <v>0.63700000000000001</v>
      </c>
      <c r="AP33">
        <v>0.86399999999999999</v>
      </c>
      <c r="AQ33">
        <v>0.80700000000000005</v>
      </c>
      <c r="AR33">
        <v>0.53100000000000003</v>
      </c>
      <c r="AS33">
        <v>5.0999999999999997E-2</v>
      </c>
      <c r="AT33">
        <v>1.8659999999999899</v>
      </c>
      <c r="AU33">
        <v>8.7398068999999995E-2</v>
      </c>
      <c r="AV33">
        <v>4</v>
      </c>
      <c r="AW33" t="s">
        <v>52</v>
      </c>
    </row>
    <row r="34" spans="1:49" hidden="1" x14ac:dyDescent="0.25">
      <c r="A34">
        <v>27.64</v>
      </c>
      <c r="B34">
        <v>2.5999999999999999E-2</v>
      </c>
      <c r="C34">
        <v>6.7579999999999902</v>
      </c>
      <c r="D34">
        <v>0.68099999999999905</v>
      </c>
      <c r="E34">
        <v>31.789000000000001</v>
      </c>
      <c r="F34" t="s">
        <v>49</v>
      </c>
      <c r="G34" t="s">
        <v>50</v>
      </c>
      <c r="H34">
        <v>209</v>
      </c>
      <c r="I34">
        <v>0</v>
      </c>
      <c r="J34">
        <v>0</v>
      </c>
      <c r="K34">
        <v>0</v>
      </c>
      <c r="L34">
        <v>0</v>
      </c>
      <c r="M34">
        <v>0</v>
      </c>
      <c r="N34">
        <v>5.5442347999999898E-2</v>
      </c>
      <c r="O34">
        <v>7.4387150999999999E-2</v>
      </c>
      <c r="P34">
        <v>6.1145353999999999E-2</v>
      </c>
      <c r="Q34">
        <v>6.9112995999999996E-2</v>
      </c>
      <c r="R34">
        <v>0.43855620000000001</v>
      </c>
      <c r="S34">
        <v>0.16</v>
      </c>
      <c r="T34">
        <v>7.5208910000000004E-2</v>
      </c>
      <c r="U34">
        <v>0.12</v>
      </c>
      <c r="V34">
        <v>-1.6629985999999999E-2</v>
      </c>
      <c r="W34">
        <v>9.1880139999999996E-3</v>
      </c>
      <c r="X34">
        <v>-1.0937947999999999E-2</v>
      </c>
      <c r="Y34">
        <v>4.3855618999999998E-2</v>
      </c>
      <c r="Z34">
        <v>0.394700575</v>
      </c>
      <c r="AA34">
        <v>0.21927809700000001</v>
      </c>
      <c r="AB34">
        <v>0.439</v>
      </c>
      <c r="AC34">
        <v>-16.94269611</v>
      </c>
      <c r="AD34">
        <v>13.80098437</v>
      </c>
      <c r="AE34">
        <v>-1.8255659339999999</v>
      </c>
      <c r="AF34">
        <v>2</v>
      </c>
      <c r="AG34">
        <v>1</v>
      </c>
      <c r="AH34">
        <v>3</v>
      </c>
      <c r="AI34" t="s">
        <v>53</v>
      </c>
      <c r="AJ34">
        <v>15.02</v>
      </c>
      <c r="AK34">
        <v>0.01</v>
      </c>
      <c r="AL34">
        <v>59.203999999999901</v>
      </c>
      <c r="AM34">
        <v>0</v>
      </c>
      <c r="AN34">
        <v>5.0000000000000001E-3</v>
      </c>
      <c r="AO34">
        <v>0.624</v>
      </c>
      <c r="AP34">
        <v>0.86099999999999999</v>
      </c>
      <c r="AQ34">
        <v>0.77700000000000002</v>
      </c>
      <c r="AR34">
        <v>0.502</v>
      </c>
      <c r="AS34">
        <v>4.7E-2</v>
      </c>
      <c r="AT34">
        <v>1.5249999999999999</v>
      </c>
      <c r="AU34">
        <v>6.3723918000000004E-2</v>
      </c>
      <c r="AV34">
        <v>5</v>
      </c>
      <c r="AW34" t="s">
        <v>52</v>
      </c>
    </row>
    <row r="35" spans="1:49" hidden="1" x14ac:dyDescent="0.25">
      <c r="A35">
        <v>14.95</v>
      </c>
      <c r="B35">
        <v>4.5999999999999999E-2</v>
      </c>
      <c r="C35">
        <v>6.3</v>
      </c>
      <c r="D35">
        <v>1.04</v>
      </c>
      <c r="E35">
        <v>54.981000000000002</v>
      </c>
      <c r="F35" t="s">
        <v>49</v>
      </c>
      <c r="G35" t="s">
        <v>50</v>
      </c>
      <c r="H35">
        <v>221</v>
      </c>
      <c r="I35">
        <v>0</v>
      </c>
      <c r="J35">
        <v>0</v>
      </c>
      <c r="K35">
        <v>0</v>
      </c>
      <c r="L35">
        <v>0</v>
      </c>
      <c r="M35">
        <v>0</v>
      </c>
      <c r="N35">
        <v>2.0747714E-2</v>
      </c>
      <c r="O35">
        <v>3.7343062000000003E-2</v>
      </c>
      <c r="P35">
        <v>6.5000000000000002E-2</v>
      </c>
      <c r="Q35">
        <v>8.4812659999999998E-2</v>
      </c>
      <c r="R35">
        <v>0.2310198</v>
      </c>
      <c r="S35">
        <v>0.13</v>
      </c>
      <c r="T35">
        <v>0.15814257800000001</v>
      </c>
      <c r="U35">
        <v>0.105</v>
      </c>
      <c r="V35">
        <v>-7.8141489999999994E-3</v>
      </c>
      <c r="W35">
        <v>1.2123838E-2</v>
      </c>
      <c r="X35">
        <v>-0.110592129</v>
      </c>
      <c r="Y35">
        <v>2.3101978999999901E-2</v>
      </c>
      <c r="Z35">
        <v>0.20791781500000001</v>
      </c>
      <c r="AA35">
        <v>0.115509896999999</v>
      </c>
      <c r="AB35">
        <v>0.23100000000000001</v>
      </c>
      <c r="AC35">
        <v>-15.20692579</v>
      </c>
      <c r="AD35">
        <v>10.06632149</v>
      </c>
      <c r="AE35">
        <v>-0.72060013099999998</v>
      </c>
      <c r="AF35">
        <v>2</v>
      </c>
      <c r="AG35">
        <v>3</v>
      </c>
      <c r="AH35">
        <v>5</v>
      </c>
      <c r="AI35" t="s">
        <v>59</v>
      </c>
      <c r="AJ35">
        <v>24.8</v>
      </c>
      <c r="AK35">
        <v>0</v>
      </c>
      <c r="AL35">
        <v>81.207999999999998</v>
      </c>
      <c r="AM35">
        <v>0</v>
      </c>
      <c r="AN35">
        <v>2E-3</v>
      </c>
      <c r="AO35">
        <v>1.0609999999999999</v>
      </c>
      <c r="AP35">
        <v>1.069</v>
      </c>
      <c r="AQ35">
        <v>1.4669999999999901</v>
      </c>
      <c r="AR35">
        <v>1.0859999999999901</v>
      </c>
      <c r="AS35">
        <v>0.14599999999999999</v>
      </c>
      <c r="AT35">
        <v>2.0139999999999998</v>
      </c>
      <c r="AU35">
        <v>0.134415117</v>
      </c>
      <c r="AV35">
        <v>2</v>
      </c>
      <c r="AW35" t="s">
        <v>60</v>
      </c>
    </row>
    <row r="36" spans="1:49" hidden="1" x14ac:dyDescent="0.25">
      <c r="A36">
        <v>69.27</v>
      </c>
      <c r="B36">
        <v>1.2E-2</v>
      </c>
      <c r="C36">
        <v>5.3490000000000002</v>
      </c>
      <c r="D36">
        <v>0.35499999999999998</v>
      </c>
      <c r="E36">
        <v>14.970999999999901</v>
      </c>
      <c r="F36" t="s">
        <v>49</v>
      </c>
      <c r="G36" t="s">
        <v>50</v>
      </c>
      <c r="H36">
        <v>227</v>
      </c>
      <c r="I36">
        <v>1</v>
      </c>
      <c r="J36">
        <v>0</v>
      </c>
      <c r="K36">
        <v>0</v>
      </c>
      <c r="L36">
        <v>0</v>
      </c>
      <c r="M36">
        <v>0</v>
      </c>
      <c r="N36">
        <v>6.5942162999999998E-2</v>
      </c>
      <c r="O36">
        <v>0.109608709</v>
      </c>
      <c r="P36">
        <v>0.100005229</v>
      </c>
      <c r="Q36">
        <v>0.12947984400000001</v>
      </c>
      <c r="R36">
        <v>0.43939167000000001</v>
      </c>
      <c r="S36">
        <v>0.26</v>
      </c>
      <c r="T36">
        <v>0.43728406399999997</v>
      </c>
      <c r="U36">
        <v>0.17</v>
      </c>
      <c r="V36">
        <v>-0.10094131000000001</v>
      </c>
      <c r="W36">
        <v>0.15219954999999999</v>
      </c>
      <c r="X36">
        <v>5.2292049999999998E-3</v>
      </c>
      <c r="Y36">
        <v>4.3939167000000001E-2</v>
      </c>
      <c r="Z36">
        <v>0.39545250500000001</v>
      </c>
      <c r="AA36">
        <v>0.21969583600000001</v>
      </c>
      <c r="AB36">
        <v>0.439</v>
      </c>
      <c r="AC36">
        <v>-5.7903895350000001</v>
      </c>
      <c r="AD36">
        <v>6.6469201959999999</v>
      </c>
      <c r="AE36">
        <v>-0.76302554499999997</v>
      </c>
      <c r="AF36">
        <v>2</v>
      </c>
      <c r="AG36">
        <v>4</v>
      </c>
      <c r="AH36">
        <v>6</v>
      </c>
      <c r="AI36" t="s">
        <v>61</v>
      </c>
      <c r="AJ36">
        <v>20.76</v>
      </c>
      <c r="AK36">
        <v>0</v>
      </c>
      <c r="AL36">
        <v>82.447999999999993</v>
      </c>
      <c r="AM36">
        <v>0</v>
      </c>
      <c r="AN36">
        <v>8.0000000000000002E-3</v>
      </c>
      <c r="AO36">
        <v>0.27699999999999902</v>
      </c>
      <c r="AP36">
        <v>0.63100000000000001</v>
      </c>
      <c r="AQ36">
        <v>0.376</v>
      </c>
      <c r="AR36">
        <v>0.17</v>
      </c>
      <c r="AS36">
        <v>1.39999999999999E-2</v>
      </c>
      <c r="AT36">
        <v>4.165</v>
      </c>
      <c r="AU36">
        <v>0.38780830199999999</v>
      </c>
      <c r="AV36">
        <v>4</v>
      </c>
      <c r="AW36" t="s">
        <v>61</v>
      </c>
    </row>
    <row r="37" spans="1:49" hidden="1" x14ac:dyDescent="0.25">
      <c r="A37">
        <v>1.49</v>
      </c>
      <c r="B37">
        <v>0.57699999999999996</v>
      </c>
      <c r="C37">
        <v>7.2210000000000001</v>
      </c>
      <c r="D37">
        <v>0.77400000000000002</v>
      </c>
      <c r="E37">
        <v>2.4</v>
      </c>
      <c r="F37" t="s">
        <v>49</v>
      </c>
      <c r="G37" t="s">
        <v>50</v>
      </c>
      <c r="H37">
        <v>230</v>
      </c>
      <c r="I37">
        <v>0</v>
      </c>
      <c r="J37">
        <v>0</v>
      </c>
      <c r="K37">
        <v>0</v>
      </c>
      <c r="L37">
        <v>0</v>
      </c>
      <c r="M37">
        <v>0</v>
      </c>
      <c r="N37">
        <v>0.43895589499999998</v>
      </c>
      <c r="O37">
        <v>0.49144380199999999</v>
      </c>
      <c r="P37">
        <v>0.13417686500000001</v>
      </c>
      <c r="Q37">
        <v>0.15643737999999999</v>
      </c>
      <c r="R37">
        <v>0.50486624000000002</v>
      </c>
      <c r="S37">
        <v>0.7</v>
      </c>
      <c r="T37">
        <v>0.77551099499999998</v>
      </c>
      <c r="U37">
        <v>0.17</v>
      </c>
      <c r="V37">
        <v>-3.3703636000000002E-2</v>
      </c>
      <c r="W37">
        <v>1.2825761E-2</v>
      </c>
      <c r="X37">
        <v>1.8819979000000001E-2</v>
      </c>
      <c r="Y37">
        <v>5.0486624000000001E-2</v>
      </c>
      <c r="Z37">
        <v>0.45437961799999999</v>
      </c>
      <c r="AA37">
        <v>0.25243312099999998</v>
      </c>
      <c r="AB37">
        <v>0.505</v>
      </c>
      <c r="AC37">
        <v>-4.4312742109999999</v>
      </c>
      <c r="AD37">
        <v>3.9281299079999998</v>
      </c>
      <c r="AE37">
        <v>-0.72283036499999997</v>
      </c>
      <c r="AF37">
        <v>3</v>
      </c>
      <c r="AH37">
        <v>2</v>
      </c>
      <c r="AI37" t="s">
        <v>54</v>
      </c>
      <c r="AJ37">
        <v>23.78</v>
      </c>
      <c r="AK37">
        <v>0</v>
      </c>
      <c r="AL37">
        <v>2.6080000000000001</v>
      </c>
      <c r="AM37">
        <v>2</v>
      </c>
      <c r="AN37">
        <v>0.129</v>
      </c>
      <c r="AO37">
        <v>0.74</v>
      </c>
      <c r="AP37">
        <v>0.65700000000000003</v>
      </c>
      <c r="AQ37">
        <v>0.90400000000000003</v>
      </c>
      <c r="AR37">
        <v>0.623</v>
      </c>
      <c r="AS37">
        <v>6.0999999999999999E-2</v>
      </c>
      <c r="AT37">
        <v>0.78</v>
      </c>
      <c r="AU37">
        <v>0.272905597</v>
      </c>
      <c r="AV37">
        <v>2</v>
      </c>
      <c r="AW37" t="s">
        <v>55</v>
      </c>
    </row>
    <row r="38" spans="1:49" hidden="1" x14ac:dyDescent="0.25">
      <c r="A38">
        <v>1.92</v>
      </c>
      <c r="B38">
        <v>0.44600000000000001</v>
      </c>
      <c r="C38">
        <v>7.1760000000000002</v>
      </c>
      <c r="D38">
        <v>0.75599999999999901</v>
      </c>
      <c r="E38">
        <v>2.77</v>
      </c>
      <c r="F38" t="s">
        <v>49</v>
      </c>
      <c r="G38" t="s">
        <v>50</v>
      </c>
      <c r="H38">
        <v>233</v>
      </c>
      <c r="I38">
        <v>0</v>
      </c>
      <c r="J38">
        <v>0</v>
      </c>
      <c r="K38">
        <v>0</v>
      </c>
      <c r="L38">
        <v>0</v>
      </c>
      <c r="M38">
        <v>0</v>
      </c>
      <c r="N38">
        <v>0.40769601100000002</v>
      </c>
      <c r="O38">
        <v>0.56361026800000003</v>
      </c>
      <c r="P38">
        <v>0.48466520200000002</v>
      </c>
      <c r="Q38">
        <v>0.57204852299999998</v>
      </c>
      <c r="R38">
        <v>0.31079897000000001</v>
      </c>
      <c r="S38">
        <v>1.27</v>
      </c>
      <c r="T38">
        <v>0.66267659899999998</v>
      </c>
      <c r="U38">
        <v>0.5</v>
      </c>
      <c r="V38">
        <v>-7.0637220000000001E-2</v>
      </c>
      <c r="W38">
        <v>4.6935767000000003E-2</v>
      </c>
      <c r="X38">
        <v>6.7973E-3</v>
      </c>
      <c r="Y38">
        <v>3.1079896999999999E-2</v>
      </c>
      <c r="Z38">
        <v>0.27971907600000001</v>
      </c>
      <c r="AA38">
        <v>0.155399486</v>
      </c>
      <c r="AB38">
        <v>0.311</v>
      </c>
      <c r="AC38">
        <v>-1.4116295859999901</v>
      </c>
      <c r="AD38">
        <v>1.0973324279999901</v>
      </c>
      <c r="AE38">
        <v>-0.60248773</v>
      </c>
      <c r="AF38">
        <v>3</v>
      </c>
      <c r="AH38">
        <v>2</v>
      </c>
      <c r="AI38" t="s">
        <v>54</v>
      </c>
      <c r="AJ38">
        <v>20.05</v>
      </c>
      <c r="AK38">
        <v>0</v>
      </c>
      <c r="AL38">
        <v>3.2569999999999899</v>
      </c>
      <c r="AM38">
        <v>1</v>
      </c>
      <c r="AN38">
        <v>0.109</v>
      </c>
      <c r="AO38">
        <v>0.72</v>
      </c>
      <c r="AP38">
        <v>0.64900000000000002</v>
      </c>
      <c r="AQ38">
        <v>0.875999999999999</v>
      </c>
      <c r="AR38">
        <v>0.59499999999999997</v>
      </c>
      <c r="AS38">
        <v>5.7000000000000002E-2</v>
      </c>
      <c r="AT38">
        <v>0.871</v>
      </c>
      <c r="AU38">
        <v>0.246275983999999</v>
      </c>
      <c r="AV38">
        <v>2</v>
      </c>
      <c r="AW38" t="s">
        <v>55</v>
      </c>
    </row>
    <row r="39" spans="1:49" hidden="1" x14ac:dyDescent="0.25">
      <c r="A39">
        <v>1.47</v>
      </c>
      <c r="B39">
        <v>0.59499999999999997</v>
      </c>
      <c r="C39">
        <v>7.23</v>
      </c>
      <c r="D39">
        <v>0.74199999999999999</v>
      </c>
      <c r="E39">
        <v>2.161</v>
      </c>
      <c r="F39" t="s">
        <v>49</v>
      </c>
      <c r="G39" t="s">
        <v>50</v>
      </c>
      <c r="H39">
        <v>234</v>
      </c>
      <c r="I39">
        <v>0</v>
      </c>
      <c r="J39">
        <v>0</v>
      </c>
      <c r="K39">
        <v>0</v>
      </c>
      <c r="L39">
        <v>0</v>
      </c>
      <c r="M39">
        <v>0</v>
      </c>
      <c r="N39">
        <v>0.24300511299999999</v>
      </c>
      <c r="O39">
        <v>0.47647793700000002</v>
      </c>
      <c r="P39">
        <v>0.53412681500000003</v>
      </c>
      <c r="Q39">
        <v>0.61791252299999999</v>
      </c>
      <c r="R39">
        <v>0.15108879</v>
      </c>
      <c r="S39">
        <v>1.23</v>
      </c>
      <c r="T39">
        <v>0.88921117099999902</v>
      </c>
      <c r="U39">
        <v>0.47</v>
      </c>
      <c r="V39">
        <v>-9.2550970000000003E-3</v>
      </c>
      <c r="W39">
        <v>1.7204173E-2</v>
      </c>
      <c r="X39">
        <v>-8.1077000000000007E-3</v>
      </c>
      <c r="Y39">
        <v>1.51088789999999E-2</v>
      </c>
      <c r="Z39">
        <v>0.13597991000000001</v>
      </c>
      <c r="AA39">
        <v>7.5544395E-2</v>
      </c>
      <c r="AB39">
        <v>0.151</v>
      </c>
      <c r="AC39">
        <v>-2.6242955490000002</v>
      </c>
      <c r="AD39">
        <v>1.4764763139999999</v>
      </c>
      <c r="AE39">
        <v>-0.16643235100000001</v>
      </c>
      <c r="AF39">
        <v>3</v>
      </c>
      <c r="AH39">
        <v>2</v>
      </c>
      <c r="AI39" t="s">
        <v>54</v>
      </c>
      <c r="AJ39">
        <v>25.5</v>
      </c>
      <c r="AK39">
        <v>0</v>
      </c>
      <c r="AL39">
        <v>2.4</v>
      </c>
      <c r="AM39">
        <v>2</v>
      </c>
      <c r="AN39">
        <v>0.14699999999999999</v>
      </c>
      <c r="AO39">
        <v>0.69699999999999995</v>
      </c>
      <c r="AP39">
        <v>0.61399999999999999</v>
      </c>
      <c r="AQ39">
        <v>0.85899999999999999</v>
      </c>
      <c r="AR39">
        <v>0.58399999999999996</v>
      </c>
      <c r="AS39">
        <v>5.5999999999999897E-2</v>
      </c>
      <c r="AT39">
        <v>0.69499999999999995</v>
      </c>
      <c r="AU39">
        <v>0.94565139599999903</v>
      </c>
      <c r="AV39">
        <v>2</v>
      </c>
      <c r="AW39" t="s">
        <v>55</v>
      </c>
    </row>
    <row r="40" spans="1:49" hidden="1" x14ac:dyDescent="0.25">
      <c r="A40">
        <v>1.08</v>
      </c>
      <c r="B40">
        <v>0.78599999999999903</v>
      </c>
      <c r="C40">
        <v>7.1109999999999998</v>
      </c>
      <c r="D40">
        <v>0.78200000000000003</v>
      </c>
      <c r="E40">
        <v>1.889</v>
      </c>
      <c r="F40" t="s">
        <v>49</v>
      </c>
      <c r="G40" t="s">
        <v>50</v>
      </c>
      <c r="H40">
        <v>235</v>
      </c>
      <c r="I40">
        <v>0</v>
      </c>
      <c r="J40">
        <v>0</v>
      </c>
      <c r="K40">
        <v>0</v>
      </c>
      <c r="L40">
        <v>0</v>
      </c>
      <c r="M40">
        <v>0</v>
      </c>
      <c r="N40">
        <v>0.34768423500000001</v>
      </c>
      <c r="O40">
        <v>0.52778302099999996</v>
      </c>
      <c r="P40">
        <v>0.44362481999999998</v>
      </c>
      <c r="Q40">
        <v>0.5567839</v>
      </c>
      <c r="R40">
        <v>0.23198946000000001</v>
      </c>
      <c r="S40">
        <v>1.23</v>
      </c>
      <c r="T40">
        <v>0.61638255799999997</v>
      </c>
      <c r="U40">
        <v>0.47</v>
      </c>
      <c r="V40">
        <v>-2.0614969E-2</v>
      </c>
      <c r="W40">
        <v>4.1717909999999997E-2</v>
      </c>
      <c r="X40">
        <v>1.9721548999999901E-2</v>
      </c>
      <c r="Y40">
        <v>2.3198946000000002E-2</v>
      </c>
      <c r="Z40">
        <v>0.20879051199999901</v>
      </c>
      <c r="AA40">
        <v>0.115994729</v>
      </c>
      <c r="AB40">
        <v>0.23199999999999901</v>
      </c>
      <c r="AC40">
        <v>-2.8856258969999899</v>
      </c>
      <c r="AD40">
        <v>1.6442530359999901</v>
      </c>
      <c r="AE40">
        <v>-0.63609704099999997</v>
      </c>
      <c r="AF40">
        <v>3</v>
      </c>
      <c r="AH40">
        <v>2</v>
      </c>
      <c r="AI40" t="s">
        <v>54</v>
      </c>
      <c r="AJ40">
        <v>29.28</v>
      </c>
      <c r="AK40">
        <v>0</v>
      </c>
      <c r="AL40">
        <v>1.843</v>
      </c>
      <c r="AM40">
        <v>5</v>
      </c>
      <c r="AN40">
        <v>0.18099999999999999</v>
      </c>
      <c r="AO40">
        <v>0.77700000000000002</v>
      </c>
      <c r="AP40">
        <v>0.65700000000000003</v>
      </c>
      <c r="AQ40">
        <v>0.90799999999999903</v>
      </c>
      <c r="AR40">
        <v>0.627</v>
      </c>
      <c r="AS40">
        <v>0.06</v>
      </c>
      <c r="AT40">
        <v>0.84299999999999997</v>
      </c>
      <c r="AU40">
        <v>0.31069200899999999</v>
      </c>
      <c r="AV40">
        <v>2</v>
      </c>
      <c r="AW40" t="s">
        <v>55</v>
      </c>
    </row>
    <row r="41" spans="1:49" hidden="1" x14ac:dyDescent="0.25">
      <c r="A41">
        <v>1.41</v>
      </c>
      <c r="B41">
        <v>0.61299999999999999</v>
      </c>
      <c r="C41">
        <v>7.2110000000000003</v>
      </c>
      <c r="D41">
        <v>0.75599999999999901</v>
      </c>
      <c r="E41">
        <v>2.1440000000000001</v>
      </c>
      <c r="F41" t="s">
        <v>49</v>
      </c>
      <c r="G41" t="s">
        <v>50</v>
      </c>
      <c r="H41">
        <v>238</v>
      </c>
      <c r="I41">
        <v>0</v>
      </c>
      <c r="J41">
        <v>0</v>
      </c>
      <c r="K41">
        <v>0</v>
      </c>
      <c r="L41">
        <v>0</v>
      </c>
      <c r="M41">
        <v>0</v>
      </c>
      <c r="N41">
        <v>0.44636455200000003</v>
      </c>
      <c r="O41">
        <v>0.44806753999999999</v>
      </c>
      <c r="P41">
        <v>0.48547977599999997</v>
      </c>
      <c r="Q41">
        <v>0.59534866099999995</v>
      </c>
      <c r="R41">
        <v>0.21377666000000001</v>
      </c>
      <c r="S41">
        <v>1.23</v>
      </c>
      <c r="T41">
        <v>0.432695997</v>
      </c>
      <c r="U41">
        <v>0.44</v>
      </c>
      <c r="V41">
        <v>-1.8244990999999999E-2</v>
      </c>
      <c r="W41">
        <v>4.1120995E-2</v>
      </c>
      <c r="X41">
        <v>-1.11278419999999E-2</v>
      </c>
      <c r="Y41">
        <v>2.1377666E-2</v>
      </c>
      <c r="Z41">
        <v>0.19239899699999999</v>
      </c>
      <c r="AA41">
        <v>0.106888331</v>
      </c>
      <c r="AB41">
        <v>0.214</v>
      </c>
      <c r="AC41">
        <v>-2.0908286309999999</v>
      </c>
      <c r="AD41">
        <v>1.8551304040000001</v>
      </c>
      <c r="AE41">
        <v>-0.60266307200000002</v>
      </c>
      <c r="AF41">
        <v>3</v>
      </c>
      <c r="AH41">
        <v>2</v>
      </c>
      <c r="AI41" t="s">
        <v>54</v>
      </c>
      <c r="AJ41">
        <v>20.47</v>
      </c>
      <c r="AK41">
        <v>0</v>
      </c>
      <c r="AL41">
        <v>2.32099999999999</v>
      </c>
      <c r="AM41">
        <v>2</v>
      </c>
      <c r="AN41">
        <v>0.151</v>
      </c>
      <c r="AO41">
        <v>0.71199999999999997</v>
      </c>
      <c r="AP41">
        <v>0.627</v>
      </c>
      <c r="AQ41">
        <v>0.875999999999999</v>
      </c>
      <c r="AR41">
        <v>0.59599999999999997</v>
      </c>
      <c r="AS41">
        <v>5.7000000000000002E-2</v>
      </c>
      <c r="AT41">
        <v>0.78599999999999903</v>
      </c>
      <c r="AU41">
        <v>0.57214258399999995</v>
      </c>
      <c r="AV41">
        <v>2</v>
      </c>
      <c r="AW41" t="s">
        <v>55</v>
      </c>
    </row>
    <row r="42" spans="1:49" hidden="1" x14ac:dyDescent="0.25">
      <c r="A42">
        <v>1.58</v>
      </c>
      <c r="B42">
        <v>0.51300000000000001</v>
      </c>
      <c r="C42">
        <v>7.1109999999999998</v>
      </c>
      <c r="D42">
        <v>0.79700000000000004</v>
      </c>
      <c r="E42">
        <v>2.637</v>
      </c>
      <c r="F42" t="s">
        <v>49</v>
      </c>
      <c r="G42" t="s">
        <v>50</v>
      </c>
      <c r="H42">
        <v>239</v>
      </c>
      <c r="I42">
        <v>0</v>
      </c>
      <c r="J42">
        <v>0</v>
      </c>
      <c r="K42">
        <v>0</v>
      </c>
      <c r="L42">
        <v>0</v>
      </c>
      <c r="M42">
        <v>0</v>
      </c>
      <c r="N42">
        <v>0.248038911</v>
      </c>
      <c r="O42">
        <v>0.45244656899999902</v>
      </c>
      <c r="P42">
        <v>0.42728210299999902</v>
      </c>
      <c r="Q42">
        <v>0.53862375200000001</v>
      </c>
      <c r="R42">
        <v>0.25073117</v>
      </c>
      <c r="S42">
        <v>1.1000000000000001</v>
      </c>
      <c r="T42">
        <v>0.71393856499999997</v>
      </c>
      <c r="U42">
        <v>0.47</v>
      </c>
      <c r="V42">
        <v>-2.0961418999999998E-2</v>
      </c>
      <c r="W42">
        <v>1.23460139999999E-2</v>
      </c>
      <c r="X42">
        <v>2.0277703000000001E-2</v>
      </c>
      <c r="Y42">
        <v>2.5073116999999999E-2</v>
      </c>
      <c r="Z42">
        <v>0.225658053</v>
      </c>
      <c r="AA42">
        <v>0.125365585</v>
      </c>
      <c r="AB42">
        <v>0.251</v>
      </c>
      <c r="AC42">
        <v>-1.8182262709999999</v>
      </c>
      <c r="AD42">
        <v>1.8190704680000001</v>
      </c>
      <c r="AE42">
        <v>-0.37746999399999998</v>
      </c>
      <c r="AF42">
        <v>3</v>
      </c>
      <c r="AH42">
        <v>2</v>
      </c>
      <c r="AI42" t="s">
        <v>54</v>
      </c>
      <c r="AJ42">
        <v>16.68</v>
      </c>
      <c r="AK42">
        <v>0</v>
      </c>
      <c r="AL42">
        <v>2.9049999999999998</v>
      </c>
      <c r="AM42">
        <v>1</v>
      </c>
      <c r="AN42">
        <v>0.114</v>
      </c>
      <c r="AO42">
        <v>0.76200000000000001</v>
      </c>
      <c r="AP42">
        <v>0.71</v>
      </c>
      <c r="AQ42">
        <v>0.93599999999999905</v>
      </c>
      <c r="AR42">
        <v>0.65099999999999902</v>
      </c>
      <c r="AS42">
        <v>6.4000000000000001E-2</v>
      </c>
      <c r="AT42">
        <v>0.95599999999999996</v>
      </c>
      <c r="AU42">
        <v>0.35313304000000001</v>
      </c>
      <c r="AV42">
        <v>2</v>
      </c>
      <c r="AW42" t="s">
        <v>55</v>
      </c>
    </row>
    <row r="43" spans="1:49" hidden="1" x14ac:dyDescent="0.25">
      <c r="A43">
        <v>0.72</v>
      </c>
      <c r="B43">
        <v>0.69699999999999995</v>
      </c>
      <c r="C43">
        <v>4.75</v>
      </c>
      <c r="D43">
        <v>0.77200000000000002</v>
      </c>
      <c r="E43">
        <v>3.5619999999999998</v>
      </c>
      <c r="F43" t="s">
        <v>49</v>
      </c>
      <c r="G43" t="s">
        <v>50</v>
      </c>
      <c r="H43">
        <v>24</v>
      </c>
      <c r="I43">
        <v>0</v>
      </c>
      <c r="J43">
        <v>0</v>
      </c>
      <c r="K43">
        <v>0</v>
      </c>
      <c r="L43">
        <v>0</v>
      </c>
      <c r="M43">
        <v>0</v>
      </c>
      <c r="N43">
        <v>0.129194157</v>
      </c>
      <c r="O43">
        <v>0.17720398500000001</v>
      </c>
      <c r="P43">
        <v>0.170210055</v>
      </c>
      <c r="Q43">
        <v>0.22586092799999999</v>
      </c>
      <c r="R43">
        <v>0.71131639999999996</v>
      </c>
      <c r="S43">
        <v>0.43</v>
      </c>
      <c r="T43">
        <v>0.30564856400000001</v>
      </c>
      <c r="U43">
        <v>0.23</v>
      </c>
      <c r="V43">
        <v>-3.3718247E-2</v>
      </c>
      <c r="W43">
        <v>3.5565819999999998E-2</v>
      </c>
      <c r="X43">
        <v>-4.9885329999999999E-3</v>
      </c>
      <c r="Y43">
        <v>7.1131640999999995E-2</v>
      </c>
      <c r="Z43">
        <v>0.64018476599999996</v>
      </c>
      <c r="AA43">
        <v>0.35565820299999901</v>
      </c>
      <c r="AB43">
        <v>0.71099999999999997</v>
      </c>
      <c r="AC43">
        <v>-5.0163253369999996</v>
      </c>
      <c r="AD43">
        <v>4.65178972</v>
      </c>
      <c r="AE43">
        <v>-1.7733422109999999</v>
      </c>
      <c r="AF43">
        <v>3</v>
      </c>
      <c r="AH43">
        <v>2</v>
      </c>
      <c r="AI43" t="s">
        <v>54</v>
      </c>
      <c r="AJ43">
        <v>13.77</v>
      </c>
      <c r="AK43">
        <v>0</v>
      </c>
      <c r="AL43">
        <v>5.1820000000000004</v>
      </c>
      <c r="AM43">
        <v>0</v>
      </c>
      <c r="AN43">
        <v>6.7000000000000004E-2</v>
      </c>
      <c r="AO43">
        <v>0.61399999999999999</v>
      </c>
      <c r="AP43">
        <v>1.0940000000000001</v>
      </c>
      <c r="AQ43">
        <v>0.995</v>
      </c>
      <c r="AR43">
        <v>0.72699999999999998</v>
      </c>
      <c r="AS43">
        <v>8.5000000000000006E-2</v>
      </c>
      <c r="AT43">
        <v>1.4390000000000001</v>
      </c>
      <c r="AU43">
        <v>0.217755754</v>
      </c>
      <c r="AV43">
        <v>4</v>
      </c>
      <c r="AW43" t="s">
        <v>57</v>
      </c>
    </row>
    <row r="44" spans="1:49" hidden="1" x14ac:dyDescent="0.25">
      <c r="A44">
        <v>1.54</v>
      </c>
      <c r="B44">
        <v>0.54400000000000004</v>
      </c>
      <c r="C44">
        <v>7.2039999999999997</v>
      </c>
      <c r="D44">
        <v>0.77</v>
      </c>
      <c r="E44">
        <v>2.33</v>
      </c>
      <c r="F44" t="s">
        <v>49</v>
      </c>
      <c r="G44" t="s">
        <v>50</v>
      </c>
      <c r="H44">
        <v>240</v>
      </c>
      <c r="I44">
        <v>0</v>
      </c>
      <c r="J44">
        <v>0</v>
      </c>
      <c r="K44">
        <v>0</v>
      </c>
      <c r="L44">
        <v>0</v>
      </c>
      <c r="M44">
        <v>0</v>
      </c>
      <c r="N44">
        <v>0.54723502499999999</v>
      </c>
      <c r="O44">
        <v>0.72396974999999997</v>
      </c>
      <c r="P44">
        <v>0.46269453700000002</v>
      </c>
      <c r="Q44">
        <v>0.54798656800000001</v>
      </c>
      <c r="R44">
        <v>0.23828252</v>
      </c>
      <c r="S44">
        <v>1.47</v>
      </c>
      <c r="T44">
        <v>0.734724453</v>
      </c>
      <c r="U44">
        <v>0.5</v>
      </c>
      <c r="V44">
        <v>-5.5601579999999998E-2</v>
      </c>
      <c r="W44">
        <v>7.2878994000000002E-2</v>
      </c>
      <c r="X44">
        <v>2.2233620999999999E-2</v>
      </c>
      <c r="Y44">
        <v>2.3828252000000001E-2</v>
      </c>
      <c r="Z44">
        <v>0.21445426500000001</v>
      </c>
      <c r="AA44">
        <v>0.119141258</v>
      </c>
      <c r="AB44">
        <v>0.23799999999999999</v>
      </c>
      <c r="AC44">
        <v>-1.264364966</v>
      </c>
      <c r="AD44">
        <v>1.501323465</v>
      </c>
      <c r="AE44">
        <v>-0.47643270100000001</v>
      </c>
      <c r="AF44">
        <v>3</v>
      </c>
      <c r="AH44">
        <v>2</v>
      </c>
      <c r="AI44" t="s">
        <v>54</v>
      </c>
      <c r="AJ44">
        <v>29.5</v>
      </c>
      <c r="AK44">
        <v>0</v>
      </c>
      <c r="AL44">
        <v>2.5830000000000002</v>
      </c>
      <c r="AM44">
        <v>2</v>
      </c>
      <c r="AN44">
        <v>0.13699999999999901</v>
      </c>
      <c r="AO44">
        <v>0.749</v>
      </c>
      <c r="AP44">
        <v>0.65300000000000002</v>
      </c>
      <c r="AQ44">
        <v>0.88900000000000001</v>
      </c>
      <c r="AR44">
        <v>0.60599999999999998</v>
      </c>
      <c r="AS44">
        <v>5.7999999999999899E-2</v>
      </c>
      <c r="AT44">
        <v>0.82199999999999995</v>
      </c>
      <c r="AU44">
        <v>0.21849342599999999</v>
      </c>
      <c r="AV44">
        <v>2</v>
      </c>
      <c r="AW44" t="s">
        <v>55</v>
      </c>
    </row>
    <row r="45" spans="1:49" hidden="1" x14ac:dyDescent="0.25">
      <c r="A45">
        <v>23.35</v>
      </c>
      <c r="B45">
        <v>3.3000000000000002E-2</v>
      </c>
      <c r="C45">
        <v>6.899</v>
      </c>
      <c r="D45">
        <v>0.62</v>
      </c>
      <c r="E45">
        <v>16.725999999999999</v>
      </c>
      <c r="F45" t="s">
        <v>49</v>
      </c>
      <c r="G45" t="s">
        <v>50</v>
      </c>
      <c r="H45">
        <v>241</v>
      </c>
      <c r="I45">
        <v>0</v>
      </c>
      <c r="J45">
        <v>0</v>
      </c>
      <c r="K45">
        <v>0</v>
      </c>
      <c r="L45">
        <v>0</v>
      </c>
      <c r="M45">
        <v>0</v>
      </c>
      <c r="N45">
        <v>0.106375212</v>
      </c>
      <c r="O45">
        <v>0.13840184999999999</v>
      </c>
      <c r="P45">
        <v>0.25780184899999897</v>
      </c>
      <c r="Q45">
        <v>0.29253195100000001</v>
      </c>
      <c r="R45">
        <v>0.72485316</v>
      </c>
      <c r="S45">
        <v>0.46</v>
      </c>
      <c r="T45">
        <v>0.33055942399999999</v>
      </c>
      <c r="U45">
        <v>0.3</v>
      </c>
      <c r="V45">
        <v>-5.8918707000000001E-2</v>
      </c>
      <c r="W45">
        <v>8.1267329999999999E-2</v>
      </c>
      <c r="X45">
        <v>4.2153268000000001E-2</v>
      </c>
      <c r="Y45">
        <v>7.2485315999999994E-2</v>
      </c>
      <c r="Z45">
        <v>0.65236784199999998</v>
      </c>
      <c r="AA45">
        <v>0.36242657899999903</v>
      </c>
      <c r="AB45">
        <v>0.72499999999999998</v>
      </c>
      <c r="AC45">
        <v>-7.3409768660000001</v>
      </c>
      <c r="AD45">
        <v>3.9140887069999999</v>
      </c>
      <c r="AE45">
        <v>-1.682025978</v>
      </c>
      <c r="AF45">
        <v>1</v>
      </c>
      <c r="AH45">
        <v>1</v>
      </c>
      <c r="AI45" t="s">
        <v>51</v>
      </c>
      <c r="AJ45">
        <v>15.95</v>
      </c>
      <c r="AK45">
        <v>0</v>
      </c>
      <c r="AL45">
        <v>35.064</v>
      </c>
      <c r="AM45">
        <v>0</v>
      </c>
      <c r="AN45">
        <v>1.2E-2</v>
      </c>
      <c r="AO45">
        <v>0.55799999999999905</v>
      </c>
      <c r="AP45">
        <v>0.68899999999999995</v>
      </c>
      <c r="AQ45">
        <v>0.68799999999999994</v>
      </c>
      <c r="AR45">
        <v>0.42</v>
      </c>
      <c r="AS45">
        <v>3.6999999999999998E-2</v>
      </c>
      <c r="AT45">
        <v>1.464</v>
      </c>
      <c r="AU45">
        <v>0.222135363999999</v>
      </c>
      <c r="AV45">
        <v>3</v>
      </c>
      <c r="AW45" t="s">
        <v>52</v>
      </c>
    </row>
    <row r="46" spans="1:49" hidden="1" x14ac:dyDescent="0.25">
      <c r="A46">
        <v>1.23</v>
      </c>
      <c r="B46">
        <v>0.69899999999999995</v>
      </c>
      <c r="C46">
        <v>7.1529999999999996</v>
      </c>
      <c r="D46">
        <v>0.76800000000000002</v>
      </c>
      <c r="E46">
        <v>2.0190000000000001</v>
      </c>
      <c r="F46" t="s">
        <v>49</v>
      </c>
      <c r="G46" t="s">
        <v>50</v>
      </c>
      <c r="H46">
        <v>242</v>
      </c>
      <c r="I46">
        <v>0</v>
      </c>
      <c r="J46">
        <v>0</v>
      </c>
      <c r="K46">
        <v>0</v>
      </c>
      <c r="L46">
        <v>0</v>
      </c>
      <c r="M46">
        <v>0</v>
      </c>
      <c r="N46">
        <v>0.209729367</v>
      </c>
      <c r="O46">
        <v>0.40072022600000001</v>
      </c>
      <c r="P46">
        <v>0.40696693499999997</v>
      </c>
      <c r="Q46">
        <v>0.51492373700000005</v>
      </c>
      <c r="R46">
        <v>0.28870899999999999</v>
      </c>
      <c r="S46">
        <v>1</v>
      </c>
      <c r="T46">
        <v>0.62135077399999905</v>
      </c>
      <c r="U46">
        <v>0.5</v>
      </c>
      <c r="V46">
        <v>-2.9036762000000001E-2</v>
      </c>
      <c r="W46">
        <v>8.0606949999999997E-2</v>
      </c>
      <c r="X46">
        <v>1.3262108E-2</v>
      </c>
      <c r="Y46">
        <v>2.8870901000000001E-2</v>
      </c>
      <c r="Z46">
        <v>0.25983811299999998</v>
      </c>
      <c r="AA46">
        <v>0.14435450699999999</v>
      </c>
      <c r="AB46">
        <v>0.28899999999999998</v>
      </c>
      <c r="AC46">
        <v>-1.71798580699999</v>
      </c>
      <c r="AD46">
        <v>1.5273066879999999</v>
      </c>
      <c r="AE46">
        <v>-0.52882004000000005</v>
      </c>
      <c r="AF46">
        <v>3</v>
      </c>
      <c r="AH46">
        <v>2</v>
      </c>
      <c r="AI46" t="s">
        <v>54</v>
      </c>
      <c r="AJ46">
        <v>32.92</v>
      </c>
      <c r="AK46">
        <v>0</v>
      </c>
      <c r="AL46">
        <v>2.085</v>
      </c>
      <c r="AM46">
        <v>3</v>
      </c>
      <c r="AN46">
        <v>0.159</v>
      </c>
      <c r="AO46">
        <v>0.74</v>
      </c>
      <c r="AP46">
        <v>0.64700000000000002</v>
      </c>
      <c r="AQ46">
        <v>0.89300000000000002</v>
      </c>
      <c r="AR46">
        <v>0.61199999999999999</v>
      </c>
      <c r="AS46">
        <v>5.8999999999999997E-2</v>
      </c>
      <c r="AT46">
        <v>0.84499999999999997</v>
      </c>
      <c r="AU46">
        <v>0.34426705899999999</v>
      </c>
      <c r="AV46">
        <v>2</v>
      </c>
      <c r="AW46" t="s">
        <v>55</v>
      </c>
    </row>
    <row r="47" spans="1:49" hidden="1" x14ac:dyDescent="0.25">
      <c r="A47">
        <v>1.1100000000000001</v>
      </c>
      <c r="B47">
        <v>0.77800000000000002</v>
      </c>
      <c r="C47">
        <v>7.157</v>
      </c>
      <c r="D47">
        <v>0.78299999999999903</v>
      </c>
      <c r="E47">
        <v>1.9590000000000001</v>
      </c>
      <c r="F47" t="s">
        <v>49</v>
      </c>
      <c r="G47" t="s">
        <v>50</v>
      </c>
      <c r="H47">
        <v>245</v>
      </c>
      <c r="I47">
        <v>0</v>
      </c>
      <c r="J47">
        <v>0</v>
      </c>
      <c r="K47">
        <v>0</v>
      </c>
      <c r="L47">
        <v>0</v>
      </c>
      <c r="M47">
        <v>0</v>
      </c>
      <c r="N47">
        <v>0.13827635799999999</v>
      </c>
      <c r="O47">
        <v>0.287788508</v>
      </c>
      <c r="P47">
        <v>0.36240684099999998</v>
      </c>
      <c r="Q47">
        <v>0.47374911200000003</v>
      </c>
      <c r="R47">
        <v>0.20971208999999999</v>
      </c>
      <c r="S47">
        <v>0.83</v>
      </c>
      <c r="T47">
        <v>0.550719191</v>
      </c>
      <c r="U47">
        <v>0.5</v>
      </c>
      <c r="V47">
        <v>-2.0110697E-2</v>
      </c>
      <c r="W47">
        <v>2.8607832E-2</v>
      </c>
      <c r="X47">
        <v>-5.1676999999999999E-3</v>
      </c>
      <c r="Y47">
        <v>2.09712089999999E-2</v>
      </c>
      <c r="Z47">
        <v>0.188740878999999</v>
      </c>
      <c r="AA47">
        <v>0.104856044</v>
      </c>
      <c r="AB47">
        <v>0.21</v>
      </c>
      <c r="AC47">
        <v>-1.997149042</v>
      </c>
      <c r="AD47">
        <v>1.7621882529999999</v>
      </c>
      <c r="AE47">
        <v>-0.20471773699999901</v>
      </c>
      <c r="AF47">
        <v>3</v>
      </c>
      <c r="AH47">
        <v>2</v>
      </c>
      <c r="AI47" t="s">
        <v>54</v>
      </c>
      <c r="AJ47">
        <v>27.55</v>
      </c>
      <c r="AK47">
        <v>0</v>
      </c>
      <c r="AL47">
        <v>1.911</v>
      </c>
      <c r="AM47">
        <v>4</v>
      </c>
      <c r="AN47">
        <v>0.16699999999999901</v>
      </c>
      <c r="AO47">
        <v>0.73399999999999999</v>
      </c>
      <c r="AP47">
        <v>0.64700000000000002</v>
      </c>
      <c r="AQ47">
        <v>0.92099999999999904</v>
      </c>
      <c r="AR47">
        <v>0.64099999999999902</v>
      </c>
      <c r="AS47">
        <v>6.3E-2</v>
      </c>
      <c r="AT47">
        <v>0.749</v>
      </c>
      <c r="AU47">
        <v>0.31150324699999998</v>
      </c>
      <c r="AV47">
        <v>2</v>
      </c>
      <c r="AW47" t="s">
        <v>55</v>
      </c>
    </row>
    <row r="48" spans="1:49" hidden="1" x14ac:dyDescent="0.25">
      <c r="A48">
        <v>1.43</v>
      </c>
      <c r="B48">
        <v>0.6</v>
      </c>
      <c r="C48">
        <v>7.2389999999999999</v>
      </c>
      <c r="D48">
        <v>0.82199999999999995</v>
      </c>
      <c r="E48">
        <v>2.5710000000000002</v>
      </c>
      <c r="F48" t="s">
        <v>49</v>
      </c>
      <c r="G48" t="s">
        <v>50</v>
      </c>
      <c r="H48">
        <v>254</v>
      </c>
      <c r="I48">
        <v>0</v>
      </c>
      <c r="J48">
        <v>0</v>
      </c>
      <c r="K48">
        <v>0</v>
      </c>
      <c r="L48">
        <v>0</v>
      </c>
      <c r="M48">
        <v>0</v>
      </c>
      <c r="N48">
        <v>0.25371074500000002</v>
      </c>
      <c r="O48">
        <v>0.60649426799999995</v>
      </c>
      <c r="P48">
        <v>0.40767662100000002</v>
      </c>
      <c r="Q48">
        <v>0.51159625600000003</v>
      </c>
      <c r="R48">
        <v>0.20255993</v>
      </c>
      <c r="S48">
        <v>1.26</v>
      </c>
      <c r="T48">
        <v>0.70011794000000005</v>
      </c>
      <c r="U48">
        <v>0.64</v>
      </c>
      <c r="V48">
        <v>-6.6918249999999999E-2</v>
      </c>
      <c r="W48">
        <v>8.6806450000000007E-3</v>
      </c>
      <c r="X48">
        <v>3.4370872999999899E-2</v>
      </c>
      <c r="Y48">
        <v>2.0255993E-2</v>
      </c>
      <c r="Z48">
        <v>0.18230394</v>
      </c>
      <c r="AA48">
        <v>0.101279967</v>
      </c>
      <c r="AB48">
        <v>0.20300000000000001</v>
      </c>
      <c r="AC48">
        <v>-1.60565164</v>
      </c>
      <c r="AD48">
        <v>1.8853594659999999</v>
      </c>
      <c r="AE48">
        <v>-0.55549390600000004</v>
      </c>
      <c r="AF48">
        <v>3</v>
      </c>
      <c r="AH48">
        <v>2</v>
      </c>
      <c r="AI48" t="s">
        <v>54</v>
      </c>
      <c r="AJ48">
        <v>18.989999999999998</v>
      </c>
      <c r="AK48">
        <v>0</v>
      </c>
      <c r="AL48">
        <v>2.6349999999999998</v>
      </c>
      <c r="AM48">
        <v>1</v>
      </c>
      <c r="AN48">
        <v>0.11899999999999999</v>
      </c>
      <c r="AO48">
        <v>0.79700000000000004</v>
      </c>
      <c r="AP48">
        <v>0.68200000000000005</v>
      </c>
      <c r="AQ48">
        <v>0.97099999999999997</v>
      </c>
      <c r="AR48">
        <v>0.68400000000000005</v>
      </c>
      <c r="AS48">
        <v>6.8000000000000005E-2</v>
      </c>
      <c r="AT48">
        <v>0.83899999999999997</v>
      </c>
      <c r="AU48">
        <v>0.23586115299999999</v>
      </c>
      <c r="AV48">
        <v>2</v>
      </c>
      <c r="AW48" t="s">
        <v>55</v>
      </c>
    </row>
    <row r="49" spans="1:49" hidden="1" x14ac:dyDescent="0.25">
      <c r="A49">
        <v>1.21</v>
      </c>
      <c r="B49">
        <v>0.70299999999999996</v>
      </c>
      <c r="C49">
        <v>7.1219999999999999</v>
      </c>
      <c r="D49">
        <v>0.746</v>
      </c>
      <c r="E49">
        <v>1.891</v>
      </c>
      <c r="F49" t="s">
        <v>49</v>
      </c>
      <c r="G49" t="s">
        <v>50</v>
      </c>
      <c r="H49">
        <v>256</v>
      </c>
      <c r="I49">
        <v>0</v>
      </c>
      <c r="J49">
        <v>0</v>
      </c>
      <c r="K49">
        <v>0</v>
      </c>
      <c r="L49">
        <v>0</v>
      </c>
      <c r="M49">
        <v>0</v>
      </c>
      <c r="N49">
        <v>0.16055940599999999</v>
      </c>
      <c r="O49">
        <v>0.387677559</v>
      </c>
      <c r="P49">
        <v>0.38693836799999998</v>
      </c>
      <c r="Q49">
        <v>0.51391799000000005</v>
      </c>
      <c r="R49">
        <v>0.19478719999999999</v>
      </c>
      <c r="S49">
        <v>1</v>
      </c>
      <c r="T49">
        <v>0.68070947299999995</v>
      </c>
      <c r="U49">
        <v>0.46</v>
      </c>
      <c r="V49">
        <v>-6.4075603999999994E-2</v>
      </c>
      <c r="W49">
        <v>2.470893E-3</v>
      </c>
      <c r="X49">
        <v>1.2198468999999899E-2</v>
      </c>
      <c r="Y49">
        <v>1.9478720000000001E-2</v>
      </c>
      <c r="Z49">
        <v>0.17530848399999999</v>
      </c>
      <c r="AA49">
        <v>9.7393601999999996E-2</v>
      </c>
      <c r="AB49">
        <v>0.19500000000000001</v>
      </c>
      <c r="AC49">
        <v>-2.46774891699999</v>
      </c>
      <c r="AD49">
        <v>1.9615813099999999</v>
      </c>
      <c r="AE49">
        <v>-0.191707455</v>
      </c>
      <c r="AF49">
        <v>3</v>
      </c>
      <c r="AH49">
        <v>2</v>
      </c>
      <c r="AI49" t="s">
        <v>54</v>
      </c>
      <c r="AJ49">
        <v>21.84</v>
      </c>
      <c r="AK49">
        <v>0</v>
      </c>
      <c r="AL49">
        <v>1.9850000000000001</v>
      </c>
      <c r="AM49">
        <v>3</v>
      </c>
      <c r="AN49">
        <v>0.17299999999999999</v>
      </c>
      <c r="AO49">
        <v>0.72499999999999998</v>
      </c>
      <c r="AP49">
        <v>0.64200000000000002</v>
      </c>
      <c r="AQ49">
        <v>0.86</v>
      </c>
      <c r="AR49">
        <v>0.58299999999999996</v>
      </c>
      <c r="AS49">
        <v>5.5E-2</v>
      </c>
      <c r="AT49">
        <v>0.91200000000000003</v>
      </c>
      <c r="AU49">
        <v>0.42120245000000001</v>
      </c>
      <c r="AV49">
        <v>2</v>
      </c>
      <c r="AW49" t="s">
        <v>55</v>
      </c>
    </row>
    <row r="50" spans="1:49" hidden="1" x14ac:dyDescent="0.25">
      <c r="A50">
        <v>14.97</v>
      </c>
      <c r="B50">
        <v>4.9000000000000002E-2</v>
      </c>
      <c r="C50">
        <v>6.6239999999999997</v>
      </c>
      <c r="D50">
        <v>0.73799999999999999</v>
      </c>
      <c r="E50">
        <v>17.273</v>
      </c>
      <c r="F50" t="s">
        <v>49</v>
      </c>
      <c r="G50" t="s">
        <v>50</v>
      </c>
      <c r="H50">
        <v>258</v>
      </c>
      <c r="I50">
        <v>0</v>
      </c>
      <c r="J50">
        <v>0</v>
      </c>
      <c r="K50">
        <v>0</v>
      </c>
      <c r="L50">
        <v>0</v>
      </c>
      <c r="M50">
        <v>0</v>
      </c>
      <c r="N50">
        <v>0.13386574199999901</v>
      </c>
      <c r="O50">
        <v>0.18814673699999901</v>
      </c>
      <c r="P50">
        <v>0.184915097</v>
      </c>
      <c r="Q50">
        <v>0.245071125</v>
      </c>
      <c r="R50">
        <v>0.76843240000000002</v>
      </c>
      <c r="S50">
        <v>0.46</v>
      </c>
      <c r="T50">
        <v>0.37621314899999903</v>
      </c>
      <c r="U50">
        <v>0.3</v>
      </c>
      <c r="V50">
        <v>-6.3013879999999994E-2</v>
      </c>
      <c r="W50">
        <v>0.10621377</v>
      </c>
      <c r="X50">
        <v>-5.8633000000000001E-3</v>
      </c>
      <c r="Y50">
        <v>7.6843237999999994E-2</v>
      </c>
      <c r="Z50">
        <v>0.69158914099999902</v>
      </c>
      <c r="AA50">
        <v>0.38421618899999999</v>
      </c>
      <c r="AB50">
        <v>0.76800000000000002</v>
      </c>
      <c r="AC50">
        <v>-3.9885214689999899</v>
      </c>
      <c r="AD50">
        <v>4.5420308519999999</v>
      </c>
      <c r="AE50">
        <v>-1.6426136709999899</v>
      </c>
      <c r="AF50">
        <v>2</v>
      </c>
      <c r="AG50">
        <v>1</v>
      </c>
      <c r="AH50">
        <v>3</v>
      </c>
      <c r="AI50" t="s">
        <v>53</v>
      </c>
      <c r="AJ50">
        <v>14.1</v>
      </c>
      <c r="AK50">
        <v>0</v>
      </c>
      <c r="AL50">
        <v>29.004000000000001</v>
      </c>
      <c r="AM50">
        <v>0</v>
      </c>
      <c r="AN50">
        <v>1.2E-2</v>
      </c>
      <c r="AO50">
        <v>0.69199999999999995</v>
      </c>
      <c r="AP50">
        <v>0.84</v>
      </c>
      <c r="AQ50">
        <v>0.85299999999999998</v>
      </c>
      <c r="AR50">
        <v>0.57599999999999996</v>
      </c>
      <c r="AS50">
        <v>5.5E-2</v>
      </c>
      <c r="AT50">
        <v>1.5640000000000001</v>
      </c>
      <c r="AU50">
        <v>0.230931102</v>
      </c>
      <c r="AV50">
        <v>3</v>
      </c>
      <c r="AW50" t="s">
        <v>52</v>
      </c>
    </row>
    <row r="51" spans="1:49" hidden="1" x14ac:dyDescent="0.25">
      <c r="A51">
        <v>1.47</v>
      </c>
      <c r="B51">
        <v>0.57699999999999996</v>
      </c>
      <c r="C51">
        <v>7.1129999999999898</v>
      </c>
      <c r="D51">
        <v>0.82599999999999996</v>
      </c>
      <c r="E51">
        <v>2.7</v>
      </c>
      <c r="F51" t="s">
        <v>49</v>
      </c>
      <c r="G51" t="s">
        <v>50</v>
      </c>
      <c r="H51">
        <v>26</v>
      </c>
      <c r="I51">
        <v>0</v>
      </c>
      <c r="J51">
        <v>0</v>
      </c>
      <c r="K51">
        <v>0</v>
      </c>
      <c r="L51">
        <v>0</v>
      </c>
      <c r="M51">
        <v>0</v>
      </c>
      <c r="N51">
        <v>6.3998501999999999E-2</v>
      </c>
      <c r="O51">
        <v>0.133862908</v>
      </c>
      <c r="P51">
        <v>6.7490615999999906E-2</v>
      </c>
      <c r="Q51">
        <v>8.6589105E-2</v>
      </c>
      <c r="R51">
        <v>0.74163669999999904</v>
      </c>
      <c r="S51">
        <v>0.24</v>
      </c>
      <c r="T51">
        <v>0.37874827899999902</v>
      </c>
      <c r="U51">
        <v>0.8</v>
      </c>
      <c r="V51">
        <v>-3.8115422999999898E-2</v>
      </c>
      <c r="W51">
        <v>9.8908860000000001E-2</v>
      </c>
      <c r="X51">
        <v>7.6004483999999997E-2</v>
      </c>
      <c r="Y51">
        <v>7.4163669000000002E-2</v>
      </c>
      <c r="Z51">
        <v>0.66747302399999997</v>
      </c>
      <c r="AA51">
        <v>0.37081834699999999</v>
      </c>
      <c r="AB51">
        <v>0.74199999999999999</v>
      </c>
      <c r="AC51">
        <v>-8.0101348140000006</v>
      </c>
      <c r="AD51">
        <v>9.5434918460000002</v>
      </c>
      <c r="AE51">
        <v>-1.343278129</v>
      </c>
      <c r="AF51">
        <v>3</v>
      </c>
      <c r="AH51">
        <v>2</v>
      </c>
      <c r="AI51" t="s">
        <v>54</v>
      </c>
      <c r="AJ51">
        <v>26.94</v>
      </c>
      <c r="AK51">
        <v>0</v>
      </c>
      <c r="AL51">
        <v>2.76</v>
      </c>
      <c r="AM51">
        <v>1</v>
      </c>
      <c r="AN51">
        <v>0.115</v>
      </c>
      <c r="AO51">
        <v>0.81499999999999995</v>
      </c>
      <c r="AP51">
        <v>0.7</v>
      </c>
      <c r="AQ51">
        <v>0.98099999999999998</v>
      </c>
      <c r="AR51">
        <v>0.7</v>
      </c>
      <c r="AS51">
        <v>7.0000000000000007E-2</v>
      </c>
      <c r="AT51">
        <v>0.90700000000000003</v>
      </c>
      <c r="AU51">
        <v>0.37606382199999999</v>
      </c>
      <c r="AV51">
        <v>2</v>
      </c>
      <c r="AW51" t="s">
        <v>55</v>
      </c>
    </row>
    <row r="52" spans="1:49" hidden="1" x14ac:dyDescent="0.25">
      <c r="A52">
        <v>1.43</v>
      </c>
      <c r="B52">
        <v>0.60299999999999998</v>
      </c>
      <c r="C52">
        <v>7.2309999999999999</v>
      </c>
      <c r="D52">
        <v>0.77200000000000002</v>
      </c>
      <c r="E52">
        <v>2.2919999999999998</v>
      </c>
      <c r="F52" t="s">
        <v>49</v>
      </c>
      <c r="G52" t="s">
        <v>50</v>
      </c>
      <c r="H52">
        <v>261</v>
      </c>
      <c r="I52">
        <v>0</v>
      </c>
      <c r="J52">
        <v>0</v>
      </c>
      <c r="K52">
        <v>0</v>
      </c>
      <c r="L52">
        <v>0</v>
      </c>
      <c r="M52">
        <v>0</v>
      </c>
      <c r="N52">
        <v>4.9812352999999997E-2</v>
      </c>
      <c r="O52">
        <v>0.12843945400000001</v>
      </c>
      <c r="P52">
        <v>0.12775752199999901</v>
      </c>
      <c r="Q52">
        <v>0.17485537700000001</v>
      </c>
      <c r="R52">
        <v>0.24369778</v>
      </c>
      <c r="S52">
        <v>0.33</v>
      </c>
      <c r="T52">
        <v>0.27</v>
      </c>
      <c r="U52">
        <v>0.17</v>
      </c>
      <c r="V52">
        <v>-1.1060901999999999E-2</v>
      </c>
      <c r="W52">
        <v>-6.9208659999999899E-3</v>
      </c>
      <c r="X52" s="1">
        <v>-6.0099999999999997E-5</v>
      </c>
      <c r="Y52">
        <v>2.4369777999999901E-2</v>
      </c>
      <c r="Z52">
        <v>0.219328</v>
      </c>
      <c r="AA52">
        <v>0.121848889</v>
      </c>
      <c r="AB52">
        <v>0.24399999999999999</v>
      </c>
      <c r="AC52">
        <v>-7.2093946999999998</v>
      </c>
      <c r="AD52">
        <v>4.7542112000000003</v>
      </c>
      <c r="AE52">
        <v>-0.80304642799999904</v>
      </c>
      <c r="AF52">
        <v>3</v>
      </c>
      <c r="AH52">
        <v>2</v>
      </c>
      <c r="AI52" t="s">
        <v>54</v>
      </c>
      <c r="AJ52">
        <v>20.09</v>
      </c>
      <c r="AK52">
        <v>0</v>
      </c>
      <c r="AL52">
        <v>2.4550000000000001</v>
      </c>
      <c r="AM52">
        <v>1</v>
      </c>
      <c r="AN52">
        <v>0.14199999999999999</v>
      </c>
      <c r="AO52">
        <v>0.73699999999999999</v>
      </c>
      <c r="AP52">
        <v>0.64400000000000002</v>
      </c>
      <c r="AQ52">
        <v>0.90099999999999902</v>
      </c>
      <c r="AR52">
        <v>0.62</v>
      </c>
      <c r="AS52">
        <v>6.0999999999999999E-2</v>
      </c>
      <c r="AT52">
        <v>0.79</v>
      </c>
      <c r="AU52">
        <v>0.184926067</v>
      </c>
      <c r="AV52">
        <v>2</v>
      </c>
      <c r="AW52" t="s">
        <v>55</v>
      </c>
    </row>
    <row r="53" spans="1:49" hidden="1" x14ac:dyDescent="0.25">
      <c r="A53">
        <v>159.05000000000001</v>
      </c>
      <c r="B53">
        <v>6.0000000000000001E-3</v>
      </c>
      <c r="C53">
        <v>6.06</v>
      </c>
      <c r="D53">
        <v>0.221</v>
      </c>
      <c r="E53">
        <v>14.909000000000001</v>
      </c>
      <c r="F53" t="s">
        <v>49</v>
      </c>
      <c r="G53" t="s">
        <v>50</v>
      </c>
      <c r="H53">
        <v>263</v>
      </c>
      <c r="I53">
        <v>0</v>
      </c>
      <c r="J53">
        <v>0</v>
      </c>
      <c r="K53">
        <v>0</v>
      </c>
      <c r="L53">
        <v>0</v>
      </c>
      <c r="M53">
        <v>0</v>
      </c>
      <c r="N53">
        <v>5.5060290999999997E-2</v>
      </c>
      <c r="O53">
        <v>0.112845631999999</v>
      </c>
      <c r="P53">
        <v>9.3513891999999904E-2</v>
      </c>
      <c r="Q53">
        <v>0.12292703199999901</v>
      </c>
      <c r="R53">
        <v>0.32017020000000002</v>
      </c>
      <c r="S53">
        <v>0.26</v>
      </c>
      <c r="T53">
        <v>0.34608265299999902</v>
      </c>
      <c r="U53">
        <v>0.13</v>
      </c>
      <c r="V53">
        <v>-2.6795922E-2</v>
      </c>
      <c r="W53">
        <v>6.6371455999999995E-2</v>
      </c>
      <c r="X53">
        <v>1.0390168999999999E-2</v>
      </c>
      <c r="Y53">
        <v>3.2017019000000001E-2</v>
      </c>
      <c r="Z53">
        <v>0.28815317499999998</v>
      </c>
      <c r="AA53">
        <v>0.16008509699999901</v>
      </c>
      <c r="AB53">
        <v>0.32</v>
      </c>
      <c r="AC53">
        <v>-5.8106175909999997</v>
      </c>
      <c r="AD53">
        <v>6.2061790179999896</v>
      </c>
      <c r="AE53">
        <v>-0.70694957999999997</v>
      </c>
      <c r="AF53">
        <v>1</v>
      </c>
      <c r="AH53">
        <v>1</v>
      </c>
      <c r="AI53" t="s">
        <v>51</v>
      </c>
      <c r="AJ53">
        <v>17.3</v>
      </c>
      <c r="AK53">
        <v>0</v>
      </c>
      <c r="AL53">
        <v>173.68700000000001</v>
      </c>
      <c r="AM53">
        <v>0</v>
      </c>
      <c r="AN53">
        <v>4.0000000000000001E-3</v>
      </c>
      <c r="AO53">
        <v>0.15</v>
      </c>
      <c r="AP53">
        <v>0.38100000000000001</v>
      </c>
      <c r="AQ53">
        <v>0.22800000000000001</v>
      </c>
      <c r="AR53">
        <v>7.4999999999999997E-2</v>
      </c>
      <c r="AS53">
        <v>6.0000000000000001E-3</v>
      </c>
      <c r="AT53">
        <v>2.843</v>
      </c>
      <c r="AU53">
        <v>0.29682674799999997</v>
      </c>
      <c r="AV53">
        <v>4</v>
      </c>
      <c r="AW53" t="s">
        <v>58</v>
      </c>
    </row>
    <row r="54" spans="1:49" hidden="1" x14ac:dyDescent="0.25">
      <c r="A54">
        <v>168.96</v>
      </c>
      <c r="B54">
        <v>5.0000000000000001E-3</v>
      </c>
      <c r="C54">
        <v>6.1639999999999997</v>
      </c>
      <c r="D54">
        <v>0.20199999999999901</v>
      </c>
      <c r="E54">
        <v>13.339</v>
      </c>
      <c r="F54" t="s">
        <v>49</v>
      </c>
      <c r="G54" t="s">
        <v>50</v>
      </c>
      <c r="H54">
        <v>266</v>
      </c>
      <c r="I54">
        <v>0</v>
      </c>
      <c r="J54">
        <v>0</v>
      </c>
      <c r="K54">
        <v>0</v>
      </c>
      <c r="L54">
        <v>0</v>
      </c>
      <c r="M54">
        <v>0</v>
      </c>
      <c r="N54">
        <v>5.9937998999999999E-2</v>
      </c>
      <c r="O54">
        <v>0.13580019400000001</v>
      </c>
      <c r="P54">
        <v>0.106030571999999</v>
      </c>
      <c r="Q54">
        <v>0.13616693299999999</v>
      </c>
      <c r="R54">
        <v>0.32377254999999999</v>
      </c>
      <c r="S54">
        <v>0.3</v>
      </c>
      <c r="T54">
        <v>0.34632197999999997</v>
      </c>
      <c r="U54">
        <v>0.17</v>
      </c>
      <c r="V54">
        <v>-1.8338912999999998E-2</v>
      </c>
      <c r="W54">
        <v>6.7042599999999994E-2</v>
      </c>
      <c r="X54">
        <v>2.4484124999999999E-2</v>
      </c>
      <c r="Y54">
        <v>3.2377255000000001E-2</v>
      </c>
      <c r="Z54">
        <v>0.291395295</v>
      </c>
      <c r="AA54">
        <v>0.161886275</v>
      </c>
      <c r="AB54">
        <v>0.32400000000000001</v>
      </c>
      <c r="AC54">
        <v>-6.0445115739999897</v>
      </c>
      <c r="AD54">
        <v>5.5741221010000004</v>
      </c>
      <c r="AE54">
        <v>-0.68665974399999996</v>
      </c>
      <c r="AF54">
        <v>1</v>
      </c>
      <c r="AH54">
        <v>1</v>
      </c>
      <c r="AI54" t="s">
        <v>51</v>
      </c>
      <c r="AJ54">
        <v>17.170000000000002</v>
      </c>
      <c r="AK54">
        <v>0</v>
      </c>
      <c r="AL54">
        <v>180.59599999999901</v>
      </c>
      <c r="AM54">
        <v>0</v>
      </c>
      <c r="AN54">
        <v>4.0000000000000001E-3</v>
      </c>
      <c r="AO54">
        <v>0.14000000000000001</v>
      </c>
      <c r="AP54">
        <v>0.31900000000000001</v>
      </c>
      <c r="AQ54">
        <v>0.20699999999999999</v>
      </c>
      <c r="AR54">
        <v>0.06</v>
      </c>
      <c r="AS54">
        <v>5.0000000000000001E-3</v>
      </c>
      <c r="AT54">
        <v>2.637</v>
      </c>
      <c r="AU54">
        <v>0.28698310300000002</v>
      </c>
      <c r="AV54">
        <v>4</v>
      </c>
      <c r="AW54" t="s">
        <v>58</v>
      </c>
    </row>
    <row r="55" spans="1:49" hidden="1" x14ac:dyDescent="0.25">
      <c r="A55">
        <v>93.24</v>
      </c>
      <c r="B55">
        <v>6.9999999999999897E-3</v>
      </c>
      <c r="C55">
        <v>5.3039999999999896</v>
      </c>
      <c r="D55">
        <v>0.46600000000000003</v>
      </c>
      <c r="E55">
        <v>34.025999999999897</v>
      </c>
      <c r="F55" t="s">
        <v>49</v>
      </c>
      <c r="G55" t="s">
        <v>50</v>
      </c>
      <c r="H55">
        <v>267</v>
      </c>
      <c r="I55">
        <v>0</v>
      </c>
      <c r="J55">
        <v>0</v>
      </c>
      <c r="K55">
        <v>0</v>
      </c>
      <c r="L55">
        <v>0</v>
      </c>
      <c r="M55">
        <v>0</v>
      </c>
      <c r="N55">
        <v>6.1761317999999898E-2</v>
      </c>
      <c r="O55">
        <v>0.135797522</v>
      </c>
      <c r="P55">
        <v>0.106573765</v>
      </c>
      <c r="Q55">
        <v>0.139237799</v>
      </c>
      <c r="R55">
        <v>0.38032677999999998</v>
      </c>
      <c r="S55">
        <v>0.3</v>
      </c>
      <c r="T55">
        <v>0.43497756100000001</v>
      </c>
      <c r="U55">
        <v>0.2</v>
      </c>
      <c r="V55">
        <v>-0.12927245000000001</v>
      </c>
      <c r="W55">
        <v>0.14164657999999999</v>
      </c>
      <c r="X55">
        <v>2.4478324999999999E-2</v>
      </c>
      <c r="Y55">
        <v>3.8032678E-2</v>
      </c>
      <c r="Z55">
        <v>0.34229409999999999</v>
      </c>
      <c r="AA55">
        <v>0.19016338899999999</v>
      </c>
      <c r="AB55">
        <v>0.38</v>
      </c>
      <c r="AC55">
        <v>-4.7075395179999999</v>
      </c>
      <c r="AD55">
        <v>5.8756452970000002</v>
      </c>
      <c r="AE55">
        <v>-0.66070607299999995</v>
      </c>
      <c r="AF55">
        <v>2</v>
      </c>
      <c r="AG55">
        <v>4</v>
      </c>
      <c r="AH55">
        <v>6</v>
      </c>
      <c r="AI55" t="s">
        <v>61</v>
      </c>
      <c r="AJ55">
        <v>16.72</v>
      </c>
      <c r="AK55">
        <v>0.01</v>
      </c>
      <c r="AL55">
        <v>129.12899999999999</v>
      </c>
      <c r="AM55">
        <v>0</v>
      </c>
      <c r="AN55">
        <v>5.0000000000000001E-3</v>
      </c>
      <c r="AO55">
        <v>0.35899999999999999</v>
      </c>
      <c r="AP55">
        <v>0.88900000000000001</v>
      </c>
      <c r="AQ55">
        <v>0.51200000000000001</v>
      </c>
      <c r="AR55">
        <v>0.28699999999999998</v>
      </c>
      <c r="AS55">
        <v>2.5999999999999999E-2</v>
      </c>
      <c r="AT55">
        <v>3.6349999999999998</v>
      </c>
      <c r="AU55">
        <v>0.420701141</v>
      </c>
      <c r="AV55">
        <v>4</v>
      </c>
      <c r="AW55" t="s">
        <v>61</v>
      </c>
    </row>
    <row r="56" spans="1:49" hidden="1" x14ac:dyDescent="0.25">
      <c r="A56">
        <v>1.02</v>
      </c>
      <c r="B56">
        <v>0.83199999999999996</v>
      </c>
      <c r="C56">
        <v>7.1789999999999896</v>
      </c>
      <c r="D56">
        <v>0.82899999999999996</v>
      </c>
      <c r="E56">
        <v>2.0699999999999998</v>
      </c>
      <c r="F56" t="s">
        <v>49</v>
      </c>
      <c r="G56" t="s">
        <v>50</v>
      </c>
      <c r="H56">
        <v>27</v>
      </c>
      <c r="I56">
        <v>0</v>
      </c>
      <c r="J56">
        <v>0</v>
      </c>
      <c r="K56">
        <v>0</v>
      </c>
      <c r="L56">
        <v>0</v>
      </c>
      <c r="M56">
        <v>0</v>
      </c>
      <c r="N56">
        <v>0.32701586700000002</v>
      </c>
      <c r="O56">
        <v>0.53583083499999995</v>
      </c>
      <c r="P56">
        <v>0.42180783999999999</v>
      </c>
      <c r="Q56">
        <v>0.506137277</v>
      </c>
      <c r="R56">
        <v>0.28252762999999997</v>
      </c>
      <c r="S56">
        <v>1.1599999999999999</v>
      </c>
      <c r="T56">
        <v>0.81120276599999996</v>
      </c>
      <c r="U56">
        <v>0.43</v>
      </c>
      <c r="V56">
        <v>-0.108793445</v>
      </c>
      <c r="W56">
        <v>4.4026589999999997E-3</v>
      </c>
      <c r="X56">
        <v>-7.9972529999999993E-3</v>
      </c>
      <c r="Y56">
        <v>2.82527629999999E-2</v>
      </c>
      <c r="Z56">
        <v>0.25427486300000002</v>
      </c>
      <c r="AA56">
        <v>0.14126381299999999</v>
      </c>
      <c r="AB56">
        <v>0.28299999999999997</v>
      </c>
      <c r="AC56">
        <v>-1.4933971130000001</v>
      </c>
      <c r="AD56">
        <v>1.7665415759999901</v>
      </c>
      <c r="AE56">
        <v>-0.39691247799999901</v>
      </c>
      <c r="AF56">
        <v>3</v>
      </c>
      <c r="AH56">
        <v>2</v>
      </c>
      <c r="AI56" t="s">
        <v>54</v>
      </c>
      <c r="AJ56">
        <v>43.05</v>
      </c>
      <c r="AK56">
        <v>0</v>
      </c>
      <c r="AL56">
        <v>1.8659999999999899</v>
      </c>
      <c r="AM56">
        <v>1</v>
      </c>
      <c r="AN56">
        <v>0.156</v>
      </c>
      <c r="AO56">
        <v>0.80799999999999905</v>
      </c>
      <c r="AP56">
        <v>0.66099999999999903</v>
      </c>
      <c r="AQ56">
        <v>0.98699999999999999</v>
      </c>
      <c r="AR56">
        <v>0.70399999999999996</v>
      </c>
      <c r="AS56">
        <v>7.0999999999999994E-2</v>
      </c>
      <c r="AT56">
        <v>0.74199999999999999</v>
      </c>
      <c r="AU56">
        <v>0.38027016600000002</v>
      </c>
      <c r="AV56">
        <v>2</v>
      </c>
      <c r="AW56" t="s">
        <v>55</v>
      </c>
    </row>
    <row r="57" spans="1:49" hidden="1" x14ac:dyDescent="0.25">
      <c r="A57">
        <v>25.04</v>
      </c>
      <c r="B57">
        <v>3.6999999999999998E-2</v>
      </c>
      <c r="C57">
        <v>7.0709999999999997</v>
      </c>
      <c r="D57">
        <v>0.41399999999999998</v>
      </c>
      <c r="E57">
        <v>8.3879999999999999</v>
      </c>
      <c r="F57" t="s">
        <v>49</v>
      </c>
      <c r="G57" t="s">
        <v>50</v>
      </c>
      <c r="H57">
        <v>272</v>
      </c>
      <c r="I57">
        <v>0</v>
      </c>
      <c r="J57">
        <v>0</v>
      </c>
      <c r="K57">
        <v>0</v>
      </c>
      <c r="L57">
        <v>0</v>
      </c>
      <c r="M57">
        <v>0</v>
      </c>
      <c r="N57">
        <v>9.6037356999999907E-2</v>
      </c>
      <c r="O57">
        <v>0.120655553</v>
      </c>
      <c r="P57">
        <v>7.4095852000000004E-2</v>
      </c>
      <c r="Q57">
        <v>8.3653568999999997E-2</v>
      </c>
      <c r="R57">
        <v>0.24297924000000001</v>
      </c>
      <c r="S57">
        <v>0.23</v>
      </c>
      <c r="T57">
        <v>0.21784294899999901</v>
      </c>
      <c r="U57">
        <v>0.23</v>
      </c>
      <c r="V57">
        <v>-8.3356009999999998E-3</v>
      </c>
      <c r="W57">
        <v>-7.57911E-2</v>
      </c>
      <c r="X57">
        <v>-1.1707456E-2</v>
      </c>
      <c r="Y57">
        <v>2.4297923999999999E-2</v>
      </c>
      <c r="Z57">
        <v>0.21868131899999901</v>
      </c>
      <c r="AA57">
        <v>0.12148962199999901</v>
      </c>
      <c r="AB57">
        <v>0.24299999999999999</v>
      </c>
      <c r="AC57">
        <v>-8.7381153010000006</v>
      </c>
      <c r="AD57">
        <v>6.0252651049999999</v>
      </c>
      <c r="AE57">
        <v>-1.0464088979999999</v>
      </c>
      <c r="AF57">
        <v>1</v>
      </c>
      <c r="AH57">
        <v>1</v>
      </c>
      <c r="AI57" t="s">
        <v>51</v>
      </c>
      <c r="AJ57">
        <v>21.91</v>
      </c>
      <c r="AK57">
        <v>0</v>
      </c>
      <c r="AL57">
        <v>30.189</v>
      </c>
      <c r="AM57">
        <v>0</v>
      </c>
      <c r="AN57">
        <v>1.7000000000000001E-2</v>
      </c>
      <c r="AO57">
        <v>0.35899999999999999</v>
      </c>
      <c r="AP57">
        <v>0.432</v>
      </c>
      <c r="AQ57">
        <v>0.435</v>
      </c>
      <c r="AR57">
        <v>0.19699999999999901</v>
      </c>
      <c r="AS57">
        <v>1.6E-2</v>
      </c>
      <c r="AT57">
        <v>0.91599999999999904</v>
      </c>
      <c r="AU57">
        <v>0.105684341</v>
      </c>
      <c r="AV57">
        <v>1</v>
      </c>
      <c r="AW57" t="s">
        <v>58</v>
      </c>
    </row>
    <row r="58" spans="1:49" hidden="1" x14ac:dyDescent="0.25">
      <c r="A58">
        <v>51.53</v>
      </c>
      <c r="B58">
        <v>1.7999999999999999E-2</v>
      </c>
      <c r="C58">
        <v>7.2629999999999999</v>
      </c>
      <c r="D58">
        <v>0.48</v>
      </c>
      <c r="E58">
        <v>21.558</v>
      </c>
      <c r="F58" t="s">
        <v>49</v>
      </c>
      <c r="G58" t="s">
        <v>50</v>
      </c>
      <c r="H58">
        <v>281</v>
      </c>
      <c r="I58">
        <v>0</v>
      </c>
      <c r="J58">
        <v>0</v>
      </c>
      <c r="K58">
        <v>0</v>
      </c>
      <c r="L58">
        <v>0</v>
      </c>
      <c r="M58">
        <v>0</v>
      </c>
      <c r="N58">
        <v>0.16625901500000001</v>
      </c>
      <c r="O58">
        <v>0.43667102000000002</v>
      </c>
      <c r="P58">
        <v>0.118681443</v>
      </c>
      <c r="Q58">
        <v>0.18782190399999901</v>
      </c>
      <c r="R58">
        <v>0.21137805000000001</v>
      </c>
      <c r="S58">
        <v>0.7</v>
      </c>
      <c r="T58">
        <v>0.7</v>
      </c>
      <c r="U58">
        <v>0.26</v>
      </c>
      <c r="V58">
        <v>-7.3055239999999994E-2</v>
      </c>
      <c r="W58">
        <v>1.3887048000000001E-2</v>
      </c>
      <c r="X58">
        <v>0.118445579</v>
      </c>
      <c r="Y58">
        <v>2.1137804999999999E-2</v>
      </c>
      <c r="Z58">
        <v>0.190240248</v>
      </c>
      <c r="AA58">
        <v>0.10568902599999901</v>
      </c>
      <c r="AB58">
        <v>0.21099999999999999</v>
      </c>
      <c r="AC58">
        <v>-3.03195763</v>
      </c>
      <c r="AD58">
        <v>5.0033573779999996</v>
      </c>
      <c r="AE58">
        <v>-0.39175934400000001</v>
      </c>
      <c r="AF58">
        <v>1</v>
      </c>
      <c r="AH58">
        <v>1</v>
      </c>
      <c r="AI58" t="s">
        <v>51</v>
      </c>
      <c r="AJ58">
        <v>19.010000000000002</v>
      </c>
      <c r="AK58">
        <v>0</v>
      </c>
      <c r="AL58">
        <v>61.994</v>
      </c>
      <c r="AM58">
        <v>0</v>
      </c>
      <c r="AN58">
        <v>8.9999999999999993E-3</v>
      </c>
      <c r="AO58">
        <v>0.432</v>
      </c>
      <c r="AP58">
        <v>0.43</v>
      </c>
      <c r="AQ58">
        <v>0.50800000000000001</v>
      </c>
      <c r="AR58">
        <v>0.253</v>
      </c>
      <c r="AS58">
        <v>2.1000000000000001E-2</v>
      </c>
      <c r="AT58">
        <v>0.78200000000000003</v>
      </c>
      <c r="AU58">
        <v>0.25482839000000002</v>
      </c>
      <c r="AV58">
        <v>3</v>
      </c>
      <c r="AW58" t="s">
        <v>58</v>
      </c>
    </row>
    <row r="59" spans="1:49" hidden="1" x14ac:dyDescent="0.25">
      <c r="A59">
        <v>18.64</v>
      </c>
      <c r="B59">
        <v>4.8000000000000001E-2</v>
      </c>
      <c r="C59">
        <v>7.1820000000000004</v>
      </c>
      <c r="D59">
        <v>0.48</v>
      </c>
      <c r="E59">
        <v>8.673</v>
      </c>
      <c r="F59" t="s">
        <v>49</v>
      </c>
      <c r="G59" t="s">
        <v>50</v>
      </c>
      <c r="H59">
        <v>288</v>
      </c>
      <c r="I59">
        <v>0</v>
      </c>
      <c r="J59">
        <v>0</v>
      </c>
      <c r="K59">
        <v>0</v>
      </c>
      <c r="L59">
        <v>0</v>
      </c>
      <c r="M59">
        <v>0</v>
      </c>
      <c r="N59">
        <v>0.15314076300000001</v>
      </c>
      <c r="O59">
        <v>0.18305337699999999</v>
      </c>
      <c r="P59">
        <v>0.187435398</v>
      </c>
      <c r="Q59">
        <v>0.21966127499999999</v>
      </c>
      <c r="R59">
        <v>0.40413125999999999</v>
      </c>
      <c r="S59">
        <v>0.53</v>
      </c>
      <c r="T59">
        <v>0.31399656500000001</v>
      </c>
      <c r="U59">
        <v>0.17</v>
      </c>
      <c r="V59">
        <v>-6.7275479999999999E-2</v>
      </c>
      <c r="W59">
        <v>1.8921853999999998E-2</v>
      </c>
      <c r="X59">
        <v>-5.9543964999999997E-2</v>
      </c>
      <c r="Y59">
        <v>4.0413126000000001E-2</v>
      </c>
      <c r="Z59">
        <v>0.363718137</v>
      </c>
      <c r="AA59">
        <v>0.202065632</v>
      </c>
      <c r="AB59">
        <v>0.40399999999999903</v>
      </c>
      <c r="AC59">
        <v>-7.1433631899999996</v>
      </c>
      <c r="AD59">
        <v>5.9053969029999998</v>
      </c>
      <c r="AE59">
        <v>-0.94318162500000002</v>
      </c>
      <c r="AF59">
        <v>1</v>
      </c>
      <c r="AH59">
        <v>1</v>
      </c>
      <c r="AI59" t="s">
        <v>51</v>
      </c>
      <c r="AJ59">
        <v>30.01</v>
      </c>
      <c r="AK59">
        <v>0</v>
      </c>
      <c r="AL59">
        <v>24.587</v>
      </c>
      <c r="AM59">
        <v>0</v>
      </c>
      <c r="AN59">
        <v>1.7999999999999999E-2</v>
      </c>
      <c r="AO59">
        <v>0.42499999999999999</v>
      </c>
      <c r="AP59">
        <v>0.51700000000000002</v>
      </c>
      <c r="AQ59">
        <v>0.51</v>
      </c>
      <c r="AR59">
        <v>0.25800000000000001</v>
      </c>
      <c r="AS59">
        <v>2.1000000000000001E-2</v>
      </c>
      <c r="AT59">
        <v>0.94099999999999995</v>
      </c>
      <c r="AU59">
        <v>0.22006203899999999</v>
      </c>
      <c r="AV59">
        <v>1</v>
      </c>
      <c r="AW59" t="s">
        <v>52</v>
      </c>
    </row>
    <row r="60" spans="1:49" hidden="1" x14ac:dyDescent="0.25">
      <c r="A60">
        <v>16</v>
      </c>
      <c r="B60">
        <v>3.3000000000000002E-2</v>
      </c>
      <c r="C60">
        <v>6.0990000000000002</v>
      </c>
      <c r="D60">
        <v>0.96499999999999997</v>
      </c>
      <c r="E60">
        <v>37.243000000000002</v>
      </c>
      <c r="F60" t="s">
        <v>49</v>
      </c>
      <c r="G60" t="s">
        <v>50</v>
      </c>
      <c r="H60">
        <v>291</v>
      </c>
      <c r="I60">
        <v>0</v>
      </c>
      <c r="J60">
        <v>0</v>
      </c>
      <c r="K60">
        <v>0</v>
      </c>
      <c r="L60">
        <v>0</v>
      </c>
      <c r="M60">
        <v>0</v>
      </c>
      <c r="N60">
        <v>2.85601139999999E-2</v>
      </c>
      <c r="O60">
        <v>5.0407390999999899E-2</v>
      </c>
      <c r="P60">
        <v>5.6822339999999999E-2</v>
      </c>
      <c r="Q60">
        <v>6.6089123E-2</v>
      </c>
      <c r="R60">
        <v>0.27619250000000001</v>
      </c>
      <c r="S60">
        <v>0.13</v>
      </c>
      <c r="T60">
        <v>0.121897611</v>
      </c>
      <c r="U60">
        <v>0.105</v>
      </c>
      <c r="V60">
        <v>-1.4664112E-2</v>
      </c>
      <c r="W60">
        <v>-1.5948553000000001E-2</v>
      </c>
      <c r="X60">
        <v>-7.0628945999999998E-2</v>
      </c>
      <c r="Y60">
        <v>2.7619248999999998E-2</v>
      </c>
      <c r="Z60">
        <v>0.248573238</v>
      </c>
      <c r="AA60">
        <v>0.13809624300000001</v>
      </c>
      <c r="AB60">
        <v>0.27600000000000002</v>
      </c>
      <c r="AC60">
        <v>-8.3167112749999994</v>
      </c>
      <c r="AD60">
        <v>12.11389273</v>
      </c>
      <c r="AE60">
        <v>-0.98870614899999998</v>
      </c>
      <c r="AF60">
        <v>2</v>
      </c>
      <c r="AG60">
        <v>3</v>
      </c>
      <c r="AH60">
        <v>5</v>
      </c>
      <c r="AI60" t="s">
        <v>59</v>
      </c>
      <c r="AJ60">
        <v>16.760000000000002</v>
      </c>
      <c r="AK60">
        <v>0</v>
      </c>
      <c r="AL60">
        <v>52.655000000000001</v>
      </c>
      <c r="AM60">
        <v>0</v>
      </c>
      <c r="AN60">
        <v>5.0000000000000001E-3</v>
      </c>
      <c r="AO60">
        <v>0.97799999999999998</v>
      </c>
      <c r="AP60">
        <v>1.18</v>
      </c>
      <c r="AQ60">
        <v>1.2450000000000001</v>
      </c>
      <c r="AR60">
        <v>0.92700000000000005</v>
      </c>
      <c r="AS60">
        <v>0.107</v>
      </c>
      <c r="AT60">
        <v>2.2029999999999998</v>
      </c>
      <c r="AU60">
        <v>9.1605012999999999E-2</v>
      </c>
      <c r="AV60">
        <v>5</v>
      </c>
      <c r="AW60" t="s">
        <v>52</v>
      </c>
    </row>
    <row r="61" spans="1:49" hidden="1" x14ac:dyDescent="0.25">
      <c r="A61">
        <v>11.64</v>
      </c>
      <c r="B61">
        <v>6.7000000000000004E-2</v>
      </c>
      <c r="C61">
        <v>6.9770000000000003</v>
      </c>
      <c r="D61">
        <v>0.66099999999999903</v>
      </c>
      <c r="E61">
        <v>12.547000000000001</v>
      </c>
      <c r="F61" t="s">
        <v>49</v>
      </c>
      <c r="G61" t="s">
        <v>50</v>
      </c>
      <c r="H61">
        <v>292</v>
      </c>
      <c r="I61">
        <v>0</v>
      </c>
      <c r="J61">
        <v>0</v>
      </c>
      <c r="K61">
        <v>0</v>
      </c>
      <c r="L61">
        <v>0</v>
      </c>
      <c r="M61">
        <v>0</v>
      </c>
      <c r="N61">
        <v>7.0000000000000007E-2</v>
      </c>
      <c r="O61">
        <v>7.7017060999999998E-2</v>
      </c>
      <c r="P61">
        <v>0.14000000000000001</v>
      </c>
      <c r="Q61">
        <v>0.14000000000000001</v>
      </c>
      <c r="R61">
        <v>0.50182990000000005</v>
      </c>
      <c r="S61">
        <v>0.14000000000000001</v>
      </c>
      <c r="T61">
        <v>0.1</v>
      </c>
      <c r="U61">
        <v>0.14000000000000001</v>
      </c>
      <c r="V61">
        <v>2.9320723999999999E-2</v>
      </c>
      <c r="W61">
        <v>1.06629969999999E-2</v>
      </c>
      <c r="X61">
        <v>-3.5203215000000003E-2</v>
      </c>
      <c r="Y61">
        <v>5.0182992000000003E-2</v>
      </c>
      <c r="Z61">
        <v>0.45164693</v>
      </c>
      <c r="AA61">
        <v>0.25091496099999999</v>
      </c>
      <c r="AB61">
        <v>0.502</v>
      </c>
      <c r="AC61">
        <v>-10.36997693</v>
      </c>
      <c r="AD61">
        <v>7.0955376799999996</v>
      </c>
      <c r="AE61">
        <v>-0.71101683599999999</v>
      </c>
      <c r="AF61">
        <v>2</v>
      </c>
      <c r="AG61">
        <v>1</v>
      </c>
      <c r="AH61">
        <v>3</v>
      </c>
      <c r="AI61" t="s">
        <v>53</v>
      </c>
      <c r="AJ61">
        <v>17.63</v>
      </c>
      <c r="AK61">
        <v>0</v>
      </c>
      <c r="AL61">
        <v>22.088000000000001</v>
      </c>
      <c r="AM61">
        <v>0</v>
      </c>
      <c r="AN61">
        <v>1.39999999999999E-2</v>
      </c>
      <c r="AO61">
        <v>0.60499999999999998</v>
      </c>
      <c r="AP61">
        <v>0.755</v>
      </c>
      <c r="AQ61">
        <v>0.74399999999999999</v>
      </c>
      <c r="AR61">
        <v>0.47099999999999997</v>
      </c>
      <c r="AS61">
        <v>4.2999999999999997E-2</v>
      </c>
      <c r="AT61">
        <v>1.274</v>
      </c>
      <c r="AU61">
        <v>7.104866E-2</v>
      </c>
      <c r="AV61">
        <v>3</v>
      </c>
      <c r="AW61" t="s">
        <v>52</v>
      </c>
    </row>
    <row r="62" spans="1:49" hidden="1" x14ac:dyDescent="0.25">
      <c r="A62">
        <v>70.34</v>
      </c>
      <c r="B62">
        <v>1.0999999999999999E-2</v>
      </c>
      <c r="C62">
        <v>6.5510000000000002</v>
      </c>
      <c r="D62">
        <v>0.61</v>
      </c>
      <c r="E62">
        <v>43.707999999999998</v>
      </c>
      <c r="F62" t="s">
        <v>49</v>
      </c>
      <c r="G62" t="s">
        <v>50</v>
      </c>
      <c r="H62">
        <v>296</v>
      </c>
      <c r="I62">
        <v>0</v>
      </c>
      <c r="J62">
        <v>0</v>
      </c>
      <c r="K62">
        <v>0</v>
      </c>
      <c r="L62">
        <v>0</v>
      </c>
      <c r="M62">
        <v>0</v>
      </c>
      <c r="N62">
        <v>4.9682255999999897E-2</v>
      </c>
      <c r="O62">
        <v>0.12762581000000001</v>
      </c>
      <c r="P62">
        <v>0.112218045</v>
      </c>
      <c r="Q62">
        <v>0.14385619899999999</v>
      </c>
      <c r="R62">
        <v>0.24869374999999999</v>
      </c>
      <c r="S62">
        <v>0.3</v>
      </c>
      <c r="T62">
        <v>0.452386434</v>
      </c>
      <c r="U62">
        <v>0.17</v>
      </c>
      <c r="V62">
        <v>-7.1470989999999998E-2</v>
      </c>
      <c r="W62">
        <v>0.10040378</v>
      </c>
      <c r="X62">
        <v>2.0503971999999999E-2</v>
      </c>
      <c r="Y62">
        <v>2.4869374999999999E-2</v>
      </c>
      <c r="Z62">
        <v>0.22382437399999999</v>
      </c>
      <c r="AA62">
        <v>0.124346875</v>
      </c>
      <c r="AB62">
        <v>0.249</v>
      </c>
      <c r="AC62">
        <v>-5.5771306159999998</v>
      </c>
      <c r="AD62">
        <v>5.3042856440000001</v>
      </c>
      <c r="AE62">
        <v>-0.46099045599999999</v>
      </c>
      <c r="AF62">
        <v>1</v>
      </c>
      <c r="AH62">
        <v>1</v>
      </c>
      <c r="AI62" t="s">
        <v>51</v>
      </c>
      <c r="AJ62">
        <v>14.34</v>
      </c>
      <c r="AK62">
        <v>0</v>
      </c>
      <c r="AL62">
        <v>102.47499999999999</v>
      </c>
      <c r="AM62">
        <v>0</v>
      </c>
      <c r="AN62">
        <v>5.0000000000000001E-3</v>
      </c>
      <c r="AO62">
        <v>0.55799999999999905</v>
      </c>
      <c r="AP62">
        <v>0.72799999999999998</v>
      </c>
      <c r="AQ62">
        <v>0.67500000000000004</v>
      </c>
      <c r="AR62">
        <v>0.41099999999999998</v>
      </c>
      <c r="AS62">
        <v>3.5999999999999997E-2</v>
      </c>
      <c r="AT62">
        <v>1.746</v>
      </c>
      <c r="AU62">
        <v>0.503649876</v>
      </c>
      <c r="AV62">
        <v>4</v>
      </c>
      <c r="AW62" t="s">
        <v>58</v>
      </c>
    </row>
    <row r="63" spans="1:49" hidden="1" x14ac:dyDescent="0.25">
      <c r="A63">
        <v>64.02</v>
      </c>
      <c r="B63">
        <v>1.39999999999999E-2</v>
      </c>
      <c r="C63">
        <v>7.0410000000000004</v>
      </c>
      <c r="D63">
        <v>0.38400000000000001</v>
      </c>
      <c r="E63">
        <v>16.876999999999999</v>
      </c>
      <c r="F63" t="s">
        <v>49</v>
      </c>
      <c r="G63" t="s">
        <v>50</v>
      </c>
      <c r="H63">
        <v>298</v>
      </c>
      <c r="I63">
        <v>0</v>
      </c>
      <c r="J63">
        <v>0</v>
      </c>
      <c r="K63">
        <v>0</v>
      </c>
      <c r="L63">
        <v>0</v>
      </c>
      <c r="M63">
        <v>0</v>
      </c>
      <c r="N63">
        <v>0.14170022599999901</v>
      </c>
      <c r="O63">
        <v>0.17922186899999901</v>
      </c>
      <c r="P63">
        <v>0.19885003800000001</v>
      </c>
      <c r="Q63">
        <v>0.25487655199999998</v>
      </c>
      <c r="R63">
        <v>0.33106827999999999</v>
      </c>
      <c r="S63">
        <v>0.5</v>
      </c>
      <c r="T63">
        <v>0.40964174799999897</v>
      </c>
      <c r="U63">
        <v>0.23</v>
      </c>
      <c r="V63">
        <v>-0.10432695</v>
      </c>
      <c r="W63">
        <v>0.11557436</v>
      </c>
      <c r="X63">
        <v>-1.30048719999999E-2</v>
      </c>
      <c r="Y63">
        <v>3.3106827999999998E-2</v>
      </c>
      <c r="Z63">
        <v>0.29796145000000002</v>
      </c>
      <c r="AA63">
        <v>0.165534139</v>
      </c>
      <c r="AB63">
        <v>0.33100000000000002</v>
      </c>
      <c r="AC63">
        <v>-6.9623000470000003</v>
      </c>
      <c r="AD63">
        <v>3.079284092</v>
      </c>
      <c r="AE63">
        <v>-0.631992624</v>
      </c>
      <c r="AF63">
        <v>1</v>
      </c>
      <c r="AH63">
        <v>1</v>
      </c>
      <c r="AI63" t="s">
        <v>51</v>
      </c>
      <c r="AJ63">
        <v>18.829999999999998</v>
      </c>
      <c r="AK63">
        <v>0</v>
      </c>
      <c r="AL63">
        <v>74.194999999999993</v>
      </c>
      <c r="AM63">
        <v>0</v>
      </c>
      <c r="AN63">
        <v>8.0000000000000002E-3</v>
      </c>
      <c r="AO63">
        <v>0.32799999999999901</v>
      </c>
      <c r="AP63">
        <v>0.41499999999999998</v>
      </c>
      <c r="AQ63">
        <v>0.4</v>
      </c>
      <c r="AR63">
        <v>0.17</v>
      </c>
      <c r="AS63">
        <v>1.2999999999999999E-2</v>
      </c>
      <c r="AT63">
        <v>1.2050000000000001</v>
      </c>
      <c r="AU63">
        <v>0.38381796699999998</v>
      </c>
      <c r="AV63">
        <v>3</v>
      </c>
      <c r="AW63" t="s">
        <v>58</v>
      </c>
    </row>
    <row r="64" spans="1:49" hidden="1" x14ac:dyDescent="0.25">
      <c r="A64">
        <v>11.77</v>
      </c>
      <c r="B64">
        <v>6.3E-2</v>
      </c>
      <c r="C64">
        <v>6.8389999999999898</v>
      </c>
      <c r="D64">
        <v>0.67599999999999905</v>
      </c>
      <c r="E64">
        <v>13.385999999999999</v>
      </c>
      <c r="F64" t="s">
        <v>49</v>
      </c>
      <c r="G64" t="s">
        <v>50</v>
      </c>
      <c r="H64">
        <v>302</v>
      </c>
      <c r="I64">
        <v>0</v>
      </c>
      <c r="J64">
        <v>0</v>
      </c>
      <c r="K64">
        <v>0</v>
      </c>
      <c r="L64">
        <v>0</v>
      </c>
      <c r="M64">
        <v>0</v>
      </c>
      <c r="N64">
        <v>7.0000000000000007E-2</v>
      </c>
      <c r="O64">
        <v>6.6655116E-2</v>
      </c>
      <c r="P64">
        <v>0.14000000000000001</v>
      </c>
      <c r="Q64">
        <v>0.14000000000000001</v>
      </c>
      <c r="R64">
        <v>0.40140589999999998</v>
      </c>
      <c r="S64">
        <v>0.14000000000000001</v>
      </c>
      <c r="T64">
        <v>0.1</v>
      </c>
      <c r="U64">
        <v>0.14000000000000001</v>
      </c>
      <c r="V64">
        <v>2.11021679999999E-2</v>
      </c>
      <c r="W64">
        <v>-4.1589107E-2</v>
      </c>
      <c r="X64">
        <v>-1.2846120000000001E-2</v>
      </c>
      <c r="Y64">
        <v>4.0140589999999997E-2</v>
      </c>
      <c r="Z64">
        <v>0.36126531099999998</v>
      </c>
      <c r="AA64">
        <v>0.20070294999999999</v>
      </c>
      <c r="AB64">
        <v>0.40100000000000002</v>
      </c>
      <c r="AC64">
        <v>-10.477409229999999</v>
      </c>
      <c r="AD64">
        <v>5.467600493</v>
      </c>
      <c r="AE64">
        <v>-0.61233812200000004</v>
      </c>
      <c r="AF64">
        <v>2</v>
      </c>
      <c r="AG64">
        <v>1</v>
      </c>
      <c r="AH64">
        <v>3</v>
      </c>
      <c r="AI64" t="s">
        <v>53</v>
      </c>
      <c r="AJ64">
        <v>16.02</v>
      </c>
      <c r="AK64">
        <v>0</v>
      </c>
      <c r="AL64">
        <v>24.021999999999998</v>
      </c>
      <c r="AM64">
        <v>0</v>
      </c>
      <c r="AN64">
        <v>1.39999999999999E-2</v>
      </c>
      <c r="AO64">
        <v>0.623</v>
      </c>
      <c r="AP64">
        <v>0.82799999999999996</v>
      </c>
      <c r="AQ64">
        <v>0.76400000000000001</v>
      </c>
      <c r="AR64">
        <v>0.48899999999999999</v>
      </c>
      <c r="AS64">
        <v>4.4999999999999998E-2</v>
      </c>
      <c r="AT64">
        <v>1.425</v>
      </c>
      <c r="AU64">
        <v>8.9776498999999996E-2</v>
      </c>
      <c r="AV64">
        <v>3</v>
      </c>
      <c r="AW64" t="s">
        <v>52</v>
      </c>
    </row>
    <row r="65" spans="1:49" hidden="1" x14ac:dyDescent="0.25">
      <c r="A65">
        <v>69.849999999999994</v>
      </c>
      <c r="B65">
        <v>1.39999999999999E-2</v>
      </c>
      <c r="C65">
        <v>7.3079999999999998</v>
      </c>
      <c r="D65">
        <v>0.251</v>
      </c>
      <c r="E65">
        <v>8.3149999999999995</v>
      </c>
      <c r="F65" t="s">
        <v>49</v>
      </c>
      <c r="G65" t="s">
        <v>50</v>
      </c>
      <c r="H65">
        <v>303</v>
      </c>
      <c r="I65">
        <v>1</v>
      </c>
      <c r="J65">
        <v>0</v>
      </c>
      <c r="K65">
        <v>0</v>
      </c>
      <c r="L65">
        <v>0</v>
      </c>
      <c r="M65">
        <v>0</v>
      </c>
      <c r="N65">
        <v>5.3779599999999997E-2</v>
      </c>
      <c r="O65">
        <v>0.10111308400000001</v>
      </c>
      <c r="P65">
        <v>9.7918777999999998E-2</v>
      </c>
      <c r="Q65">
        <v>0.137777171</v>
      </c>
      <c r="R65">
        <v>0.36944677999999997</v>
      </c>
      <c r="S65">
        <v>0.26</v>
      </c>
      <c r="T65">
        <v>0.35698588799999997</v>
      </c>
      <c r="U65">
        <v>0.14000000000000001</v>
      </c>
      <c r="V65">
        <v>-2.6160624E-2</v>
      </c>
      <c r="W65">
        <v>0.11593765</v>
      </c>
      <c r="X65">
        <v>6.7750369999999898E-3</v>
      </c>
      <c r="Y65">
        <v>3.6944677999999898E-2</v>
      </c>
      <c r="Z65">
        <v>0.33250210600000002</v>
      </c>
      <c r="AA65">
        <v>0.18472339199999999</v>
      </c>
      <c r="AB65">
        <v>0.36899999999999999</v>
      </c>
      <c r="AC65">
        <v>-7.9012468429999902</v>
      </c>
      <c r="AD65">
        <v>6.5604731420000002</v>
      </c>
      <c r="AE65">
        <v>-0.70182494900000003</v>
      </c>
      <c r="AF65">
        <v>1</v>
      </c>
      <c r="AH65">
        <v>1</v>
      </c>
      <c r="AI65" t="s">
        <v>51</v>
      </c>
      <c r="AJ65">
        <v>24.12</v>
      </c>
      <c r="AK65">
        <v>0</v>
      </c>
      <c r="AL65">
        <v>74.643000000000001</v>
      </c>
      <c r="AM65">
        <v>0</v>
      </c>
      <c r="AN65">
        <v>8.9999999999999993E-3</v>
      </c>
      <c r="AO65">
        <v>0.215</v>
      </c>
      <c r="AP65">
        <v>0.25600000000000001</v>
      </c>
      <c r="AQ65">
        <v>0.255</v>
      </c>
      <c r="AR65">
        <v>7.2999999999999995E-2</v>
      </c>
      <c r="AS65">
        <v>5.0000000000000001E-3</v>
      </c>
      <c r="AT65">
        <v>0.47799999999999998</v>
      </c>
      <c r="AU65">
        <v>0.33588855200000001</v>
      </c>
      <c r="AV65">
        <v>3</v>
      </c>
      <c r="AW65" t="s">
        <v>58</v>
      </c>
    </row>
    <row r="66" spans="1:49" hidden="1" x14ac:dyDescent="0.25">
      <c r="A66">
        <v>109.22</v>
      </c>
      <c r="B66">
        <v>8.0000000000000002E-3</v>
      </c>
      <c r="C66">
        <v>6.7119999999999997</v>
      </c>
      <c r="D66">
        <v>0.32100000000000001</v>
      </c>
      <c r="E66">
        <v>19.847999999999999</v>
      </c>
      <c r="F66" t="s">
        <v>49</v>
      </c>
      <c r="G66" t="s">
        <v>50</v>
      </c>
      <c r="H66">
        <v>304</v>
      </c>
      <c r="I66">
        <v>0</v>
      </c>
      <c r="J66">
        <v>0</v>
      </c>
      <c r="K66">
        <v>0</v>
      </c>
      <c r="L66">
        <v>0</v>
      </c>
      <c r="M66">
        <v>0</v>
      </c>
      <c r="N66">
        <v>7.8031320000000001E-2</v>
      </c>
      <c r="O66">
        <v>0.153319131</v>
      </c>
      <c r="P66">
        <v>0.11466290599999999</v>
      </c>
      <c r="Q66">
        <v>0.14416127400000001</v>
      </c>
      <c r="R66">
        <v>0.36690574999999997</v>
      </c>
      <c r="S66">
        <v>0.33</v>
      </c>
      <c r="T66">
        <v>0.47111461399999999</v>
      </c>
      <c r="U66">
        <v>0.27</v>
      </c>
      <c r="V66">
        <v>-9.3159489999999998E-2</v>
      </c>
      <c r="W66">
        <v>0.12988831000000001</v>
      </c>
      <c r="X66">
        <v>2.8681023999999999E-2</v>
      </c>
      <c r="Y66">
        <v>3.6690575000000003E-2</v>
      </c>
      <c r="Z66">
        <v>0.330215174</v>
      </c>
      <c r="AA66">
        <v>0.18345287399999999</v>
      </c>
      <c r="AB66">
        <v>0.36699999999999999</v>
      </c>
      <c r="AC66">
        <v>-3.1140290460000002</v>
      </c>
      <c r="AD66">
        <v>4.9736330769999997</v>
      </c>
      <c r="AE66">
        <v>-0.62681625899999904</v>
      </c>
      <c r="AF66">
        <v>1</v>
      </c>
      <c r="AH66">
        <v>1</v>
      </c>
      <c r="AI66" t="s">
        <v>51</v>
      </c>
      <c r="AJ66">
        <v>14.8</v>
      </c>
      <c r="AK66">
        <v>0</v>
      </c>
      <c r="AL66">
        <v>121.137999999999</v>
      </c>
      <c r="AM66">
        <v>0</v>
      </c>
      <c r="AN66">
        <v>6.0000000000000001E-3</v>
      </c>
      <c r="AO66">
        <v>0.248</v>
      </c>
      <c r="AP66">
        <v>0.377</v>
      </c>
      <c r="AQ66">
        <v>0.33299999999999902</v>
      </c>
      <c r="AR66">
        <v>0.13</v>
      </c>
      <c r="AS66">
        <v>0.01</v>
      </c>
      <c r="AT66">
        <v>1.7469999999999899</v>
      </c>
      <c r="AU66">
        <v>0.38519007899999902</v>
      </c>
      <c r="AV66">
        <v>4</v>
      </c>
      <c r="AW66" t="s">
        <v>58</v>
      </c>
    </row>
    <row r="67" spans="1:49" hidden="1" x14ac:dyDescent="0.25">
      <c r="A67">
        <v>49.26</v>
      </c>
      <c r="B67">
        <v>1.9E-2</v>
      </c>
      <c r="C67">
        <v>7.085</v>
      </c>
      <c r="D67">
        <v>0.309</v>
      </c>
      <c r="E67">
        <v>8.7959999999999994</v>
      </c>
      <c r="F67" t="s">
        <v>49</v>
      </c>
      <c r="G67" t="s">
        <v>50</v>
      </c>
      <c r="H67">
        <v>315</v>
      </c>
      <c r="I67">
        <v>1</v>
      </c>
      <c r="J67">
        <v>0</v>
      </c>
      <c r="K67">
        <v>0</v>
      </c>
      <c r="L67">
        <v>0</v>
      </c>
      <c r="M67">
        <v>0</v>
      </c>
      <c r="N67">
        <v>8.4421018E-2</v>
      </c>
      <c r="O67">
        <v>0.14171927400000001</v>
      </c>
      <c r="P67">
        <v>0.10284338899999999</v>
      </c>
      <c r="Q67">
        <v>0.12757161</v>
      </c>
      <c r="R67">
        <v>0.41815943</v>
      </c>
      <c r="S67">
        <v>0.3</v>
      </c>
      <c r="T67">
        <v>0.405809366</v>
      </c>
      <c r="U67">
        <v>0.16</v>
      </c>
      <c r="V67">
        <v>-5.3172483999999999E-2</v>
      </c>
      <c r="W67">
        <v>0.13438248999999999</v>
      </c>
      <c r="X67">
        <v>2.5639022000000001E-2</v>
      </c>
      <c r="Y67">
        <v>4.1815943000000001E-2</v>
      </c>
      <c r="Z67">
        <v>0.37634348299999998</v>
      </c>
      <c r="AA67">
        <v>0.209079713</v>
      </c>
      <c r="AB67">
        <v>0.41799999999999998</v>
      </c>
      <c r="AC67">
        <v>-4.9212011029999996</v>
      </c>
      <c r="AD67">
        <v>5.699197517</v>
      </c>
      <c r="AE67">
        <v>-0.78183181400000001</v>
      </c>
      <c r="AF67">
        <v>1</v>
      </c>
      <c r="AH67">
        <v>1</v>
      </c>
      <c r="AI67" t="s">
        <v>51</v>
      </c>
      <c r="AJ67">
        <v>26.12</v>
      </c>
      <c r="AK67">
        <v>0</v>
      </c>
      <c r="AL67">
        <v>54.313000000000002</v>
      </c>
      <c r="AM67">
        <v>0</v>
      </c>
      <c r="AN67">
        <v>1.2E-2</v>
      </c>
      <c r="AO67">
        <v>0.26600000000000001</v>
      </c>
      <c r="AP67">
        <v>0.32400000000000001</v>
      </c>
      <c r="AQ67">
        <v>0.317</v>
      </c>
      <c r="AR67">
        <v>0.111</v>
      </c>
      <c r="AS67">
        <v>8.0000000000000002E-3</v>
      </c>
      <c r="AT67">
        <v>0.93200000000000005</v>
      </c>
      <c r="AU67">
        <v>0.36652639799999998</v>
      </c>
      <c r="AV67">
        <v>3</v>
      </c>
      <c r="AW67" t="s">
        <v>58</v>
      </c>
    </row>
    <row r="68" spans="1:49" hidden="1" x14ac:dyDescent="0.25">
      <c r="A68">
        <v>184.93</v>
      </c>
      <c r="B68">
        <v>5.0000000000000001E-3</v>
      </c>
      <c r="C68">
        <v>6.3849999999999998</v>
      </c>
      <c r="D68">
        <v>0.28199999999999997</v>
      </c>
      <c r="E68">
        <v>27.193000000000001</v>
      </c>
      <c r="F68" t="s">
        <v>49</v>
      </c>
      <c r="G68" t="s">
        <v>50</v>
      </c>
      <c r="H68">
        <v>357</v>
      </c>
      <c r="I68">
        <v>0</v>
      </c>
      <c r="J68">
        <v>0</v>
      </c>
      <c r="K68">
        <v>0</v>
      </c>
      <c r="L68">
        <v>0</v>
      </c>
      <c r="M68">
        <v>0</v>
      </c>
      <c r="N68">
        <v>6.4749514999999994E-2</v>
      </c>
      <c r="O68">
        <v>0.122840568</v>
      </c>
      <c r="P68">
        <v>0.11409016599999899</v>
      </c>
      <c r="Q68">
        <v>0.14979468900000001</v>
      </c>
      <c r="R68">
        <v>0.35483396</v>
      </c>
      <c r="S68">
        <v>0.3</v>
      </c>
      <c r="T68">
        <v>0.51036718199999997</v>
      </c>
      <c r="U68">
        <v>0.2</v>
      </c>
      <c r="V68">
        <v>-9.2895350000000002E-2</v>
      </c>
      <c r="W68">
        <v>0.16121045000000001</v>
      </c>
      <c r="X68">
        <v>9.9584719999999995E-3</v>
      </c>
      <c r="Y68">
        <v>3.5483396E-2</v>
      </c>
      <c r="Z68">
        <v>0.319350564</v>
      </c>
      <c r="AA68">
        <v>0.17741698</v>
      </c>
      <c r="AB68">
        <v>0.35499999999999998</v>
      </c>
      <c r="AC68">
        <v>-4.3703944779999997</v>
      </c>
      <c r="AD68">
        <v>5.6510442400000001</v>
      </c>
      <c r="AE68">
        <v>-0.54734469200000002</v>
      </c>
      <c r="AF68">
        <v>1</v>
      </c>
      <c r="AH68">
        <v>1</v>
      </c>
      <c r="AI68" t="s">
        <v>51</v>
      </c>
      <c r="AJ68">
        <v>15.82</v>
      </c>
      <c r="AK68">
        <v>0</v>
      </c>
      <c r="AL68">
        <v>206.07900000000001</v>
      </c>
      <c r="AM68">
        <v>0</v>
      </c>
      <c r="AN68">
        <v>4.0000000000000001E-3</v>
      </c>
      <c r="AO68">
        <v>0.188</v>
      </c>
      <c r="AP68">
        <v>0.40699999999999997</v>
      </c>
      <c r="AQ68">
        <v>0.29199999999999998</v>
      </c>
      <c r="AR68">
        <v>0.111999999999999</v>
      </c>
      <c r="AS68">
        <v>8.9999999999999993E-3</v>
      </c>
      <c r="AT68">
        <v>2.1230000000000002</v>
      </c>
      <c r="AU68">
        <v>0.47919114600000001</v>
      </c>
      <c r="AV68">
        <v>4</v>
      </c>
      <c r="AW68" t="s">
        <v>58</v>
      </c>
    </row>
    <row r="69" spans="1:49" hidden="1" x14ac:dyDescent="0.25">
      <c r="A69">
        <v>139.05000000000001</v>
      </c>
      <c r="B69">
        <v>6.0000000000000001E-3</v>
      </c>
      <c r="C69">
        <v>6.5570000000000004</v>
      </c>
      <c r="D69">
        <v>0.33299999999999902</v>
      </c>
      <c r="E69">
        <v>26.855999999999899</v>
      </c>
      <c r="F69" t="s">
        <v>49</v>
      </c>
      <c r="G69" t="s">
        <v>50</v>
      </c>
      <c r="H69">
        <v>358</v>
      </c>
      <c r="I69">
        <v>0</v>
      </c>
      <c r="J69">
        <v>0</v>
      </c>
      <c r="K69">
        <v>0</v>
      </c>
      <c r="L69">
        <v>0</v>
      </c>
      <c r="M69">
        <v>0</v>
      </c>
      <c r="N69">
        <v>9.5878508000000001E-2</v>
      </c>
      <c r="O69">
        <v>0.147849816</v>
      </c>
      <c r="P69">
        <v>0.21793711399999999</v>
      </c>
      <c r="Q69">
        <v>0.28022795299999997</v>
      </c>
      <c r="R69">
        <v>0.4148983</v>
      </c>
      <c r="S69">
        <v>0.46</v>
      </c>
      <c r="T69">
        <v>0.41831000099999999</v>
      </c>
      <c r="U69">
        <v>0.27</v>
      </c>
      <c r="V69">
        <v>-7.7486169999999993E-2</v>
      </c>
      <c r="W69">
        <v>0.140842299999999</v>
      </c>
      <c r="X69">
        <v>-1.9450019999999999E-3</v>
      </c>
      <c r="Y69">
        <v>4.1489830999999998E-2</v>
      </c>
      <c r="Z69">
        <v>0.37340847599999999</v>
      </c>
      <c r="AA69">
        <v>0.207449153</v>
      </c>
      <c r="AB69">
        <v>0.41499999999999998</v>
      </c>
      <c r="AC69">
        <v>-6.755768829</v>
      </c>
      <c r="AD69">
        <v>3.7003939880000001</v>
      </c>
      <c r="AE69">
        <v>-0.72662079800000001</v>
      </c>
      <c r="AF69">
        <v>1</v>
      </c>
      <c r="AH69">
        <v>1</v>
      </c>
      <c r="AI69" t="s">
        <v>51</v>
      </c>
      <c r="AJ69">
        <v>22.39</v>
      </c>
      <c r="AK69">
        <v>0</v>
      </c>
      <c r="AL69">
        <v>161.29</v>
      </c>
      <c r="AM69">
        <v>0</v>
      </c>
      <c r="AN69">
        <v>4.0000000000000001E-3</v>
      </c>
      <c r="AO69">
        <v>0.253</v>
      </c>
      <c r="AP69">
        <v>0.47</v>
      </c>
      <c r="AQ69">
        <v>0.34699999999999998</v>
      </c>
      <c r="AR69">
        <v>0.14299999999999999</v>
      </c>
      <c r="AS69">
        <v>1.0999999999999999E-2</v>
      </c>
      <c r="AT69">
        <v>1.978</v>
      </c>
      <c r="AU69">
        <v>0.39166785100000001</v>
      </c>
      <c r="AV69">
        <v>4</v>
      </c>
      <c r="AW69" t="s">
        <v>58</v>
      </c>
    </row>
    <row r="70" spans="1:49" hidden="1" x14ac:dyDescent="0.25">
      <c r="A70">
        <v>177.94</v>
      </c>
      <c r="B70">
        <v>5.0000000000000001E-3</v>
      </c>
      <c r="C70">
        <v>5.8310000000000004</v>
      </c>
      <c r="D70">
        <v>0.25900000000000001</v>
      </c>
      <c r="E70">
        <v>25.794</v>
      </c>
      <c r="F70" t="s">
        <v>49</v>
      </c>
      <c r="G70" t="s">
        <v>50</v>
      </c>
      <c r="H70">
        <v>359</v>
      </c>
      <c r="I70">
        <v>0</v>
      </c>
      <c r="J70">
        <v>0</v>
      </c>
      <c r="K70">
        <v>0</v>
      </c>
      <c r="L70">
        <v>0</v>
      </c>
      <c r="M70">
        <v>0</v>
      </c>
      <c r="N70">
        <v>6.3066250999999907E-2</v>
      </c>
      <c r="O70">
        <v>0.12632288999999999</v>
      </c>
      <c r="P70">
        <v>0.136493791</v>
      </c>
      <c r="Q70">
        <v>0.17391859100000001</v>
      </c>
      <c r="R70">
        <v>0.27413216000000001</v>
      </c>
      <c r="S70">
        <v>0.33</v>
      </c>
      <c r="T70">
        <v>0.37713646299999998</v>
      </c>
      <c r="U70">
        <v>0.17</v>
      </c>
      <c r="V70">
        <v>-1.289964E-2</v>
      </c>
      <c r="W70">
        <v>5.9698082999999999E-2</v>
      </c>
      <c r="X70">
        <v>-9.8718190000000004E-3</v>
      </c>
      <c r="Y70">
        <v>2.7413216000000001E-2</v>
      </c>
      <c r="Z70">
        <v>0.24671894599999999</v>
      </c>
      <c r="AA70">
        <v>0.13706608100000001</v>
      </c>
      <c r="AB70">
        <v>0.27399999999999902</v>
      </c>
      <c r="AC70">
        <v>-6.4770551459999997</v>
      </c>
      <c r="AD70">
        <v>4.7207994160000002</v>
      </c>
      <c r="AE70">
        <v>-0.53769866300000002</v>
      </c>
      <c r="AF70">
        <v>1</v>
      </c>
      <c r="AH70">
        <v>1</v>
      </c>
      <c r="AI70" t="s">
        <v>51</v>
      </c>
      <c r="AJ70">
        <v>14.89</v>
      </c>
      <c r="AK70">
        <v>0</v>
      </c>
      <c r="AL70">
        <v>201.37200000000001</v>
      </c>
      <c r="AM70">
        <v>0</v>
      </c>
      <c r="AN70">
        <v>4.0000000000000001E-3</v>
      </c>
      <c r="AO70">
        <v>0.122</v>
      </c>
      <c r="AP70">
        <v>0.47499999999999998</v>
      </c>
      <c r="AQ70">
        <v>0.27200000000000002</v>
      </c>
      <c r="AR70">
        <v>0.11899999999999999</v>
      </c>
      <c r="AS70">
        <v>0.01</v>
      </c>
      <c r="AT70">
        <v>2.83</v>
      </c>
      <c r="AU70">
        <v>0.27012206300000002</v>
      </c>
      <c r="AV70">
        <v>4</v>
      </c>
      <c r="AW70" t="s">
        <v>58</v>
      </c>
    </row>
    <row r="71" spans="1:49" hidden="1" x14ac:dyDescent="0.25">
      <c r="A71">
        <v>61.61</v>
      </c>
      <c r="B71">
        <v>1.4999999999999999E-2</v>
      </c>
      <c r="C71">
        <v>7.2050000000000001</v>
      </c>
      <c r="D71">
        <v>0.33500000000000002</v>
      </c>
      <c r="E71">
        <v>12.743</v>
      </c>
      <c r="F71" t="s">
        <v>49</v>
      </c>
      <c r="G71" t="s">
        <v>50</v>
      </c>
      <c r="H71">
        <v>362</v>
      </c>
      <c r="I71">
        <v>0</v>
      </c>
      <c r="J71">
        <v>0</v>
      </c>
      <c r="K71">
        <v>0</v>
      </c>
      <c r="L71">
        <v>0</v>
      </c>
      <c r="M71">
        <v>0</v>
      </c>
      <c r="N71">
        <v>4.5413823999999998E-2</v>
      </c>
      <c r="O71">
        <v>0.104577321999999</v>
      </c>
      <c r="P71">
        <v>8.9888651E-2</v>
      </c>
      <c r="Q71">
        <v>0.111043264</v>
      </c>
      <c r="R71">
        <v>0.38791545999999999</v>
      </c>
      <c r="S71">
        <v>0.23</v>
      </c>
      <c r="T71">
        <v>0.36812724899999999</v>
      </c>
      <c r="U71">
        <v>0.16</v>
      </c>
      <c r="V71">
        <v>-3.7625153000000001E-2</v>
      </c>
      <c r="W71">
        <v>8.9518120000000007E-2</v>
      </c>
      <c r="X71">
        <v>-1.0636362999999999E-2</v>
      </c>
      <c r="Y71">
        <v>3.8791546000000003E-2</v>
      </c>
      <c r="Z71">
        <v>0.34912391599999998</v>
      </c>
      <c r="AA71">
        <v>0.19395773099999999</v>
      </c>
      <c r="AB71">
        <v>0.38799999999999901</v>
      </c>
      <c r="AC71">
        <v>-5.6616735360000003</v>
      </c>
      <c r="AD71">
        <v>7.6577110739999998</v>
      </c>
      <c r="AE71">
        <v>-0.81321877399999998</v>
      </c>
      <c r="AF71">
        <v>1</v>
      </c>
      <c r="AH71">
        <v>1</v>
      </c>
      <c r="AI71" t="s">
        <v>51</v>
      </c>
      <c r="AJ71">
        <v>26.1</v>
      </c>
      <c r="AK71">
        <v>0</v>
      </c>
      <c r="AL71">
        <v>69.156000000000006</v>
      </c>
      <c r="AM71">
        <v>0</v>
      </c>
      <c r="AN71">
        <v>8.9999999999999993E-3</v>
      </c>
      <c r="AO71">
        <v>0.28899999999999998</v>
      </c>
      <c r="AP71">
        <v>0.34799999999999998</v>
      </c>
      <c r="AQ71">
        <v>0.34499999999999997</v>
      </c>
      <c r="AR71">
        <v>0.129</v>
      </c>
      <c r="AS71">
        <v>0.01</v>
      </c>
      <c r="AT71">
        <v>0.81699999999999995</v>
      </c>
      <c r="AU71">
        <v>0.315041391</v>
      </c>
      <c r="AV71">
        <v>3</v>
      </c>
      <c r="AW71" t="s">
        <v>58</v>
      </c>
    </row>
    <row r="72" spans="1:49" hidden="1" x14ac:dyDescent="0.25">
      <c r="A72">
        <v>27.51</v>
      </c>
      <c r="B72">
        <v>0.03</v>
      </c>
      <c r="C72">
        <v>6.6229999999999896</v>
      </c>
      <c r="D72">
        <v>0.51300000000000001</v>
      </c>
      <c r="E72">
        <v>16.923999999999999</v>
      </c>
      <c r="F72" t="s">
        <v>49</v>
      </c>
      <c r="G72" t="s">
        <v>50</v>
      </c>
      <c r="H72">
        <v>369</v>
      </c>
      <c r="I72">
        <v>0</v>
      </c>
      <c r="J72">
        <v>0</v>
      </c>
      <c r="K72">
        <v>0</v>
      </c>
      <c r="L72">
        <v>0</v>
      </c>
      <c r="M72">
        <v>0</v>
      </c>
      <c r="N72">
        <v>3.2239397999999898E-2</v>
      </c>
      <c r="O72">
        <v>4.7525690000000002E-2</v>
      </c>
      <c r="P72">
        <v>6.1405419000000003E-2</v>
      </c>
      <c r="Q72">
        <v>7.0297987999999895E-2</v>
      </c>
      <c r="R72">
        <v>0.28373668000000002</v>
      </c>
      <c r="S72">
        <v>0.13</v>
      </c>
      <c r="T72">
        <v>0.16910657399999901</v>
      </c>
      <c r="U72">
        <v>0.105</v>
      </c>
      <c r="V72">
        <v>-9.025234E-3</v>
      </c>
      <c r="W72">
        <v>2.2701556000000001E-2</v>
      </c>
      <c r="X72">
        <v>-6.7307489999999998E-2</v>
      </c>
      <c r="Y72">
        <v>2.8373667999999901E-2</v>
      </c>
      <c r="Z72">
        <v>0.255363008</v>
      </c>
      <c r="AA72">
        <v>0.14186833800000001</v>
      </c>
      <c r="AB72">
        <v>0.28399999999999997</v>
      </c>
      <c r="AC72">
        <v>-8.0197404510000005</v>
      </c>
      <c r="AD72">
        <v>11.834020430000001</v>
      </c>
      <c r="AE72">
        <v>-0.91758885199999995</v>
      </c>
      <c r="AF72">
        <v>1</v>
      </c>
      <c r="AH72">
        <v>1</v>
      </c>
      <c r="AI72" t="s">
        <v>51</v>
      </c>
      <c r="AJ72">
        <v>17.5</v>
      </c>
      <c r="AK72">
        <v>0</v>
      </c>
      <c r="AL72">
        <v>41.965000000000003</v>
      </c>
      <c r="AM72">
        <v>0</v>
      </c>
      <c r="AN72">
        <v>8.9999999999999993E-3</v>
      </c>
      <c r="AO72">
        <v>0.432</v>
      </c>
      <c r="AP72">
        <v>0.68599999999999905</v>
      </c>
      <c r="AQ72">
        <v>0.56100000000000005</v>
      </c>
      <c r="AR72">
        <v>0.309</v>
      </c>
      <c r="AS72">
        <v>2.7E-2</v>
      </c>
      <c r="AT72">
        <v>1.869</v>
      </c>
      <c r="AU72">
        <v>0.14644890099999999</v>
      </c>
      <c r="AV72">
        <v>3</v>
      </c>
      <c r="AW72" t="s">
        <v>52</v>
      </c>
    </row>
    <row r="73" spans="1:49" hidden="1" x14ac:dyDescent="0.25">
      <c r="A73">
        <v>101.95</v>
      </c>
      <c r="B73">
        <v>8.0000000000000002E-3</v>
      </c>
      <c r="C73">
        <v>6.8570000000000002</v>
      </c>
      <c r="D73">
        <v>0.41899999999999998</v>
      </c>
      <c r="E73">
        <v>30.414000000000001</v>
      </c>
      <c r="F73" t="s">
        <v>49</v>
      </c>
      <c r="G73" t="s">
        <v>50</v>
      </c>
      <c r="H73">
        <v>376</v>
      </c>
      <c r="I73">
        <v>1</v>
      </c>
      <c r="J73">
        <v>0</v>
      </c>
      <c r="K73">
        <v>0</v>
      </c>
      <c r="L73">
        <v>0</v>
      </c>
      <c r="M73">
        <v>0</v>
      </c>
      <c r="N73">
        <v>9.3286955999999893E-2</v>
      </c>
      <c r="O73">
        <v>0.19454228399999901</v>
      </c>
      <c r="P73">
        <v>0.17429156699999901</v>
      </c>
      <c r="Q73">
        <v>0.292309231</v>
      </c>
      <c r="R73">
        <v>0.36382359999999903</v>
      </c>
      <c r="S73">
        <v>0.53</v>
      </c>
      <c r="T73">
        <v>0.55347436000000005</v>
      </c>
      <c r="U73">
        <v>0.33</v>
      </c>
      <c r="V73">
        <v>-0.13843063999999999</v>
      </c>
      <c r="W73">
        <v>0.16097927000000001</v>
      </c>
      <c r="X73">
        <v>3.2754955000000002E-2</v>
      </c>
      <c r="Y73">
        <v>3.6382358999999899E-2</v>
      </c>
      <c r="Z73">
        <v>0.327441233</v>
      </c>
      <c r="AA73">
        <v>0.18191179599999999</v>
      </c>
      <c r="AB73">
        <v>0.36399999999999999</v>
      </c>
      <c r="AC73">
        <v>-6.0763577579999897</v>
      </c>
      <c r="AD73">
        <v>3.308849602</v>
      </c>
      <c r="AE73">
        <v>-0.58265942500000001</v>
      </c>
      <c r="AF73">
        <v>1</v>
      </c>
      <c r="AH73">
        <v>1</v>
      </c>
      <c r="AI73" t="s">
        <v>51</v>
      </c>
      <c r="AJ73">
        <v>15.22</v>
      </c>
      <c r="AK73">
        <v>0.01</v>
      </c>
      <c r="AL73">
        <v>120.73399999999999</v>
      </c>
      <c r="AM73">
        <v>0</v>
      </c>
      <c r="AN73">
        <v>5.0000000000000001E-3</v>
      </c>
      <c r="AO73">
        <v>0.35299999999999998</v>
      </c>
      <c r="AP73">
        <v>0.47</v>
      </c>
      <c r="AQ73">
        <v>0.441</v>
      </c>
      <c r="AR73">
        <v>0.20499999999999999</v>
      </c>
      <c r="AS73">
        <v>1.6E-2</v>
      </c>
      <c r="AT73">
        <v>1.468</v>
      </c>
      <c r="AU73">
        <v>0.45908966000000001</v>
      </c>
      <c r="AV73">
        <v>4</v>
      </c>
      <c r="AW73" t="s">
        <v>58</v>
      </c>
    </row>
    <row r="74" spans="1:49" hidden="1" x14ac:dyDescent="0.25">
      <c r="A74">
        <v>34.64</v>
      </c>
      <c r="B74">
        <v>2.3E-2</v>
      </c>
      <c r="C74">
        <v>6.6129999999999898</v>
      </c>
      <c r="D74">
        <v>0.63</v>
      </c>
      <c r="E74">
        <v>29.140999999999998</v>
      </c>
      <c r="F74" t="s">
        <v>49</v>
      </c>
      <c r="G74" t="s">
        <v>50</v>
      </c>
      <c r="H74">
        <v>377</v>
      </c>
      <c r="I74">
        <v>0</v>
      </c>
      <c r="J74">
        <v>0</v>
      </c>
      <c r="K74">
        <v>0</v>
      </c>
      <c r="L74">
        <v>0</v>
      </c>
      <c r="M74">
        <v>0</v>
      </c>
      <c r="N74">
        <v>3.5000000000000003E-2</v>
      </c>
      <c r="O74">
        <v>1.6503047999999999E-2</v>
      </c>
      <c r="P74">
        <v>7.0000000000000007E-2</v>
      </c>
      <c r="Q74">
        <v>7.0000000000000007E-2</v>
      </c>
      <c r="R74">
        <v>0.31525495999999997</v>
      </c>
      <c r="S74">
        <v>7.0000000000000007E-2</v>
      </c>
      <c r="T74">
        <v>0.03</v>
      </c>
      <c r="U74">
        <v>7.0000000000000007E-2</v>
      </c>
      <c r="V74">
        <v>2.0793123E-2</v>
      </c>
      <c r="W74">
        <v>-1.2627869999999999E-2</v>
      </c>
      <c r="X74">
        <v>0</v>
      </c>
      <c r="Y74">
        <v>3.1525496E-2</v>
      </c>
      <c r="Z74">
        <v>0.28372946100000002</v>
      </c>
      <c r="AA74">
        <v>0.15762747799999999</v>
      </c>
      <c r="AB74">
        <v>0.315</v>
      </c>
      <c r="AC74">
        <v>-19.102831680000001</v>
      </c>
      <c r="AD74">
        <v>8.5717600370000007</v>
      </c>
      <c r="AE74">
        <v>-1.127925319</v>
      </c>
      <c r="AF74">
        <v>1</v>
      </c>
      <c r="AH74">
        <v>1</v>
      </c>
      <c r="AI74" t="s">
        <v>51</v>
      </c>
      <c r="AJ74">
        <v>13.7</v>
      </c>
      <c r="AK74">
        <v>0.01</v>
      </c>
      <c r="AL74">
        <v>55.536000000000001</v>
      </c>
      <c r="AM74">
        <v>0</v>
      </c>
      <c r="AN74">
        <v>6.9999999999999897E-3</v>
      </c>
      <c r="AO74">
        <v>0.56699999999999995</v>
      </c>
      <c r="AP74">
        <v>0.73199999999999998</v>
      </c>
      <c r="AQ74">
        <v>0.70299999999999996</v>
      </c>
      <c r="AR74">
        <v>0.433</v>
      </c>
      <c r="AS74">
        <v>3.9E-2</v>
      </c>
      <c r="AT74">
        <v>1.776</v>
      </c>
      <c r="AU74">
        <v>0.14023554399999999</v>
      </c>
      <c r="AV74">
        <v>3</v>
      </c>
      <c r="AW74" t="s">
        <v>58</v>
      </c>
    </row>
    <row r="75" spans="1:49" hidden="1" x14ac:dyDescent="0.25">
      <c r="A75">
        <v>2.62</v>
      </c>
      <c r="B75">
        <v>0.13500000000000001</v>
      </c>
      <c r="C75">
        <v>5.9239999999999897</v>
      </c>
      <c r="D75">
        <v>1.2130000000000001</v>
      </c>
      <c r="E75">
        <v>23.25</v>
      </c>
      <c r="F75" t="s">
        <v>49</v>
      </c>
      <c r="G75" t="s">
        <v>50</v>
      </c>
      <c r="H75">
        <v>396</v>
      </c>
      <c r="I75">
        <v>0</v>
      </c>
      <c r="J75">
        <v>0</v>
      </c>
      <c r="K75">
        <v>0</v>
      </c>
      <c r="L75">
        <v>0</v>
      </c>
      <c r="M75">
        <v>0</v>
      </c>
      <c r="N75">
        <v>8.6059041999999905E-2</v>
      </c>
      <c r="O75">
        <v>0.158476321</v>
      </c>
      <c r="P75">
        <v>9.8591931999999993E-2</v>
      </c>
      <c r="Q75">
        <v>0.11528235199999901</v>
      </c>
      <c r="R75">
        <v>0.39922859999999899</v>
      </c>
      <c r="S75">
        <v>0.3</v>
      </c>
      <c r="T75">
        <v>0.40232125600000002</v>
      </c>
      <c r="U75">
        <v>0.16</v>
      </c>
      <c r="V75">
        <v>-5.2269681999999998E-2</v>
      </c>
      <c r="W75">
        <v>8.8977570000000006E-2</v>
      </c>
      <c r="X75">
        <v>2.0935403999999901E-2</v>
      </c>
      <c r="Y75">
        <v>3.9922859999999998E-2</v>
      </c>
      <c r="Z75">
        <v>0.35930574199999998</v>
      </c>
      <c r="AA75">
        <v>0.19961430099999999</v>
      </c>
      <c r="AB75">
        <v>0.39899999999999902</v>
      </c>
      <c r="AC75">
        <v>-5.0366446119999999</v>
      </c>
      <c r="AD75">
        <v>5.5525072169999996</v>
      </c>
      <c r="AE75">
        <v>-0.72069355199999996</v>
      </c>
      <c r="AF75">
        <v>2</v>
      </c>
      <c r="AG75">
        <v>2</v>
      </c>
      <c r="AH75">
        <v>4</v>
      </c>
      <c r="AI75" t="s">
        <v>56</v>
      </c>
      <c r="AJ75">
        <v>19.309999999999999</v>
      </c>
      <c r="AK75">
        <v>0.05</v>
      </c>
      <c r="AL75">
        <v>75.662999999999997</v>
      </c>
      <c r="AM75">
        <v>0</v>
      </c>
      <c r="AN75">
        <v>3.0000000000000001E-3</v>
      </c>
      <c r="AO75">
        <v>1.3359999999999901</v>
      </c>
      <c r="AP75">
        <v>1.258</v>
      </c>
      <c r="AQ75">
        <v>2.2930000000000001</v>
      </c>
      <c r="AR75">
        <v>1.4630000000000001</v>
      </c>
      <c r="AS75">
        <v>0.30299999999999999</v>
      </c>
      <c r="AT75">
        <v>1.3089999999999999</v>
      </c>
      <c r="AU75">
        <v>0.31744434899999902</v>
      </c>
      <c r="AV75">
        <v>2</v>
      </c>
      <c r="AW75" t="s">
        <v>57</v>
      </c>
    </row>
    <row r="76" spans="1:49" hidden="1" x14ac:dyDescent="0.25">
      <c r="A76">
        <v>48.43</v>
      </c>
      <c r="B76">
        <v>8.9999999999999993E-3</v>
      </c>
      <c r="C76">
        <v>4.3029999999999999</v>
      </c>
      <c r="D76">
        <v>0.68500000000000005</v>
      </c>
      <c r="E76">
        <v>77.102000000000004</v>
      </c>
      <c r="F76" t="s">
        <v>49</v>
      </c>
      <c r="G76" t="s">
        <v>50</v>
      </c>
      <c r="H76">
        <v>398</v>
      </c>
      <c r="I76">
        <v>0</v>
      </c>
      <c r="J76">
        <v>0</v>
      </c>
      <c r="K76">
        <v>0</v>
      </c>
      <c r="L76">
        <v>0</v>
      </c>
      <c r="M76">
        <v>0</v>
      </c>
      <c r="N76">
        <v>5.1223880999999999E-2</v>
      </c>
      <c r="O76">
        <v>7.1886011E-2</v>
      </c>
      <c r="P76">
        <v>6.5034537000000003E-2</v>
      </c>
      <c r="Q76">
        <v>7.5466429000000002E-2</v>
      </c>
      <c r="R76">
        <v>0.59967619999999999</v>
      </c>
      <c r="S76">
        <v>0.16</v>
      </c>
      <c r="T76">
        <v>0.147489012</v>
      </c>
      <c r="U76">
        <v>0.12</v>
      </c>
      <c r="V76">
        <v>-2.6017500000000002E-4</v>
      </c>
      <c r="W76">
        <v>2.9908219999999999E-2</v>
      </c>
      <c r="X76">
        <v>-7.1547959999999997E-3</v>
      </c>
      <c r="Y76">
        <v>5.9967619E-2</v>
      </c>
      <c r="Z76">
        <v>0.53970857299999997</v>
      </c>
      <c r="AA76">
        <v>0.299838096</v>
      </c>
      <c r="AB76">
        <v>0.6</v>
      </c>
      <c r="AC76">
        <v>-17.177973730000001</v>
      </c>
      <c r="AD76">
        <v>12.08977252</v>
      </c>
      <c r="AE76">
        <v>-2.2197886150000001</v>
      </c>
      <c r="AF76">
        <v>2</v>
      </c>
      <c r="AG76">
        <v>3</v>
      </c>
      <c r="AH76">
        <v>5</v>
      </c>
      <c r="AI76" t="s">
        <v>59</v>
      </c>
      <c r="AJ76">
        <v>22.2</v>
      </c>
      <c r="AK76">
        <v>0</v>
      </c>
      <c r="AL76">
        <v>145.68199999999999</v>
      </c>
      <c r="AM76">
        <v>0</v>
      </c>
      <c r="AN76">
        <v>2E-3</v>
      </c>
      <c r="AO76">
        <v>0.59</v>
      </c>
      <c r="AP76">
        <v>1.871</v>
      </c>
      <c r="AQ76">
        <v>0.81099999999999905</v>
      </c>
      <c r="AR76">
        <v>0.53200000000000003</v>
      </c>
      <c r="AS76">
        <v>5.5E-2</v>
      </c>
      <c r="AT76">
        <v>5.3579999999999997</v>
      </c>
      <c r="AU76">
        <v>9.5599340999999893E-2</v>
      </c>
      <c r="AV76">
        <v>5</v>
      </c>
      <c r="AW76" t="s">
        <v>60</v>
      </c>
    </row>
    <row r="77" spans="1:49" hidden="1" x14ac:dyDescent="0.25">
      <c r="A77">
        <v>15.01</v>
      </c>
      <c r="B77">
        <v>5.5E-2</v>
      </c>
      <c r="C77">
        <v>7.0529999999999999</v>
      </c>
      <c r="D77">
        <v>0.505</v>
      </c>
      <c r="E77">
        <v>8.5589999999999993</v>
      </c>
      <c r="F77" t="s">
        <v>49</v>
      </c>
      <c r="G77" t="s">
        <v>50</v>
      </c>
      <c r="H77">
        <v>399</v>
      </c>
      <c r="I77">
        <v>0</v>
      </c>
      <c r="J77">
        <v>0</v>
      </c>
      <c r="K77">
        <v>0</v>
      </c>
      <c r="L77">
        <v>0</v>
      </c>
      <c r="M77">
        <v>0</v>
      </c>
      <c r="N77">
        <v>0.15231249599999999</v>
      </c>
      <c r="O77">
        <v>0.20317213200000001</v>
      </c>
      <c r="P77">
        <v>0.206424737</v>
      </c>
      <c r="Q77">
        <v>0.25467833899999998</v>
      </c>
      <c r="R77">
        <v>0.5806905</v>
      </c>
      <c r="S77">
        <v>0.5</v>
      </c>
      <c r="T77">
        <v>0.36533061100000003</v>
      </c>
      <c r="U77">
        <v>0.23</v>
      </c>
      <c r="V77">
        <v>-5.6216229999999999E-2</v>
      </c>
      <c r="W77">
        <v>6.0252899999999998E-2</v>
      </c>
      <c r="X77">
        <v>-7.3203249999999999E-3</v>
      </c>
      <c r="Y77">
        <v>5.8069049999999997E-2</v>
      </c>
      <c r="Z77">
        <v>0.52262145299999996</v>
      </c>
      <c r="AA77">
        <v>0.290345252</v>
      </c>
      <c r="AB77">
        <v>0.58099999999999996</v>
      </c>
      <c r="AC77">
        <v>-7.0578428110000004</v>
      </c>
      <c r="AD77">
        <v>3.613108301</v>
      </c>
      <c r="AE77">
        <v>-1.330756794</v>
      </c>
      <c r="AF77">
        <v>1</v>
      </c>
      <c r="AH77">
        <v>1</v>
      </c>
      <c r="AI77" t="s">
        <v>51</v>
      </c>
      <c r="AJ77">
        <v>15.92</v>
      </c>
      <c r="AK77">
        <v>0</v>
      </c>
      <c r="AL77">
        <v>22.643999999999998</v>
      </c>
      <c r="AM77">
        <v>0</v>
      </c>
      <c r="AN77">
        <v>1.7999999999999999E-2</v>
      </c>
      <c r="AO77">
        <v>0.437999999999999</v>
      </c>
      <c r="AP77">
        <v>0.64300000000000002</v>
      </c>
      <c r="AQ77">
        <v>0.54299999999999904</v>
      </c>
      <c r="AR77">
        <v>0.28999999999999998</v>
      </c>
      <c r="AS77">
        <v>2.4E-2</v>
      </c>
      <c r="AT77">
        <v>1.1539999999999999</v>
      </c>
      <c r="AU77">
        <v>0.21814013600000001</v>
      </c>
      <c r="AV77">
        <v>1</v>
      </c>
      <c r="AW77" t="s">
        <v>52</v>
      </c>
    </row>
    <row r="78" spans="1:49" hidden="1" x14ac:dyDescent="0.25">
      <c r="A78">
        <v>0.4</v>
      </c>
      <c r="B78">
        <v>1.6219999999999899</v>
      </c>
      <c r="C78">
        <v>5.5379999999999896</v>
      </c>
      <c r="D78">
        <v>0.98099999999999998</v>
      </c>
      <c r="E78">
        <v>1.7949999999999999</v>
      </c>
      <c r="F78" t="s">
        <v>49</v>
      </c>
      <c r="G78" t="s">
        <v>50</v>
      </c>
      <c r="H78">
        <v>44</v>
      </c>
      <c r="I78">
        <v>0</v>
      </c>
      <c r="J78">
        <v>0</v>
      </c>
      <c r="K78">
        <v>0</v>
      </c>
      <c r="L78">
        <v>0</v>
      </c>
      <c r="M78">
        <v>0</v>
      </c>
      <c r="N78">
        <v>3.3319635E-2</v>
      </c>
      <c r="O78">
        <v>8.2690399999999997E-2</v>
      </c>
      <c r="P78">
        <v>7.4437417999999894E-2</v>
      </c>
      <c r="Q78">
        <v>0.10416666699999901</v>
      </c>
      <c r="R78">
        <v>0.29071039999999998</v>
      </c>
      <c r="S78">
        <v>0.2</v>
      </c>
      <c r="T78">
        <v>0.14400423900000001</v>
      </c>
      <c r="U78">
        <v>0.1</v>
      </c>
      <c r="V78">
        <v>-8.0145719999999993E-3</v>
      </c>
      <c r="W78">
        <v>5.71949E-2</v>
      </c>
      <c r="X78">
        <v>-2.9929570999999999E-2</v>
      </c>
      <c r="Y78">
        <v>2.9071039E-2</v>
      </c>
      <c r="Z78">
        <v>0.26163935100000002</v>
      </c>
      <c r="AA78">
        <v>0.14535519499999999</v>
      </c>
      <c r="AB78">
        <v>0.29099999999999998</v>
      </c>
      <c r="AC78">
        <v>-8.6458137260000001</v>
      </c>
      <c r="AD78">
        <v>8.6520948559999997</v>
      </c>
      <c r="AE78">
        <v>-0.93252265099999998</v>
      </c>
      <c r="AF78">
        <v>3</v>
      </c>
      <c r="AH78">
        <v>2</v>
      </c>
      <c r="AI78" t="s">
        <v>54</v>
      </c>
      <c r="AJ78">
        <v>13.11</v>
      </c>
      <c r="AK78">
        <v>0</v>
      </c>
      <c r="AL78">
        <v>1.0979999999999901</v>
      </c>
      <c r="AM78">
        <v>7</v>
      </c>
      <c r="AN78">
        <v>0.28699999999999998</v>
      </c>
      <c r="AO78">
        <v>0.99199999999999999</v>
      </c>
      <c r="AP78">
        <v>1.032</v>
      </c>
      <c r="AQ78">
        <v>1.2050000000000001</v>
      </c>
      <c r="AR78">
        <v>0.89200000000000002</v>
      </c>
      <c r="AS78">
        <v>9.4E-2</v>
      </c>
      <c r="AT78">
        <v>2.2519999999999998</v>
      </c>
      <c r="AU78">
        <v>8.1497965000000006E-2</v>
      </c>
      <c r="AV78">
        <v>2</v>
      </c>
      <c r="AW78" t="s">
        <v>55</v>
      </c>
    </row>
    <row r="79" spans="1:49" hidden="1" x14ac:dyDescent="0.25">
      <c r="A79">
        <v>24.47</v>
      </c>
      <c r="B79">
        <v>3.6999999999999998E-2</v>
      </c>
      <c r="C79">
        <v>7.1729999999999903</v>
      </c>
      <c r="D79">
        <v>0.57899999999999996</v>
      </c>
      <c r="E79">
        <v>16.792000000000002</v>
      </c>
      <c r="F79" t="s">
        <v>49</v>
      </c>
      <c r="G79" t="s">
        <v>50</v>
      </c>
      <c r="H79">
        <v>45</v>
      </c>
      <c r="I79">
        <v>0</v>
      </c>
      <c r="J79">
        <v>0</v>
      </c>
      <c r="K79">
        <v>0</v>
      </c>
      <c r="L79">
        <v>0</v>
      </c>
      <c r="M79">
        <v>0</v>
      </c>
      <c r="N79">
        <v>3.6229650000000002E-2</v>
      </c>
      <c r="O79">
        <v>8.2408879000000004E-2</v>
      </c>
      <c r="P79">
        <v>7.7867569999999997E-2</v>
      </c>
      <c r="Q79">
        <v>9.8827388000000002E-2</v>
      </c>
      <c r="R79">
        <v>0.23742056</v>
      </c>
      <c r="S79">
        <v>0.2</v>
      </c>
      <c r="T79">
        <v>0.21365495500000001</v>
      </c>
      <c r="U79">
        <v>0.14000000000000001</v>
      </c>
      <c r="V79">
        <v>-1.18057719999999E-2</v>
      </c>
      <c r="W79">
        <v>1.8965780000000002E-2</v>
      </c>
      <c r="X79">
        <v>-2.5690801999999999E-2</v>
      </c>
      <c r="Y79">
        <v>2.3742056000000001E-2</v>
      </c>
      <c r="Z79">
        <v>0.21367850299999999</v>
      </c>
      <c r="AA79">
        <v>0.118710279</v>
      </c>
      <c r="AB79">
        <v>0.23699999999999999</v>
      </c>
      <c r="AC79">
        <v>-8.2520754200000006</v>
      </c>
      <c r="AD79">
        <v>8.0795713889999998</v>
      </c>
      <c r="AE79">
        <v>-0.63207352999999999</v>
      </c>
      <c r="AF79">
        <v>1</v>
      </c>
      <c r="AH79">
        <v>1</v>
      </c>
      <c r="AI79" t="s">
        <v>51</v>
      </c>
      <c r="AJ79">
        <v>16.59</v>
      </c>
      <c r="AK79">
        <v>0</v>
      </c>
      <c r="AL79">
        <v>33.405000000000001</v>
      </c>
      <c r="AM79">
        <v>0</v>
      </c>
      <c r="AN79">
        <v>1.2999999999999999E-2</v>
      </c>
      <c r="AO79">
        <v>0.52600000000000002</v>
      </c>
      <c r="AP79">
        <v>0.52800000000000002</v>
      </c>
      <c r="AQ79">
        <v>0.63200000000000001</v>
      </c>
      <c r="AR79">
        <v>0.36699999999999999</v>
      </c>
      <c r="AS79">
        <v>3.2000000000000001E-2</v>
      </c>
      <c r="AT79">
        <v>0.872</v>
      </c>
      <c r="AU79">
        <v>0.17022990399999999</v>
      </c>
      <c r="AV79">
        <v>3</v>
      </c>
      <c r="AW79" t="s">
        <v>52</v>
      </c>
    </row>
    <row r="80" spans="1:49" hidden="1" x14ac:dyDescent="0.25">
      <c r="A80">
        <v>12.06</v>
      </c>
      <c r="B80">
        <v>6.8000000000000005E-2</v>
      </c>
      <c r="C80">
        <v>6.9479999999999897</v>
      </c>
      <c r="D80">
        <v>0.61</v>
      </c>
      <c r="E80">
        <v>8.4209999999999994</v>
      </c>
      <c r="F80" t="s">
        <v>49</v>
      </c>
      <c r="G80" t="s">
        <v>50</v>
      </c>
      <c r="H80">
        <v>46</v>
      </c>
      <c r="I80">
        <v>0</v>
      </c>
      <c r="J80">
        <v>0</v>
      </c>
      <c r="K80">
        <v>0</v>
      </c>
      <c r="L80">
        <v>0</v>
      </c>
      <c r="M80">
        <v>0</v>
      </c>
      <c r="N80">
        <v>0.104678996</v>
      </c>
      <c r="O80">
        <v>0.26610600000000001</v>
      </c>
      <c r="P80">
        <v>0.144677797</v>
      </c>
      <c r="Q80">
        <v>0.192157988999999</v>
      </c>
      <c r="R80">
        <v>0.38468079999999999</v>
      </c>
      <c r="S80">
        <v>0.5</v>
      </c>
      <c r="T80">
        <v>0.46731020699999998</v>
      </c>
      <c r="U80">
        <v>0.2</v>
      </c>
      <c r="V80">
        <v>-6.1208619999999998E-2</v>
      </c>
      <c r="W80">
        <v>2.8574135000000001E-2</v>
      </c>
      <c r="X80">
        <v>4.0843091999999998E-2</v>
      </c>
      <c r="Y80">
        <v>3.8468081000000001E-2</v>
      </c>
      <c r="Z80">
        <v>0.346212727</v>
      </c>
      <c r="AA80">
        <v>0.19234040399999999</v>
      </c>
      <c r="AB80">
        <v>0.38500000000000001</v>
      </c>
      <c r="AC80">
        <v>-6.2186059919999996</v>
      </c>
      <c r="AD80">
        <v>4.8427826879999998</v>
      </c>
      <c r="AE80">
        <v>-0.87217503200000002</v>
      </c>
      <c r="AF80">
        <v>2</v>
      </c>
      <c r="AG80">
        <v>1</v>
      </c>
      <c r="AH80">
        <v>3</v>
      </c>
      <c r="AI80" t="s">
        <v>53</v>
      </c>
      <c r="AJ80">
        <v>14.04</v>
      </c>
      <c r="AK80">
        <v>0</v>
      </c>
      <c r="AL80">
        <v>16.952000000000002</v>
      </c>
      <c r="AM80">
        <v>0</v>
      </c>
      <c r="AN80">
        <v>2.7E-2</v>
      </c>
      <c r="AO80">
        <v>0.56399999999999995</v>
      </c>
      <c r="AP80">
        <v>0.61699999999999999</v>
      </c>
      <c r="AQ80">
        <v>0.67</v>
      </c>
      <c r="AR80">
        <v>0.39899999999999902</v>
      </c>
      <c r="AS80">
        <v>3.5000000000000003E-2</v>
      </c>
      <c r="AT80">
        <v>1.34</v>
      </c>
      <c r="AU80">
        <v>0.20494984599999999</v>
      </c>
      <c r="AV80">
        <v>1</v>
      </c>
      <c r="AW80" t="s">
        <v>52</v>
      </c>
    </row>
    <row r="81" spans="1:49" hidden="1" x14ac:dyDescent="0.25">
      <c r="A81">
        <v>1.49</v>
      </c>
      <c r="B81">
        <v>0.55899999999999905</v>
      </c>
      <c r="C81">
        <v>7.1</v>
      </c>
      <c r="D81">
        <v>0.78200000000000003</v>
      </c>
      <c r="E81">
        <v>2.4279999999999999</v>
      </c>
      <c r="F81" t="s">
        <v>49</v>
      </c>
      <c r="G81" t="s">
        <v>50</v>
      </c>
      <c r="H81">
        <v>465</v>
      </c>
      <c r="I81">
        <v>0</v>
      </c>
      <c r="J81">
        <v>0</v>
      </c>
      <c r="K81">
        <v>0</v>
      </c>
      <c r="L81">
        <v>0</v>
      </c>
      <c r="M81">
        <v>0</v>
      </c>
      <c r="N81">
        <v>6.8810159999999995E-2</v>
      </c>
      <c r="O81">
        <v>0.130684466</v>
      </c>
      <c r="P81">
        <v>7.3189911999999996E-2</v>
      </c>
      <c r="Q81">
        <v>0.116292356</v>
      </c>
      <c r="R81">
        <v>0.70347499999999996</v>
      </c>
      <c r="S81">
        <v>0.27</v>
      </c>
      <c r="T81">
        <v>0.370407245</v>
      </c>
      <c r="U81">
        <v>0.27</v>
      </c>
      <c r="V81">
        <v>1.75737E-4</v>
      </c>
      <c r="W81">
        <v>0.18352956000000001</v>
      </c>
      <c r="X81">
        <v>6.7144367999999996E-2</v>
      </c>
      <c r="Y81">
        <v>7.0347499999999993E-2</v>
      </c>
      <c r="Z81">
        <v>0.63312749899999998</v>
      </c>
      <c r="AA81">
        <v>0.35173749900000001</v>
      </c>
      <c r="AB81">
        <v>0.70299999999999996</v>
      </c>
      <c r="AC81">
        <v>-8.7048783689999993</v>
      </c>
      <c r="AD81">
        <v>8.2355719670000003</v>
      </c>
      <c r="AE81">
        <v>-1.353679012</v>
      </c>
      <c r="AF81">
        <v>3</v>
      </c>
      <c r="AH81">
        <v>2</v>
      </c>
      <c r="AI81" t="s">
        <v>54</v>
      </c>
      <c r="AJ81">
        <v>34.57</v>
      </c>
      <c r="AK81">
        <v>0</v>
      </c>
      <c r="AL81">
        <v>2.6429999999999998</v>
      </c>
      <c r="AM81">
        <v>2</v>
      </c>
      <c r="AN81">
        <v>0.128</v>
      </c>
      <c r="AO81">
        <v>0.755</v>
      </c>
      <c r="AP81">
        <v>0.68700000000000006</v>
      </c>
      <c r="AQ81">
        <v>0.91200000000000003</v>
      </c>
      <c r="AR81">
        <v>0.63100000000000001</v>
      </c>
      <c r="AS81">
        <v>6.0999999999999999E-2</v>
      </c>
      <c r="AT81">
        <v>0.94599999999999995</v>
      </c>
      <c r="AU81">
        <v>0.28725736099999999</v>
      </c>
      <c r="AV81">
        <v>2</v>
      </c>
      <c r="AW81" t="s">
        <v>55</v>
      </c>
    </row>
    <row r="82" spans="1:49" hidden="1" x14ac:dyDescent="0.25">
      <c r="A82">
        <v>7.33</v>
      </c>
      <c r="B82">
        <v>5.5E-2</v>
      </c>
      <c r="C82">
        <v>5.9989999999999997</v>
      </c>
      <c r="D82">
        <v>1.0759999999999901</v>
      </c>
      <c r="E82">
        <v>27.625999999999902</v>
      </c>
      <c r="F82" t="s">
        <v>49</v>
      </c>
      <c r="G82" t="s">
        <v>50</v>
      </c>
      <c r="H82">
        <v>48</v>
      </c>
      <c r="I82">
        <v>0</v>
      </c>
      <c r="J82">
        <v>0</v>
      </c>
      <c r="K82">
        <v>0</v>
      </c>
      <c r="L82">
        <v>0</v>
      </c>
      <c r="M82">
        <v>0</v>
      </c>
      <c r="N82">
        <v>5.1885007999999899E-2</v>
      </c>
      <c r="O82">
        <v>9.4392161999999905E-2</v>
      </c>
      <c r="P82">
        <v>7.2542683999999996E-2</v>
      </c>
      <c r="Q82">
        <v>9.1620739000000007E-2</v>
      </c>
      <c r="R82">
        <v>0.57310859999999997</v>
      </c>
      <c r="S82">
        <v>0.2</v>
      </c>
      <c r="T82">
        <v>0.250247249</v>
      </c>
      <c r="U82">
        <v>0.13</v>
      </c>
      <c r="V82">
        <v>-2.8391065E-2</v>
      </c>
      <c r="W82">
        <v>4.1633967000000001E-2</v>
      </c>
      <c r="X82">
        <v>-1.4992451E-2</v>
      </c>
      <c r="Y82">
        <v>5.7310860999999998E-2</v>
      </c>
      <c r="Z82">
        <v>0.515797752</v>
      </c>
      <c r="AA82">
        <v>0.28655430700000001</v>
      </c>
      <c r="AB82">
        <v>0.57299999999999995</v>
      </c>
      <c r="AC82">
        <v>-7.5256602229999903</v>
      </c>
      <c r="AD82">
        <v>10.08592296</v>
      </c>
      <c r="AE82">
        <v>-1.66746623</v>
      </c>
      <c r="AF82">
        <v>2</v>
      </c>
      <c r="AG82">
        <v>3</v>
      </c>
      <c r="AH82">
        <v>5</v>
      </c>
      <c r="AI82" t="s">
        <v>59</v>
      </c>
      <c r="AJ82">
        <v>14.09</v>
      </c>
      <c r="AK82">
        <v>0</v>
      </c>
      <c r="AL82">
        <v>38.164999999999999</v>
      </c>
      <c r="AM82">
        <v>0</v>
      </c>
      <c r="AN82">
        <v>6.9999999999999897E-3</v>
      </c>
      <c r="AO82">
        <v>1.1299999999999999</v>
      </c>
      <c r="AP82">
        <v>1.276</v>
      </c>
      <c r="AQ82">
        <v>1.478</v>
      </c>
      <c r="AR82">
        <v>1.1200000000000001</v>
      </c>
      <c r="AS82">
        <v>0.14199999999999999</v>
      </c>
      <c r="AT82">
        <v>1.863</v>
      </c>
      <c r="AU82">
        <v>0.185417833999999</v>
      </c>
      <c r="AV82">
        <v>5</v>
      </c>
      <c r="AW82" t="s">
        <v>52</v>
      </c>
    </row>
    <row r="83" spans="1:49" hidden="1" x14ac:dyDescent="0.25">
      <c r="A83">
        <v>1.33</v>
      </c>
      <c r="B83">
        <v>0.65700000000000003</v>
      </c>
      <c r="C83">
        <v>7.2560000000000002</v>
      </c>
      <c r="D83">
        <v>0.82199999999999995</v>
      </c>
      <c r="E83">
        <v>2.5419999999999998</v>
      </c>
      <c r="F83" t="s">
        <v>49</v>
      </c>
      <c r="G83" t="s">
        <v>50</v>
      </c>
      <c r="H83">
        <v>494</v>
      </c>
      <c r="I83">
        <v>0</v>
      </c>
      <c r="J83">
        <v>0</v>
      </c>
      <c r="K83">
        <v>0</v>
      </c>
      <c r="L83">
        <v>0</v>
      </c>
      <c r="M83">
        <v>0</v>
      </c>
      <c r="N83">
        <v>0.26181819699999997</v>
      </c>
      <c r="O83">
        <v>0.35474369500000003</v>
      </c>
      <c r="P83">
        <v>0.39368719099999999</v>
      </c>
      <c r="Q83">
        <v>0.453509944</v>
      </c>
      <c r="R83">
        <v>0.31668847999999999</v>
      </c>
      <c r="S83">
        <v>0.9</v>
      </c>
      <c r="T83">
        <v>0.483745971</v>
      </c>
      <c r="U83">
        <v>0.4</v>
      </c>
      <c r="V83">
        <v>-4.9856294000000002E-2</v>
      </c>
      <c r="W83">
        <v>4.0973015000000002E-2</v>
      </c>
      <c r="X83">
        <v>-1.7243856999999901E-2</v>
      </c>
      <c r="Y83">
        <v>3.1668847999999999E-2</v>
      </c>
      <c r="Z83">
        <v>0.28501963000000002</v>
      </c>
      <c r="AA83">
        <v>0.158344239</v>
      </c>
      <c r="AB83">
        <v>0.317</v>
      </c>
      <c r="AC83">
        <v>-2.064673859</v>
      </c>
      <c r="AD83">
        <v>1.5894210369999999</v>
      </c>
      <c r="AE83">
        <v>-0.70812255700000004</v>
      </c>
      <c r="AF83">
        <v>3</v>
      </c>
      <c r="AH83">
        <v>2</v>
      </c>
      <c r="AI83" t="s">
        <v>54</v>
      </c>
      <c r="AJ83">
        <v>26.46</v>
      </c>
      <c r="AK83">
        <v>0</v>
      </c>
      <c r="AL83">
        <v>2.5179999999999998</v>
      </c>
      <c r="AM83">
        <v>2</v>
      </c>
      <c r="AN83">
        <v>0.11799999999999999</v>
      </c>
      <c r="AO83">
        <v>0.80700000000000005</v>
      </c>
      <c r="AP83">
        <v>0.65700000000000003</v>
      </c>
      <c r="AQ83">
        <v>0.98299999999999998</v>
      </c>
      <c r="AR83">
        <v>0.69799999999999995</v>
      </c>
      <c r="AS83">
        <v>7.0999999999999994E-2</v>
      </c>
      <c r="AT83">
        <v>0.69699999999999995</v>
      </c>
      <c r="AU83">
        <v>0.20944731999999999</v>
      </c>
      <c r="AV83">
        <v>2</v>
      </c>
      <c r="AW83" t="s">
        <v>55</v>
      </c>
    </row>
    <row r="84" spans="1:49" hidden="1" x14ac:dyDescent="0.25">
      <c r="A84">
        <v>137.18</v>
      </c>
      <c r="B84">
        <v>6.0000000000000001E-3</v>
      </c>
      <c r="C84">
        <v>6.6589999999999998</v>
      </c>
      <c r="D84">
        <v>0.32500000000000001</v>
      </c>
      <c r="E84">
        <v>25.736999999999998</v>
      </c>
      <c r="F84" t="s">
        <v>49</v>
      </c>
      <c r="G84" t="s">
        <v>50</v>
      </c>
      <c r="H84">
        <v>54</v>
      </c>
      <c r="I84">
        <v>0</v>
      </c>
      <c r="J84">
        <v>0</v>
      </c>
      <c r="K84">
        <v>0</v>
      </c>
      <c r="L84">
        <v>0</v>
      </c>
      <c r="M84">
        <v>0</v>
      </c>
      <c r="N84">
        <v>4.6536491999999999E-2</v>
      </c>
      <c r="O84">
        <v>0.10507303699999999</v>
      </c>
      <c r="P84">
        <v>9.7394043E-2</v>
      </c>
      <c r="Q84">
        <v>0.13355905300000001</v>
      </c>
      <c r="R84">
        <v>0.31740954999999998</v>
      </c>
      <c r="S84">
        <v>0.26</v>
      </c>
      <c r="T84">
        <v>0.39015609000000001</v>
      </c>
      <c r="U84">
        <v>0.17</v>
      </c>
      <c r="V84">
        <v>-1.0799056E-2</v>
      </c>
      <c r="W84">
        <v>9.4183059999999999E-2</v>
      </c>
      <c r="X84">
        <v>6.4888929999999999E-3</v>
      </c>
      <c r="Y84">
        <v>3.1740955000000001E-2</v>
      </c>
      <c r="Z84">
        <v>0.28566859100000003</v>
      </c>
      <c r="AA84">
        <v>0.15870477299999999</v>
      </c>
      <c r="AB84">
        <v>0.317</v>
      </c>
      <c r="AC84">
        <v>-6.9031193979999896</v>
      </c>
      <c r="AD84">
        <v>6.4092947310000001</v>
      </c>
      <c r="AE84">
        <v>-0.61823521000000004</v>
      </c>
      <c r="AF84">
        <v>1</v>
      </c>
      <c r="AH84">
        <v>1</v>
      </c>
      <c r="AI84" t="s">
        <v>51</v>
      </c>
      <c r="AJ84">
        <v>20.14</v>
      </c>
      <c r="AK84">
        <v>0</v>
      </c>
      <c r="AL84">
        <v>159.29</v>
      </c>
      <c r="AM84">
        <v>0</v>
      </c>
      <c r="AN84">
        <v>4.0000000000000001E-3</v>
      </c>
      <c r="AO84">
        <v>0.23899999999999999</v>
      </c>
      <c r="AP84">
        <v>0.46</v>
      </c>
      <c r="AQ84">
        <v>0.33799999999999902</v>
      </c>
      <c r="AR84">
        <v>0.13900000000000001</v>
      </c>
      <c r="AS84">
        <v>1.0999999999999999E-2</v>
      </c>
      <c r="AT84">
        <v>1.79199999999999</v>
      </c>
      <c r="AU84">
        <v>0.35503140100000002</v>
      </c>
      <c r="AV84">
        <v>4</v>
      </c>
      <c r="AW84" t="s">
        <v>58</v>
      </c>
    </row>
    <row r="85" spans="1:49" hidden="1" x14ac:dyDescent="0.25">
      <c r="A85">
        <v>167.26</v>
      </c>
      <c r="B85">
        <v>5.0000000000000001E-3</v>
      </c>
      <c r="C85">
        <v>5.5019999999999998</v>
      </c>
      <c r="D85">
        <v>0.23499999999999999</v>
      </c>
      <c r="E85">
        <v>21.518999999999998</v>
      </c>
      <c r="F85" t="s">
        <v>49</v>
      </c>
      <c r="G85" t="s">
        <v>50</v>
      </c>
      <c r="H85">
        <v>565</v>
      </c>
      <c r="I85">
        <v>0</v>
      </c>
      <c r="J85">
        <v>0</v>
      </c>
      <c r="K85">
        <v>0</v>
      </c>
      <c r="L85">
        <v>0</v>
      </c>
      <c r="M85">
        <v>0</v>
      </c>
      <c r="N85">
        <v>8.5000000000000006E-2</v>
      </c>
      <c r="O85">
        <v>6.7888441999999993E-2</v>
      </c>
      <c r="P85">
        <v>0.17</v>
      </c>
      <c r="Q85">
        <v>0.17</v>
      </c>
      <c r="R85">
        <v>0.23838899</v>
      </c>
      <c r="S85">
        <v>0.17</v>
      </c>
      <c r="T85">
        <v>8.5000000000000006E-2</v>
      </c>
      <c r="U85">
        <v>0.17</v>
      </c>
      <c r="V85">
        <v>1.37388989999999E-2</v>
      </c>
      <c r="W85">
        <v>2.6186131000000001E-2</v>
      </c>
      <c r="X85">
        <v>4.6580508E-2</v>
      </c>
      <c r="Y85">
        <v>2.3838899E-2</v>
      </c>
      <c r="Z85">
        <v>0.214550087</v>
      </c>
      <c r="AA85">
        <v>0.119194493</v>
      </c>
      <c r="AB85">
        <v>0.23799999999999999</v>
      </c>
      <c r="AC85">
        <v>-8.457058151</v>
      </c>
      <c r="AD85">
        <v>4.9668457650000004</v>
      </c>
      <c r="AE85">
        <v>-0.16760951399999999</v>
      </c>
      <c r="AF85">
        <v>1</v>
      </c>
      <c r="AH85">
        <v>1</v>
      </c>
      <c r="AI85" t="s">
        <v>51</v>
      </c>
      <c r="AJ85">
        <v>15.3</v>
      </c>
      <c r="AK85">
        <v>0</v>
      </c>
      <c r="AL85">
        <v>191.83199999999999</v>
      </c>
      <c r="AM85">
        <v>0</v>
      </c>
      <c r="AN85">
        <v>4.0000000000000001E-3</v>
      </c>
      <c r="AO85">
        <v>9.8000000000000004E-2</v>
      </c>
      <c r="AP85">
        <v>0.53700000000000003</v>
      </c>
      <c r="AQ85">
        <v>0.248</v>
      </c>
      <c r="AR85">
        <v>0.111999999999999</v>
      </c>
      <c r="AS85">
        <v>8.9999999999999993E-3</v>
      </c>
      <c r="AT85">
        <v>3.5259999999999998</v>
      </c>
      <c r="AU85">
        <v>0.10154034300000001</v>
      </c>
      <c r="AV85">
        <v>4</v>
      </c>
      <c r="AW85" t="s">
        <v>58</v>
      </c>
    </row>
    <row r="86" spans="1:49" hidden="1" x14ac:dyDescent="0.25">
      <c r="A86">
        <v>1.3</v>
      </c>
      <c r="B86">
        <v>0.65599999999999903</v>
      </c>
      <c r="C86">
        <v>7.1669999999999998</v>
      </c>
      <c r="D86">
        <v>0.76800000000000002</v>
      </c>
      <c r="E86">
        <v>2.1629999999999998</v>
      </c>
      <c r="F86" t="s">
        <v>49</v>
      </c>
      <c r="G86" t="s">
        <v>50</v>
      </c>
      <c r="H86">
        <v>69</v>
      </c>
      <c r="I86">
        <v>0</v>
      </c>
      <c r="J86">
        <v>0</v>
      </c>
      <c r="K86">
        <v>0</v>
      </c>
      <c r="L86">
        <v>0</v>
      </c>
      <c r="M86">
        <v>0</v>
      </c>
      <c r="N86">
        <v>0.21173597799999999</v>
      </c>
      <c r="O86">
        <v>0.41451716399999999</v>
      </c>
      <c r="P86">
        <v>0.36290621899999997</v>
      </c>
      <c r="Q86">
        <v>0.437947999999999</v>
      </c>
      <c r="R86">
        <v>0.20460312</v>
      </c>
      <c r="S86">
        <v>0.96</v>
      </c>
      <c r="T86">
        <v>0.56516944599999996</v>
      </c>
      <c r="U86">
        <v>0.37</v>
      </c>
      <c r="V86">
        <v>-1.4797721E-2</v>
      </c>
      <c r="W86">
        <v>9.3878399999999997E-3</v>
      </c>
      <c r="X86">
        <v>1.4075378E-2</v>
      </c>
      <c r="Y86">
        <v>2.0460311999999901E-2</v>
      </c>
      <c r="Z86">
        <v>0.18414280899999999</v>
      </c>
      <c r="AA86">
        <v>0.10230156</v>
      </c>
      <c r="AB86">
        <v>0.20499999999999999</v>
      </c>
      <c r="AC86">
        <v>-1.8755681609999999</v>
      </c>
      <c r="AD86">
        <v>1.6671183300000001</v>
      </c>
      <c r="AE86">
        <v>-0.36681492799999998</v>
      </c>
      <c r="AF86">
        <v>3</v>
      </c>
      <c r="AH86">
        <v>2</v>
      </c>
      <c r="AI86" t="s">
        <v>54</v>
      </c>
      <c r="AJ86">
        <v>29.72</v>
      </c>
      <c r="AK86">
        <v>0</v>
      </c>
      <c r="AL86">
        <v>2.274</v>
      </c>
      <c r="AM86">
        <v>2</v>
      </c>
      <c r="AN86">
        <v>0.14000000000000001</v>
      </c>
      <c r="AO86">
        <v>0.72499999999999998</v>
      </c>
      <c r="AP86">
        <v>0.65700000000000003</v>
      </c>
      <c r="AQ86">
        <v>0.89700000000000002</v>
      </c>
      <c r="AR86">
        <v>0.61599999999999999</v>
      </c>
      <c r="AS86">
        <v>0.06</v>
      </c>
      <c r="AT86">
        <v>0.85599999999999998</v>
      </c>
      <c r="AU86">
        <v>0.22463398699999901</v>
      </c>
      <c r="AV86">
        <v>2</v>
      </c>
      <c r="AW86" t="s">
        <v>55</v>
      </c>
    </row>
    <row r="87" spans="1:49" hidden="1" x14ac:dyDescent="0.25">
      <c r="A87">
        <v>10.27</v>
      </c>
      <c r="B87">
        <v>6.5000000000000002E-2</v>
      </c>
      <c r="C87">
        <v>6.867</v>
      </c>
      <c r="D87">
        <v>0.83799999999999997</v>
      </c>
      <c r="E87">
        <v>17.094000000000001</v>
      </c>
      <c r="F87" t="s">
        <v>49</v>
      </c>
      <c r="G87" t="s">
        <v>50</v>
      </c>
      <c r="H87">
        <v>70</v>
      </c>
      <c r="I87">
        <v>0</v>
      </c>
      <c r="J87">
        <v>0</v>
      </c>
      <c r="K87">
        <v>0</v>
      </c>
      <c r="L87">
        <v>0</v>
      </c>
      <c r="M87">
        <v>0</v>
      </c>
      <c r="N87">
        <v>0.13275432199999901</v>
      </c>
      <c r="O87">
        <v>0.187440948</v>
      </c>
      <c r="P87">
        <v>0.18432196000000001</v>
      </c>
      <c r="Q87">
        <v>0.21097591399999999</v>
      </c>
      <c r="R87">
        <v>0.45285395000000001</v>
      </c>
      <c r="S87">
        <v>0.43</v>
      </c>
      <c r="T87">
        <v>0.341556421</v>
      </c>
      <c r="U87">
        <v>0.17</v>
      </c>
      <c r="V87">
        <v>-4.4066827999999898E-2</v>
      </c>
      <c r="W87">
        <v>5.5668969999999998E-2</v>
      </c>
      <c r="X87">
        <v>-1.07946939999999E-2</v>
      </c>
      <c r="Y87">
        <v>4.5285394999999999E-2</v>
      </c>
      <c r="Z87">
        <v>0.407568552999999</v>
      </c>
      <c r="AA87">
        <v>0.226426973999999</v>
      </c>
      <c r="AB87">
        <v>0.45299999999999901</v>
      </c>
      <c r="AC87">
        <v>-7.2311932800000003</v>
      </c>
      <c r="AD87">
        <v>3.7692900100000002</v>
      </c>
      <c r="AE87">
        <v>-1.139730342</v>
      </c>
      <c r="AF87">
        <v>2</v>
      </c>
      <c r="AG87">
        <v>1</v>
      </c>
      <c r="AH87">
        <v>3</v>
      </c>
      <c r="AI87" t="s">
        <v>53</v>
      </c>
      <c r="AJ87">
        <v>15.99</v>
      </c>
      <c r="AK87">
        <v>0.01</v>
      </c>
      <c r="AL87">
        <v>25.183</v>
      </c>
      <c r="AM87">
        <v>0</v>
      </c>
      <c r="AN87">
        <v>1.2E-2</v>
      </c>
      <c r="AO87">
        <v>0.81499999999999995</v>
      </c>
      <c r="AP87">
        <v>0.91299999999999903</v>
      </c>
      <c r="AQ87">
        <v>1.0069999999999999</v>
      </c>
      <c r="AR87">
        <v>0.72</v>
      </c>
      <c r="AS87">
        <v>7.3999999999999996E-2</v>
      </c>
      <c r="AT87">
        <v>1.3619999999999901</v>
      </c>
      <c r="AU87">
        <v>0.222141528</v>
      </c>
      <c r="AV87">
        <v>3</v>
      </c>
      <c r="AW87" t="s">
        <v>52</v>
      </c>
    </row>
    <row r="88" spans="1:49" hidden="1" x14ac:dyDescent="0.25">
      <c r="A88">
        <v>1.02</v>
      </c>
      <c r="B88">
        <v>0.86699999999999999</v>
      </c>
      <c r="C88">
        <v>7.202</v>
      </c>
      <c r="D88">
        <v>0.84499999999999997</v>
      </c>
      <c r="E88">
        <v>2.5009999999999999</v>
      </c>
      <c r="F88" t="s">
        <v>49</v>
      </c>
      <c r="G88" t="s">
        <v>50</v>
      </c>
      <c r="H88">
        <v>71</v>
      </c>
      <c r="I88">
        <v>0</v>
      </c>
      <c r="J88">
        <v>0</v>
      </c>
      <c r="K88">
        <v>0</v>
      </c>
      <c r="L88">
        <v>0</v>
      </c>
      <c r="M88">
        <v>0</v>
      </c>
      <c r="N88">
        <v>0.48363258399999998</v>
      </c>
      <c r="O88">
        <v>0.52510258799999998</v>
      </c>
      <c r="P88">
        <v>0.47934750999999998</v>
      </c>
      <c r="Q88">
        <v>0.54919790599999996</v>
      </c>
      <c r="R88">
        <v>0.290771</v>
      </c>
      <c r="S88">
        <v>1.3</v>
      </c>
      <c r="T88">
        <v>0.45262465600000001</v>
      </c>
      <c r="U88">
        <v>0.43</v>
      </c>
      <c r="V88">
        <v>-1.9309349999999999E-3</v>
      </c>
      <c r="W88">
        <v>1.2457055E-2</v>
      </c>
      <c r="X88">
        <v>1.1256021E-2</v>
      </c>
      <c r="Y88">
        <v>2.9077101000000001E-2</v>
      </c>
      <c r="Z88">
        <v>0.261693907</v>
      </c>
      <c r="AA88">
        <v>0.145385504</v>
      </c>
      <c r="AB88">
        <v>0.29099999999999998</v>
      </c>
      <c r="AC88">
        <v>-1.204359854</v>
      </c>
      <c r="AD88">
        <v>1.6942237899999999</v>
      </c>
      <c r="AE88">
        <v>-0.42072758999999998</v>
      </c>
      <c r="AF88">
        <v>3</v>
      </c>
      <c r="AH88">
        <v>2</v>
      </c>
      <c r="AI88" t="s">
        <v>54</v>
      </c>
      <c r="AJ88">
        <v>21.28</v>
      </c>
      <c r="AK88">
        <v>0</v>
      </c>
      <c r="AL88">
        <v>2.6219999999999999</v>
      </c>
      <c r="AM88">
        <v>2</v>
      </c>
      <c r="AN88">
        <v>0.15</v>
      </c>
      <c r="AO88">
        <v>0.79099999999999904</v>
      </c>
      <c r="AP88">
        <v>0.67599999999999905</v>
      </c>
      <c r="AQ88">
        <v>1.0329999999999999</v>
      </c>
      <c r="AR88">
        <v>0.73799999999999999</v>
      </c>
      <c r="AS88">
        <v>7.9000000000000001E-2</v>
      </c>
      <c r="AT88">
        <v>0.70699999999999996</v>
      </c>
      <c r="AU88">
        <v>0.36895375699999999</v>
      </c>
      <c r="AV88">
        <v>2</v>
      </c>
      <c r="AW88" t="s">
        <v>55</v>
      </c>
    </row>
    <row r="89" spans="1:49" hidden="1" x14ac:dyDescent="0.25">
      <c r="A89">
        <v>11.47</v>
      </c>
      <c r="B89">
        <v>6.5000000000000002E-2</v>
      </c>
      <c r="C89">
        <v>7.0060000000000002</v>
      </c>
      <c r="D89">
        <v>0.77800000000000002</v>
      </c>
      <c r="E89">
        <v>13.985999999999899</v>
      </c>
      <c r="F89" t="s">
        <v>49</v>
      </c>
      <c r="G89" t="s">
        <v>50</v>
      </c>
      <c r="H89">
        <v>76</v>
      </c>
      <c r="I89">
        <v>0</v>
      </c>
      <c r="J89">
        <v>0</v>
      </c>
      <c r="K89">
        <v>0</v>
      </c>
      <c r="L89">
        <v>0</v>
      </c>
      <c r="M89">
        <v>0</v>
      </c>
      <c r="N89">
        <v>0.1050532</v>
      </c>
      <c r="O89">
        <v>0.14432266099999999</v>
      </c>
      <c r="P89">
        <v>0.226022793</v>
      </c>
      <c r="Q89">
        <v>0.286411466</v>
      </c>
      <c r="R89">
        <v>0.58899269999999904</v>
      </c>
      <c r="S89">
        <v>0.46</v>
      </c>
      <c r="T89">
        <v>0.33675780100000002</v>
      </c>
      <c r="U89">
        <v>0.3</v>
      </c>
      <c r="V89">
        <v>-6.3885540000000005E-2</v>
      </c>
      <c r="W89">
        <v>7.7621549999999997E-2</v>
      </c>
      <c r="X89">
        <v>8.7411030000000001E-3</v>
      </c>
      <c r="Y89">
        <v>5.8899270999999899E-2</v>
      </c>
      <c r="Z89">
        <v>0.53009344299999905</v>
      </c>
      <c r="AA89">
        <v>0.29449635699999999</v>
      </c>
      <c r="AB89">
        <v>0.58899999999999997</v>
      </c>
      <c r="AC89">
        <v>-7.2047728920000003</v>
      </c>
      <c r="AD89">
        <v>3.8748423750000001</v>
      </c>
      <c r="AE89">
        <v>-1.3391630349999999</v>
      </c>
      <c r="AF89">
        <v>2</v>
      </c>
      <c r="AG89">
        <v>1</v>
      </c>
      <c r="AH89">
        <v>3</v>
      </c>
      <c r="AI89" t="s">
        <v>53</v>
      </c>
      <c r="AJ89">
        <v>14.35</v>
      </c>
      <c r="AK89">
        <v>0</v>
      </c>
      <c r="AL89">
        <v>21.462</v>
      </c>
      <c r="AM89">
        <v>0</v>
      </c>
      <c r="AN89">
        <v>1.7000000000000001E-2</v>
      </c>
      <c r="AO89">
        <v>0.74299999999999999</v>
      </c>
      <c r="AP89">
        <v>0.77599999999999902</v>
      </c>
      <c r="AQ89">
        <v>0.90700000000000003</v>
      </c>
      <c r="AR89">
        <v>0.627</v>
      </c>
      <c r="AS89">
        <v>6.0999999999999999E-2</v>
      </c>
      <c r="AT89">
        <v>1.175</v>
      </c>
      <c r="AU89">
        <v>0.23291342199999901</v>
      </c>
      <c r="AV89">
        <v>1</v>
      </c>
      <c r="AW89" t="s">
        <v>52</v>
      </c>
    </row>
    <row r="90" spans="1:49" hidden="1" x14ac:dyDescent="0.25">
      <c r="A90">
        <v>16.920000000000002</v>
      </c>
      <c r="B90">
        <v>4.3999999999999997E-2</v>
      </c>
      <c r="C90">
        <v>6.7670000000000003</v>
      </c>
      <c r="D90">
        <v>0.72799999999999998</v>
      </c>
      <c r="E90">
        <v>19.012</v>
      </c>
      <c r="F90" t="s">
        <v>49</v>
      </c>
      <c r="G90" t="s">
        <v>50</v>
      </c>
      <c r="H90">
        <v>78</v>
      </c>
      <c r="I90">
        <v>0</v>
      </c>
      <c r="J90">
        <v>0</v>
      </c>
      <c r="K90">
        <v>0</v>
      </c>
      <c r="L90">
        <v>0</v>
      </c>
      <c r="M90">
        <v>0</v>
      </c>
      <c r="N90">
        <v>0.138135707</v>
      </c>
      <c r="O90">
        <v>0.19873976399999899</v>
      </c>
      <c r="P90">
        <v>0.12075233099999901</v>
      </c>
      <c r="Q90">
        <v>0.15500764</v>
      </c>
      <c r="R90">
        <v>0.46337230000000001</v>
      </c>
      <c r="S90">
        <v>0.4</v>
      </c>
      <c r="T90">
        <v>0.40648848999999998</v>
      </c>
      <c r="U90">
        <v>0.24</v>
      </c>
      <c r="V90">
        <v>-3.4858967999999997E-2</v>
      </c>
      <c r="W90">
        <v>9.1428490000000001E-2</v>
      </c>
      <c r="X90">
        <v>3.2971595999999999E-2</v>
      </c>
      <c r="Y90">
        <v>4.6337229000000001E-2</v>
      </c>
      <c r="Z90">
        <v>0.41703506099999998</v>
      </c>
      <c r="AA90">
        <v>0.23168614500000001</v>
      </c>
      <c r="AB90">
        <v>0.46299999999999902</v>
      </c>
      <c r="AC90">
        <v>-4.2448726450000001</v>
      </c>
      <c r="AD90">
        <v>4.2195660650000004</v>
      </c>
      <c r="AE90">
        <v>-0.90052279000000002</v>
      </c>
      <c r="AF90">
        <v>2</v>
      </c>
      <c r="AG90">
        <v>1</v>
      </c>
      <c r="AH90">
        <v>3</v>
      </c>
      <c r="AI90" t="s">
        <v>53</v>
      </c>
      <c r="AJ90">
        <v>13.68</v>
      </c>
      <c r="AK90">
        <v>0.01</v>
      </c>
      <c r="AL90">
        <v>31.596</v>
      </c>
      <c r="AM90">
        <v>0</v>
      </c>
      <c r="AN90">
        <v>1.0999999999999999E-2</v>
      </c>
      <c r="AO90">
        <v>0.67</v>
      </c>
      <c r="AP90">
        <v>0.80099999999999905</v>
      </c>
      <c r="AQ90">
        <v>0.83599999999999997</v>
      </c>
      <c r="AR90">
        <v>0.56200000000000006</v>
      </c>
      <c r="AS90">
        <v>5.2999999999999999E-2</v>
      </c>
      <c r="AT90">
        <v>1.381</v>
      </c>
      <c r="AU90">
        <v>0.260497488</v>
      </c>
      <c r="AV90">
        <v>3</v>
      </c>
      <c r="AW90" t="s">
        <v>52</v>
      </c>
    </row>
    <row r="91" spans="1:49" hidden="1" x14ac:dyDescent="0.25">
      <c r="A91">
        <v>1.5</v>
      </c>
      <c r="B91">
        <v>0.57899999999999996</v>
      </c>
      <c r="C91">
        <v>7.1870000000000003</v>
      </c>
      <c r="D91">
        <v>0.82</v>
      </c>
      <c r="E91">
        <v>2.7810000000000001</v>
      </c>
      <c r="F91" t="s">
        <v>49</v>
      </c>
      <c r="G91" t="s">
        <v>50</v>
      </c>
      <c r="H91">
        <v>82</v>
      </c>
      <c r="I91">
        <v>0</v>
      </c>
      <c r="J91">
        <v>0</v>
      </c>
      <c r="K91">
        <v>0</v>
      </c>
      <c r="L91">
        <v>0</v>
      </c>
      <c r="M91">
        <v>0</v>
      </c>
      <c r="N91">
        <v>0.185</v>
      </c>
      <c r="O91">
        <v>0.11361088599999999</v>
      </c>
      <c r="P91">
        <v>0.13858125299999999</v>
      </c>
      <c r="Q91">
        <v>0.24021910499999999</v>
      </c>
      <c r="R91">
        <v>0.39997119999999903</v>
      </c>
      <c r="S91">
        <v>0.37</v>
      </c>
      <c r="T91">
        <v>0.17</v>
      </c>
      <c r="U91">
        <v>0.44</v>
      </c>
      <c r="V91">
        <v>6.1987609999999997E-3</v>
      </c>
      <c r="W91">
        <v>-4.0811850000000002E-3</v>
      </c>
      <c r="X91">
        <v>2.7988940000000001E-3</v>
      </c>
      <c r="Y91">
        <v>3.9997118999999998E-2</v>
      </c>
      <c r="Z91">
        <v>0.35997406799999998</v>
      </c>
      <c r="AA91">
        <v>0.19998559399999999</v>
      </c>
      <c r="AB91">
        <v>0.4</v>
      </c>
      <c r="AC91">
        <v>-4.819116695</v>
      </c>
      <c r="AD91">
        <v>1.9020068889999999</v>
      </c>
      <c r="AE91">
        <v>-0.56792127799999903</v>
      </c>
      <c r="AF91">
        <v>3</v>
      </c>
      <c r="AH91">
        <v>2</v>
      </c>
      <c r="AI91" t="s">
        <v>54</v>
      </c>
      <c r="AJ91">
        <v>18.11</v>
      </c>
      <c r="AK91">
        <v>0</v>
      </c>
      <c r="AL91">
        <v>2.9049999999999998</v>
      </c>
      <c r="AM91">
        <v>1</v>
      </c>
      <c r="AN91">
        <v>9.9000000000000005E-2</v>
      </c>
      <c r="AO91">
        <v>0.77800000000000002</v>
      </c>
      <c r="AP91">
        <v>0.68299999999999905</v>
      </c>
      <c r="AQ91">
        <v>0.97899999999999998</v>
      </c>
      <c r="AR91">
        <v>0.69299999999999995</v>
      </c>
      <c r="AS91">
        <v>7.0000000000000007E-2</v>
      </c>
      <c r="AT91">
        <v>0.77900000000000003</v>
      </c>
      <c r="AU91">
        <v>0.24835977000000001</v>
      </c>
      <c r="AV91">
        <v>2</v>
      </c>
      <c r="AW91" t="s">
        <v>55</v>
      </c>
    </row>
    <row r="92" spans="1:49" hidden="1" x14ac:dyDescent="0.25">
      <c r="A92">
        <v>35.17</v>
      </c>
      <c r="B92">
        <v>2.5000000000000001E-2</v>
      </c>
      <c r="C92">
        <v>6.992</v>
      </c>
      <c r="D92">
        <v>0.48299999999999998</v>
      </c>
      <c r="E92">
        <v>17.050999999999998</v>
      </c>
      <c r="F92" t="s">
        <v>49</v>
      </c>
      <c r="G92" t="s">
        <v>50</v>
      </c>
      <c r="H92">
        <v>83</v>
      </c>
      <c r="I92">
        <v>0</v>
      </c>
      <c r="J92">
        <v>0</v>
      </c>
      <c r="K92">
        <v>0</v>
      </c>
      <c r="L92">
        <v>0</v>
      </c>
      <c r="M92">
        <v>0</v>
      </c>
      <c r="N92">
        <v>9.4159060000000003E-2</v>
      </c>
      <c r="O92">
        <v>0.184739822</v>
      </c>
      <c r="P92">
        <v>0.15471043000000001</v>
      </c>
      <c r="Q92">
        <v>0.19452963600000001</v>
      </c>
      <c r="R92">
        <v>0.57678306000000001</v>
      </c>
      <c r="S92">
        <v>0.4</v>
      </c>
      <c r="T92">
        <v>0.37718844000000001</v>
      </c>
      <c r="U92">
        <v>0.2</v>
      </c>
      <c r="V92">
        <v>-3.1016307E-2</v>
      </c>
      <c r="W92">
        <v>6.9310319999999995E-2</v>
      </c>
      <c r="X92">
        <v>-3.3001529000000002E-2</v>
      </c>
      <c r="Y92">
        <v>5.7678305999999999E-2</v>
      </c>
      <c r="Z92">
        <v>0.51910475499999997</v>
      </c>
      <c r="AA92">
        <v>0.28839153099999998</v>
      </c>
      <c r="AB92">
        <v>0.57699999999999996</v>
      </c>
      <c r="AC92">
        <v>-7.0540918619999999</v>
      </c>
      <c r="AD92">
        <v>4.9767163419999996</v>
      </c>
      <c r="AE92">
        <v>-1.218256969</v>
      </c>
      <c r="AF92">
        <v>1</v>
      </c>
      <c r="AH92">
        <v>1</v>
      </c>
      <c r="AI92" t="s">
        <v>51</v>
      </c>
      <c r="AJ92">
        <v>17.27</v>
      </c>
      <c r="AK92">
        <v>0</v>
      </c>
      <c r="AL92">
        <v>47.65</v>
      </c>
      <c r="AM92">
        <v>0</v>
      </c>
      <c r="AN92">
        <v>8.9999999999999993E-3</v>
      </c>
      <c r="AO92">
        <v>0.42099999999999999</v>
      </c>
      <c r="AP92">
        <v>0.56399999999999995</v>
      </c>
      <c r="AQ92">
        <v>0.51500000000000001</v>
      </c>
      <c r="AR92">
        <v>0.26400000000000001</v>
      </c>
      <c r="AS92">
        <v>2.1999999999999999E-2</v>
      </c>
      <c r="AT92">
        <v>1.288</v>
      </c>
      <c r="AU92">
        <v>0.22769663100000001</v>
      </c>
      <c r="AV92">
        <v>3</v>
      </c>
      <c r="AW92" t="s">
        <v>58</v>
      </c>
    </row>
    <row r="93" spans="1:49" hidden="1" x14ac:dyDescent="0.25">
      <c r="A93">
        <v>1.6</v>
      </c>
      <c r="B93">
        <v>0.53799999999999903</v>
      </c>
      <c r="C93">
        <v>7.2079999999999904</v>
      </c>
      <c r="D93">
        <v>0.77900000000000003</v>
      </c>
      <c r="E93">
        <v>2.589</v>
      </c>
      <c r="F93" t="s">
        <v>49</v>
      </c>
      <c r="G93" t="s">
        <v>50</v>
      </c>
      <c r="H93">
        <v>86</v>
      </c>
      <c r="I93">
        <v>0</v>
      </c>
      <c r="J93">
        <v>0</v>
      </c>
      <c r="K93">
        <v>0</v>
      </c>
      <c r="L93">
        <v>0</v>
      </c>
      <c r="M93">
        <v>0</v>
      </c>
      <c r="N93">
        <v>0.415931685</v>
      </c>
      <c r="O93">
        <v>0.46460288299999902</v>
      </c>
      <c r="P93">
        <v>0.51268557799999903</v>
      </c>
      <c r="Q93">
        <v>0.59850664200000003</v>
      </c>
      <c r="R93">
        <v>0.22691417</v>
      </c>
      <c r="S93">
        <v>1.4</v>
      </c>
      <c r="T93">
        <v>0.50125583799999995</v>
      </c>
      <c r="U93">
        <v>0.47</v>
      </c>
      <c r="V93">
        <v>-3.2426519999999999E-3</v>
      </c>
      <c r="W93">
        <v>3.4141379999999902E-3</v>
      </c>
      <c r="X93">
        <v>-2.7669533E-2</v>
      </c>
      <c r="Y93">
        <v>2.2691416999999998E-2</v>
      </c>
      <c r="Z93">
        <v>0.20422275100000001</v>
      </c>
      <c r="AA93">
        <v>0.113457084</v>
      </c>
      <c r="AB93">
        <v>0.22699999999999901</v>
      </c>
      <c r="AC93">
        <v>-0.85565238399999999</v>
      </c>
      <c r="AD93">
        <v>1.4888109009999999</v>
      </c>
      <c r="AE93">
        <v>-0.42869042499999999</v>
      </c>
      <c r="AF93">
        <v>3</v>
      </c>
      <c r="AH93">
        <v>2</v>
      </c>
      <c r="AI93" t="s">
        <v>54</v>
      </c>
      <c r="AJ93">
        <v>33.11</v>
      </c>
      <c r="AK93">
        <v>0</v>
      </c>
      <c r="AL93">
        <v>2.8159999999999998</v>
      </c>
      <c r="AM93">
        <v>3</v>
      </c>
      <c r="AN93">
        <v>0.11</v>
      </c>
      <c r="AO93">
        <v>0.73299999999999998</v>
      </c>
      <c r="AP93">
        <v>0.65300000000000002</v>
      </c>
      <c r="AQ93">
        <v>0.91400000000000003</v>
      </c>
      <c r="AR93">
        <v>0.63100000000000001</v>
      </c>
      <c r="AS93">
        <v>6.2E-2</v>
      </c>
      <c r="AT93">
        <v>0.85599999999999998</v>
      </c>
      <c r="AU93">
        <v>0.48069015599999998</v>
      </c>
      <c r="AV93">
        <v>2</v>
      </c>
      <c r="AW93" t="s">
        <v>55</v>
      </c>
    </row>
    <row r="94" spans="1:49" hidden="1" x14ac:dyDescent="0.25">
      <c r="A94">
        <v>1.34</v>
      </c>
      <c r="B94">
        <v>0.63300000000000001</v>
      </c>
      <c r="C94">
        <v>7.0839999999999996</v>
      </c>
      <c r="D94">
        <v>0.80500000000000005</v>
      </c>
      <c r="E94">
        <v>2.3279999999999998</v>
      </c>
      <c r="F94" t="s">
        <v>49</v>
      </c>
      <c r="G94" t="s">
        <v>50</v>
      </c>
      <c r="H94">
        <v>89</v>
      </c>
      <c r="I94">
        <v>0</v>
      </c>
      <c r="J94">
        <v>0</v>
      </c>
      <c r="K94">
        <v>0</v>
      </c>
      <c r="L94">
        <v>0</v>
      </c>
      <c r="M94">
        <v>0</v>
      </c>
      <c r="N94">
        <v>0.195838611</v>
      </c>
      <c r="O94">
        <v>0.21954960300000001</v>
      </c>
      <c r="P94">
        <v>0.16001454600000001</v>
      </c>
      <c r="Q94">
        <v>0.26467075000000001</v>
      </c>
      <c r="R94">
        <v>0.26549074</v>
      </c>
      <c r="S94">
        <v>0.4</v>
      </c>
      <c r="T94">
        <v>0.24</v>
      </c>
      <c r="U94">
        <v>0.47</v>
      </c>
      <c r="V94">
        <v>1.1152344E-2</v>
      </c>
      <c r="W94">
        <v>1.33361389999999E-2</v>
      </c>
      <c r="X94">
        <v>5.5250280000000004E-3</v>
      </c>
      <c r="Y94">
        <v>2.6549073999999999E-2</v>
      </c>
      <c r="Z94">
        <v>0.238941666</v>
      </c>
      <c r="AA94">
        <v>0.13274537</v>
      </c>
      <c r="AB94">
        <v>0.26500000000000001</v>
      </c>
      <c r="AC94">
        <v>-4.0318335740000002</v>
      </c>
      <c r="AD94">
        <v>1.966053077</v>
      </c>
      <c r="AE94">
        <v>-0.31764367199999999</v>
      </c>
      <c r="AF94">
        <v>3</v>
      </c>
      <c r="AH94">
        <v>2</v>
      </c>
      <c r="AI94" t="s">
        <v>54</v>
      </c>
      <c r="AJ94">
        <v>17.03</v>
      </c>
      <c r="AK94">
        <v>0</v>
      </c>
      <c r="AL94">
        <v>2.37</v>
      </c>
      <c r="AM94">
        <v>2</v>
      </c>
      <c r="AN94">
        <v>0.13699999999999901</v>
      </c>
      <c r="AO94">
        <v>0.78599999999999903</v>
      </c>
      <c r="AP94">
        <v>0.67599999999999905</v>
      </c>
      <c r="AQ94">
        <v>0.94499999999999995</v>
      </c>
      <c r="AR94">
        <v>0.66299999999999903</v>
      </c>
      <c r="AS94">
        <v>6.5000000000000002E-2</v>
      </c>
      <c r="AT94">
        <v>0.89599999999999902</v>
      </c>
      <c r="AU94">
        <v>0.21613237099999999</v>
      </c>
      <c r="AV94">
        <v>2</v>
      </c>
      <c r="AW94" t="s">
        <v>55</v>
      </c>
    </row>
    <row r="95" spans="1:49" hidden="1" x14ac:dyDescent="0.25">
      <c r="A95">
        <v>1.61</v>
      </c>
      <c r="B95">
        <v>0.52500000000000002</v>
      </c>
      <c r="C95">
        <v>7.1470000000000002</v>
      </c>
      <c r="D95">
        <v>0.81399999999999995</v>
      </c>
      <c r="E95">
        <v>2.8079999999999998</v>
      </c>
      <c r="F95" t="s">
        <v>49</v>
      </c>
      <c r="G95" t="s">
        <v>50</v>
      </c>
      <c r="H95">
        <v>93</v>
      </c>
      <c r="I95">
        <v>0</v>
      </c>
      <c r="J95">
        <v>0</v>
      </c>
      <c r="K95">
        <v>0</v>
      </c>
      <c r="L95">
        <v>0</v>
      </c>
      <c r="M95">
        <v>0</v>
      </c>
      <c r="N95">
        <v>0.16500000000000001</v>
      </c>
      <c r="O95">
        <v>0.13202713599999999</v>
      </c>
      <c r="P95">
        <v>0.105920793</v>
      </c>
      <c r="Q95">
        <v>0.18729749300000001</v>
      </c>
      <c r="R95">
        <v>0.82617574999999999</v>
      </c>
      <c r="S95">
        <v>0.33</v>
      </c>
      <c r="T95">
        <v>0.23</v>
      </c>
      <c r="U95">
        <v>0.4</v>
      </c>
      <c r="V95">
        <v>-1.0476693E-2</v>
      </c>
      <c r="W95">
        <v>-0.29144824000000003</v>
      </c>
      <c r="X95">
        <v>-4.1354822999999999E-2</v>
      </c>
      <c r="Y95">
        <v>8.2617574999999999E-2</v>
      </c>
      <c r="Z95">
        <v>0.74355817400000002</v>
      </c>
      <c r="AA95">
        <v>0.41308787499999999</v>
      </c>
      <c r="AB95">
        <v>0.82599999999999996</v>
      </c>
      <c r="AC95">
        <v>-6.8944852619999999</v>
      </c>
      <c r="AD95">
        <v>1.9544775089999999</v>
      </c>
      <c r="AE95">
        <v>0</v>
      </c>
      <c r="AF95">
        <v>3</v>
      </c>
      <c r="AH95">
        <v>2</v>
      </c>
      <c r="AI95" t="s">
        <v>54</v>
      </c>
      <c r="AJ95">
        <v>30.56</v>
      </c>
      <c r="AK95">
        <v>0</v>
      </c>
      <c r="AL95">
        <v>3.0369999999999999</v>
      </c>
      <c r="AM95">
        <v>1</v>
      </c>
      <c r="AN95">
        <v>0.104</v>
      </c>
      <c r="AO95">
        <v>0.77400000000000002</v>
      </c>
      <c r="AP95">
        <v>0.69399999999999995</v>
      </c>
      <c r="AQ95">
        <v>0.96699999999999997</v>
      </c>
      <c r="AR95">
        <v>0.68200000000000005</v>
      </c>
      <c r="AS95">
        <v>6.9000000000000006E-2</v>
      </c>
      <c r="AT95">
        <v>0.88200000000000001</v>
      </c>
      <c r="AU95">
        <v>0.38012245099999997</v>
      </c>
      <c r="AV95">
        <v>2</v>
      </c>
      <c r="AW95" t="s">
        <v>55</v>
      </c>
    </row>
    <row r="96" spans="1:49" hidden="1" x14ac:dyDescent="0.25">
      <c r="A96">
        <v>15.15</v>
      </c>
      <c r="B96">
        <v>4.5999999999999999E-2</v>
      </c>
      <c r="C96">
        <v>6.7629999999999999</v>
      </c>
      <c r="D96">
        <v>0.70199999999999996</v>
      </c>
      <c r="E96">
        <v>15.845999999999901</v>
      </c>
      <c r="F96" t="s">
        <v>49</v>
      </c>
      <c r="G96" t="s">
        <v>50</v>
      </c>
      <c r="H96">
        <v>99</v>
      </c>
      <c r="I96">
        <v>0</v>
      </c>
      <c r="J96">
        <v>0</v>
      </c>
      <c r="K96">
        <v>0</v>
      </c>
      <c r="L96">
        <v>0</v>
      </c>
      <c r="M96">
        <v>0</v>
      </c>
      <c r="N96">
        <v>0.141620264</v>
      </c>
      <c r="O96">
        <v>0.19836859800000001</v>
      </c>
      <c r="P96">
        <v>0.22734035</v>
      </c>
      <c r="Q96">
        <v>0.26775615699999999</v>
      </c>
      <c r="R96">
        <v>0.48308640000000003</v>
      </c>
      <c r="S96">
        <v>0.5</v>
      </c>
      <c r="T96">
        <v>0.36157089199999998</v>
      </c>
      <c r="U96">
        <v>0.2</v>
      </c>
      <c r="V96">
        <v>-6.0851503000000001E-2</v>
      </c>
      <c r="W96">
        <v>5.5328769999999999E-2</v>
      </c>
      <c r="X96">
        <v>-2.4147776999999999E-2</v>
      </c>
      <c r="Y96">
        <v>4.8308640999999999E-2</v>
      </c>
      <c r="Z96">
        <v>0.43477776600000001</v>
      </c>
      <c r="AA96">
        <v>0.24154320399999901</v>
      </c>
      <c r="AB96">
        <v>0.48299999999999998</v>
      </c>
      <c r="AC96">
        <v>-7.1321267629999996</v>
      </c>
      <c r="AD96">
        <v>3.3656882119999998</v>
      </c>
      <c r="AE96">
        <v>-1.07094826</v>
      </c>
      <c r="AF96">
        <v>2</v>
      </c>
      <c r="AG96">
        <v>1</v>
      </c>
      <c r="AH96">
        <v>3</v>
      </c>
      <c r="AI96" t="s">
        <v>53</v>
      </c>
      <c r="AJ96">
        <v>15.67</v>
      </c>
      <c r="AK96">
        <v>0</v>
      </c>
      <c r="AL96">
        <v>29.728999999999999</v>
      </c>
      <c r="AM96">
        <v>0</v>
      </c>
      <c r="AN96">
        <v>1.2E-2</v>
      </c>
      <c r="AO96">
        <v>0.65</v>
      </c>
      <c r="AP96">
        <v>0.87</v>
      </c>
      <c r="AQ96">
        <v>0.80099999999999905</v>
      </c>
      <c r="AR96">
        <v>0.52400000000000002</v>
      </c>
      <c r="AS96">
        <v>4.9000000000000002E-2</v>
      </c>
      <c r="AT96">
        <v>1.619</v>
      </c>
      <c r="AU96">
        <v>0.22535180499999999</v>
      </c>
      <c r="AV96">
        <v>3</v>
      </c>
      <c r="AW96" t="s">
        <v>52</v>
      </c>
    </row>
    <row r="97" spans="1:49" hidden="1" x14ac:dyDescent="0.25">
      <c r="A97">
        <v>2.21</v>
      </c>
      <c r="B97">
        <v>0.152</v>
      </c>
      <c r="C97">
        <v>5.2</v>
      </c>
      <c r="D97">
        <v>1.1000000000000001</v>
      </c>
      <c r="E97">
        <v>17.934000000000001</v>
      </c>
      <c r="F97" t="s">
        <v>62</v>
      </c>
      <c r="G97" t="s">
        <v>63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4.4472427000000002E-2</v>
      </c>
      <c r="O97">
        <v>6.1604565E-2</v>
      </c>
      <c r="P97">
        <v>4.9494295000000001E-2</v>
      </c>
      <c r="Q97">
        <v>5.6199778999999998E-2</v>
      </c>
      <c r="R97">
        <v>0.5485025</v>
      </c>
      <c r="S97">
        <v>0.13</v>
      </c>
      <c r="T97">
        <v>6.6364350000000003E-2</v>
      </c>
      <c r="U97">
        <v>0.13</v>
      </c>
      <c r="V97">
        <v>2.2993319999999999E-3</v>
      </c>
      <c r="W97">
        <v>-7.3147859999999995E-2</v>
      </c>
      <c r="X97">
        <v>-1.1379113999999999E-2</v>
      </c>
      <c r="Y97">
        <v>5.4850250000000003E-2</v>
      </c>
      <c r="Z97">
        <v>0.49365225400000001</v>
      </c>
      <c r="AA97">
        <v>0.274251252</v>
      </c>
      <c r="AB97">
        <v>0.54899999999999904</v>
      </c>
      <c r="AC97">
        <v>-9.8526578530000002</v>
      </c>
      <c r="AD97">
        <v>14.098926629999999</v>
      </c>
      <c r="AE97">
        <v>-2.0235390180000001</v>
      </c>
      <c r="AF97">
        <v>2</v>
      </c>
      <c r="AG97">
        <v>2</v>
      </c>
      <c r="AH97">
        <v>4</v>
      </c>
      <c r="AI97" t="s">
        <v>56</v>
      </c>
      <c r="AJ97">
        <v>19.72</v>
      </c>
      <c r="AK97">
        <v>0</v>
      </c>
      <c r="AL97">
        <v>32.075000000000003</v>
      </c>
      <c r="AM97">
        <v>0</v>
      </c>
      <c r="AN97">
        <v>6.0000000000000001E-3</v>
      </c>
      <c r="AO97">
        <v>1.147</v>
      </c>
      <c r="AP97">
        <v>1.6240000000000001</v>
      </c>
      <c r="AQ97">
        <v>1.65699999999999</v>
      </c>
      <c r="AR97">
        <v>1.1819999999999999</v>
      </c>
      <c r="AS97">
        <v>0.17799999999999999</v>
      </c>
      <c r="AT97">
        <v>2.88</v>
      </c>
      <c r="AU97">
        <v>6.6983187E-2</v>
      </c>
      <c r="AV97">
        <v>4</v>
      </c>
      <c r="AW97" t="s">
        <v>57</v>
      </c>
    </row>
    <row r="98" spans="1:49" hidden="1" x14ac:dyDescent="0.25">
      <c r="A98">
        <v>4.51</v>
      </c>
      <c r="B98">
        <v>0.12</v>
      </c>
      <c r="C98">
        <v>6.0479999999999903</v>
      </c>
      <c r="D98">
        <v>0.79</v>
      </c>
      <c r="E98">
        <v>26.106999999999999</v>
      </c>
      <c r="F98" t="s">
        <v>62</v>
      </c>
      <c r="G98" t="s">
        <v>63</v>
      </c>
      <c r="H98">
        <v>103</v>
      </c>
      <c r="I98">
        <v>0</v>
      </c>
      <c r="J98">
        <v>0</v>
      </c>
      <c r="K98">
        <v>0</v>
      </c>
      <c r="L98">
        <v>0</v>
      </c>
      <c r="M98">
        <v>0</v>
      </c>
      <c r="N98">
        <v>3.5000000000000003E-2</v>
      </c>
      <c r="O98">
        <v>2.8016118999999999E-2</v>
      </c>
      <c r="P98">
        <v>3.5000000000000003E-2</v>
      </c>
      <c r="Q98">
        <v>3.5000000000000003E-2</v>
      </c>
      <c r="R98">
        <v>0.35594425000000002</v>
      </c>
      <c r="S98">
        <v>7.0000000000000007E-2</v>
      </c>
      <c r="T98">
        <v>0.03</v>
      </c>
      <c r="U98">
        <v>7.0000000000000007E-2</v>
      </c>
      <c r="V98">
        <v>5.123786E-3</v>
      </c>
      <c r="W98">
        <v>4.1857939999999996E-3</v>
      </c>
      <c r="X98">
        <v>0</v>
      </c>
      <c r="Y98">
        <v>3.5594424999999999E-2</v>
      </c>
      <c r="Z98">
        <v>0.32034982099999998</v>
      </c>
      <c r="AA98">
        <v>0.17797212300000001</v>
      </c>
      <c r="AB98">
        <v>0.35599999999999998</v>
      </c>
      <c r="AC98">
        <v>-12.70498087</v>
      </c>
      <c r="AD98">
        <v>9.7041835499999998</v>
      </c>
      <c r="AE98">
        <v>-0.67994365299999904</v>
      </c>
      <c r="AF98">
        <v>2</v>
      </c>
      <c r="AG98">
        <v>1</v>
      </c>
      <c r="AH98">
        <v>3</v>
      </c>
      <c r="AI98" t="s">
        <v>53</v>
      </c>
      <c r="AJ98">
        <v>17.579999999999998</v>
      </c>
      <c r="AK98">
        <v>0.05</v>
      </c>
      <c r="AL98">
        <v>44.500999999999998</v>
      </c>
      <c r="AM98">
        <v>0</v>
      </c>
      <c r="AN98">
        <v>4.0000000000000001E-3</v>
      </c>
      <c r="AO98">
        <v>0.74299999999999999</v>
      </c>
      <c r="AP98">
        <v>1.23</v>
      </c>
      <c r="AQ98">
        <v>0.97499999999999998</v>
      </c>
      <c r="AR98">
        <v>0.66799999999999904</v>
      </c>
      <c r="AS98">
        <v>7.4999999999999997E-2</v>
      </c>
      <c r="AT98">
        <v>2.0790000000000002</v>
      </c>
      <c r="AU98">
        <v>0.18625898599999999</v>
      </c>
      <c r="AV98">
        <v>5</v>
      </c>
      <c r="AW98" t="s">
        <v>52</v>
      </c>
    </row>
    <row r="99" spans="1:49" hidden="1" x14ac:dyDescent="0.25">
      <c r="A99">
        <v>25.25</v>
      </c>
      <c r="B99">
        <v>2.7E-2</v>
      </c>
      <c r="C99">
        <v>6.4249999999999998</v>
      </c>
      <c r="D99">
        <v>0.76099999999999901</v>
      </c>
      <c r="E99">
        <v>39.484000000000002</v>
      </c>
      <c r="F99" t="s">
        <v>62</v>
      </c>
      <c r="G99" t="s">
        <v>63</v>
      </c>
      <c r="H99">
        <v>106</v>
      </c>
      <c r="I99">
        <v>0</v>
      </c>
      <c r="J99">
        <v>0</v>
      </c>
      <c r="K99">
        <v>0</v>
      </c>
      <c r="L99">
        <v>0</v>
      </c>
      <c r="M99">
        <v>0</v>
      </c>
      <c r="N99">
        <v>3.5000000000000003E-2</v>
      </c>
      <c r="O99">
        <v>1.7860689999999999E-2</v>
      </c>
      <c r="P99">
        <v>3.5000000000000003E-2</v>
      </c>
      <c r="Q99">
        <v>3.5000000000000003E-2</v>
      </c>
      <c r="R99">
        <v>0.52585969999999904</v>
      </c>
      <c r="S99">
        <v>7.0000000000000007E-2</v>
      </c>
      <c r="T99">
        <v>0.03</v>
      </c>
      <c r="U99">
        <v>7.0000000000000007E-2</v>
      </c>
      <c r="V99">
        <v>1.8608634999999998E-2</v>
      </c>
      <c r="W99">
        <v>-2.4098479999999999E-2</v>
      </c>
      <c r="X99">
        <v>0</v>
      </c>
      <c r="Y99">
        <v>5.2585970999999898E-2</v>
      </c>
      <c r="Z99">
        <v>0.473273742</v>
      </c>
      <c r="AA99">
        <v>0.26292985699999999</v>
      </c>
      <c r="AB99">
        <v>0.52600000000000002</v>
      </c>
      <c r="AC99">
        <v>-29.442295430000001</v>
      </c>
      <c r="AD99">
        <v>11.534251360000001</v>
      </c>
      <c r="AE99">
        <v>-1.845366981</v>
      </c>
      <c r="AF99">
        <v>2</v>
      </c>
      <c r="AG99">
        <v>1</v>
      </c>
      <c r="AH99">
        <v>3</v>
      </c>
      <c r="AI99" t="s">
        <v>53</v>
      </c>
      <c r="AJ99">
        <v>14.33</v>
      </c>
      <c r="AK99">
        <v>0.01</v>
      </c>
      <c r="AL99">
        <v>61.421999999999997</v>
      </c>
      <c r="AM99">
        <v>0</v>
      </c>
      <c r="AN99">
        <v>5.0000000000000001E-3</v>
      </c>
      <c r="AO99">
        <v>0.70699999999999996</v>
      </c>
      <c r="AP99">
        <v>0.98399999999999999</v>
      </c>
      <c r="AQ99">
        <v>0.89800000000000002</v>
      </c>
      <c r="AR99">
        <v>0.61399999999999999</v>
      </c>
      <c r="AS99">
        <v>6.2E-2</v>
      </c>
      <c r="AT99">
        <v>2.0369999999999999</v>
      </c>
      <c r="AU99">
        <v>6.3211026879999999</v>
      </c>
      <c r="AV99">
        <v>5</v>
      </c>
      <c r="AW99" t="s">
        <v>52</v>
      </c>
    </row>
    <row r="100" spans="1:49" hidden="1" x14ac:dyDescent="0.25">
      <c r="A100">
        <v>84.76</v>
      </c>
      <c r="B100">
        <v>0.01</v>
      </c>
      <c r="C100">
        <v>6.9370000000000003</v>
      </c>
      <c r="D100">
        <v>0.48199999999999998</v>
      </c>
      <c r="E100">
        <v>32.950000000000003</v>
      </c>
      <c r="F100" t="s">
        <v>62</v>
      </c>
      <c r="G100" t="s">
        <v>63</v>
      </c>
      <c r="H100">
        <v>111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3.7569966000000003E-2</v>
      </c>
      <c r="O100">
        <v>9.4492851999999905E-2</v>
      </c>
      <c r="P100">
        <v>6.8357822999999998E-2</v>
      </c>
      <c r="Q100">
        <v>9.0441194000000003E-2</v>
      </c>
      <c r="R100">
        <v>0.41136455999999999</v>
      </c>
      <c r="S100">
        <v>0.2</v>
      </c>
      <c r="T100">
        <v>0.17039931</v>
      </c>
      <c r="U100">
        <v>0.1</v>
      </c>
      <c r="V100">
        <v>-6.9794599999999998E-3</v>
      </c>
      <c r="W100">
        <v>-3.6800740000000002E-3</v>
      </c>
      <c r="X100">
        <v>-1.9484649999999999E-3</v>
      </c>
      <c r="Y100">
        <v>4.1136456000000002E-2</v>
      </c>
      <c r="Z100">
        <v>0.3702281</v>
      </c>
      <c r="AA100">
        <v>0.205682278</v>
      </c>
      <c r="AB100">
        <v>0.41099999999999998</v>
      </c>
      <c r="AC100">
        <v>-8.5032032510000004</v>
      </c>
      <c r="AD100">
        <v>9.6402704850000003</v>
      </c>
      <c r="AE100">
        <v>-1.410513484</v>
      </c>
      <c r="AF100">
        <v>1</v>
      </c>
      <c r="AH100">
        <v>1</v>
      </c>
      <c r="AI100" t="s">
        <v>51</v>
      </c>
      <c r="AJ100">
        <v>17.899999999999999</v>
      </c>
      <c r="AK100">
        <v>0</v>
      </c>
      <c r="AL100">
        <v>103.319</v>
      </c>
      <c r="AM100">
        <v>0</v>
      </c>
      <c r="AN100">
        <v>6.0000000000000001E-3</v>
      </c>
      <c r="AO100">
        <v>0.42599999999999999</v>
      </c>
      <c r="AP100">
        <v>0.496</v>
      </c>
      <c r="AQ100">
        <v>0.51200000000000001</v>
      </c>
      <c r="AR100">
        <v>0.25900000000000001</v>
      </c>
      <c r="AS100">
        <v>2.1000000000000001E-2</v>
      </c>
      <c r="AT100">
        <v>1.3659999999999899</v>
      </c>
      <c r="AU100">
        <v>0.106990747</v>
      </c>
      <c r="AV100">
        <v>5</v>
      </c>
      <c r="AW100" t="s">
        <v>58</v>
      </c>
    </row>
    <row r="101" spans="1:49" hidden="1" x14ac:dyDescent="0.25">
      <c r="A101">
        <v>4.58</v>
      </c>
      <c r="B101">
        <v>0.15</v>
      </c>
      <c r="C101">
        <v>6.7379999999999898</v>
      </c>
      <c r="D101">
        <v>0.85299999999999998</v>
      </c>
      <c r="E101">
        <v>9.3879999999999999</v>
      </c>
      <c r="F101" t="s">
        <v>62</v>
      </c>
      <c r="G101" t="s">
        <v>63</v>
      </c>
      <c r="H101">
        <v>12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0.108155222</v>
      </c>
      <c r="O101">
        <v>0.18650799600000001</v>
      </c>
      <c r="P101">
        <v>9.1992149999999995E-2</v>
      </c>
      <c r="Q101">
        <v>0.117933731</v>
      </c>
      <c r="R101">
        <v>0.76937646000000004</v>
      </c>
      <c r="S101">
        <v>0.33</v>
      </c>
      <c r="T101">
        <v>0.28133791199999902</v>
      </c>
      <c r="U101">
        <v>0.16</v>
      </c>
      <c r="V101">
        <v>-2.0054394E-2</v>
      </c>
      <c r="W101">
        <v>-2.1167846000000001E-2</v>
      </c>
      <c r="X101">
        <v>4.2206075000000003E-2</v>
      </c>
      <c r="Y101">
        <v>7.6937645999999998E-2</v>
      </c>
      <c r="Z101">
        <v>0.69243881099999904</v>
      </c>
      <c r="AA101">
        <v>0.38468822799999902</v>
      </c>
      <c r="AB101">
        <v>0.76900000000000002</v>
      </c>
      <c r="AC101">
        <v>-5.2306392580000001</v>
      </c>
      <c r="AD101">
        <v>6.4338618399999996</v>
      </c>
      <c r="AE101">
        <v>-2.53076736199999</v>
      </c>
      <c r="AF101">
        <v>2</v>
      </c>
      <c r="AG101">
        <v>1</v>
      </c>
      <c r="AH101">
        <v>3</v>
      </c>
      <c r="AI101" t="s">
        <v>53</v>
      </c>
      <c r="AJ101">
        <v>16.350000000000001</v>
      </c>
      <c r="AK101">
        <v>0.05</v>
      </c>
      <c r="AL101">
        <v>13.585000000000001</v>
      </c>
      <c r="AM101">
        <v>0</v>
      </c>
      <c r="AN101">
        <v>1.9E-2</v>
      </c>
      <c r="AO101">
        <v>0.81699999999999995</v>
      </c>
      <c r="AP101">
        <v>0.94299999999999995</v>
      </c>
      <c r="AQ101">
        <v>1.0509999999999999</v>
      </c>
      <c r="AR101">
        <v>0.75900000000000001</v>
      </c>
      <c r="AS101">
        <v>8.1999999999999906E-2</v>
      </c>
      <c r="AT101">
        <v>1.3819999999999999</v>
      </c>
      <c r="AU101">
        <v>0.14267500799999999</v>
      </c>
      <c r="AV101">
        <v>4</v>
      </c>
      <c r="AW101" t="s">
        <v>52</v>
      </c>
    </row>
    <row r="102" spans="1:49" hidden="1" x14ac:dyDescent="0.25">
      <c r="A102">
        <v>9.31</v>
      </c>
      <c r="B102">
        <v>8.8999999999999996E-2</v>
      </c>
      <c r="C102">
        <v>7.0289999999999999</v>
      </c>
      <c r="D102">
        <v>0.59599999999999997</v>
      </c>
      <c r="E102">
        <v>6.3810000000000002</v>
      </c>
      <c r="F102" t="s">
        <v>62</v>
      </c>
      <c r="G102" t="s">
        <v>63</v>
      </c>
      <c r="H102">
        <v>123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8.3844319E-2</v>
      </c>
      <c r="O102">
        <v>0.14977964499999999</v>
      </c>
      <c r="P102">
        <v>0.133287816</v>
      </c>
      <c r="Q102">
        <v>0.15465725299999999</v>
      </c>
      <c r="R102">
        <v>0.50318620000000003</v>
      </c>
      <c r="S102">
        <v>0.33</v>
      </c>
      <c r="T102">
        <v>0.34373217499999997</v>
      </c>
      <c r="U102">
        <v>0.17</v>
      </c>
      <c r="V102">
        <v>-2.5786265999999999E-2</v>
      </c>
      <c r="W102">
        <v>4.1246829999999996E-3</v>
      </c>
      <c r="X102">
        <v>1.5445050000000001E-3</v>
      </c>
      <c r="Y102">
        <v>5.0318623E-2</v>
      </c>
      <c r="Z102">
        <v>0.45286760299999901</v>
      </c>
      <c r="AA102">
        <v>0.25159311299999998</v>
      </c>
      <c r="AB102">
        <v>0.503</v>
      </c>
      <c r="AC102">
        <v>-8.7941123000000001</v>
      </c>
      <c r="AD102">
        <v>5.4423293700000004</v>
      </c>
      <c r="AE102">
        <v>-1.2849582719999999</v>
      </c>
      <c r="AF102">
        <v>2</v>
      </c>
      <c r="AG102">
        <v>1</v>
      </c>
      <c r="AH102">
        <v>3</v>
      </c>
      <c r="AI102" t="s">
        <v>53</v>
      </c>
      <c r="AJ102">
        <v>16.059999999999999</v>
      </c>
      <c r="AK102">
        <v>0</v>
      </c>
      <c r="AL102">
        <v>13.027999999999899</v>
      </c>
      <c r="AM102">
        <v>0</v>
      </c>
      <c r="AN102">
        <v>3.5000000000000003E-2</v>
      </c>
      <c r="AO102">
        <v>0.54299999999999904</v>
      </c>
      <c r="AP102">
        <v>0.60099999999999998</v>
      </c>
      <c r="AQ102">
        <v>0.65200000000000002</v>
      </c>
      <c r="AR102">
        <v>0.38500000000000001</v>
      </c>
      <c r="AS102">
        <v>3.3000000000000002E-2</v>
      </c>
      <c r="AT102">
        <v>1.2209999999999901</v>
      </c>
      <c r="AU102">
        <v>0.19522107999999999</v>
      </c>
      <c r="AV102">
        <v>1</v>
      </c>
      <c r="AW102" t="s">
        <v>52</v>
      </c>
    </row>
    <row r="103" spans="1:49" hidden="1" x14ac:dyDescent="0.25">
      <c r="A103">
        <v>7.35</v>
      </c>
      <c r="B103">
        <v>0.10099999999999899</v>
      </c>
      <c r="C103">
        <v>6.4859999999999998</v>
      </c>
      <c r="D103">
        <v>0.67599999999999905</v>
      </c>
      <c r="E103">
        <v>8.1969999999999992</v>
      </c>
      <c r="F103" t="s">
        <v>62</v>
      </c>
      <c r="G103" t="s">
        <v>63</v>
      </c>
      <c r="H103">
        <v>129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3.4142520000000003E-2</v>
      </c>
      <c r="O103">
        <v>7.7115119999999995E-2</v>
      </c>
      <c r="P103">
        <v>5.8096163999999999E-2</v>
      </c>
      <c r="Q103">
        <v>6.65383999999999E-2</v>
      </c>
      <c r="R103">
        <v>0.28852962999999998</v>
      </c>
      <c r="S103">
        <v>0.16</v>
      </c>
      <c r="T103">
        <v>0.12211793899999999</v>
      </c>
      <c r="U103">
        <v>0.16</v>
      </c>
      <c r="V103">
        <v>-1.6540226000000002E-2</v>
      </c>
      <c r="W103">
        <v>1.7659866999999999E-2</v>
      </c>
      <c r="X103">
        <v>-1.4494814999999999E-2</v>
      </c>
      <c r="Y103">
        <v>2.8852962999999999E-2</v>
      </c>
      <c r="Z103">
        <v>0.25967667100000003</v>
      </c>
      <c r="AA103">
        <v>0.14426481699999999</v>
      </c>
      <c r="AB103">
        <v>0.28899999999999998</v>
      </c>
      <c r="AC103">
        <v>-16.870163899999898</v>
      </c>
      <c r="AD103">
        <v>14.15502081</v>
      </c>
      <c r="AE103">
        <v>-0.95860463099999904</v>
      </c>
      <c r="AF103">
        <v>2</v>
      </c>
      <c r="AG103">
        <v>1</v>
      </c>
      <c r="AH103">
        <v>3</v>
      </c>
      <c r="AI103" t="s">
        <v>53</v>
      </c>
      <c r="AJ103">
        <v>14.21</v>
      </c>
      <c r="AK103">
        <v>0.02</v>
      </c>
      <c r="AL103">
        <v>13.968999999999999</v>
      </c>
      <c r="AM103">
        <v>0</v>
      </c>
      <c r="AN103">
        <v>2.3E-2</v>
      </c>
      <c r="AO103">
        <v>0.60499999999999998</v>
      </c>
      <c r="AP103">
        <v>0.85599999999999998</v>
      </c>
      <c r="AQ103">
        <v>0.77800000000000002</v>
      </c>
      <c r="AR103">
        <v>0.505</v>
      </c>
      <c r="AS103">
        <v>4.9000000000000002E-2</v>
      </c>
      <c r="AT103">
        <v>2.08</v>
      </c>
      <c r="AU103">
        <v>8.1171966999999998E-2</v>
      </c>
      <c r="AV103">
        <v>3</v>
      </c>
      <c r="AW103" t="s">
        <v>52</v>
      </c>
    </row>
    <row r="104" spans="1:49" hidden="1" x14ac:dyDescent="0.25">
      <c r="A104">
        <v>11.26</v>
      </c>
      <c r="B104">
        <v>7.4999999999999997E-2</v>
      </c>
      <c r="C104">
        <v>6.8109999999999999</v>
      </c>
      <c r="D104">
        <v>0.76300000000000001</v>
      </c>
      <c r="E104">
        <v>16.099</v>
      </c>
      <c r="F104" t="s">
        <v>62</v>
      </c>
      <c r="G104" t="s">
        <v>63</v>
      </c>
      <c r="H104">
        <v>140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3.4579523000000001E-2</v>
      </c>
      <c r="O104">
        <v>7.1202940000000006E-2</v>
      </c>
      <c r="P104">
        <v>3.9537396000000002E-2</v>
      </c>
      <c r="Q104">
        <v>4.8841153999999998E-2</v>
      </c>
      <c r="R104">
        <v>0.84137355999999996</v>
      </c>
      <c r="S104">
        <v>0.13</v>
      </c>
      <c r="T104">
        <v>0.11850582</v>
      </c>
      <c r="U104">
        <v>7.0000000000000007E-2</v>
      </c>
      <c r="V104">
        <v>-2.0381528999999999E-2</v>
      </c>
      <c r="W104">
        <v>-0.10862583000000001</v>
      </c>
      <c r="X104">
        <v>4.4027240000000002E-3</v>
      </c>
      <c r="Y104">
        <v>8.4137355999999996E-2</v>
      </c>
      <c r="Z104">
        <v>0.75723620700000005</v>
      </c>
      <c r="AA104">
        <v>0.42068678100000001</v>
      </c>
      <c r="AB104">
        <v>0.84099999999999997</v>
      </c>
      <c r="AC104">
        <v>-24.25158777</v>
      </c>
      <c r="AD104">
        <v>18.643339409999999</v>
      </c>
      <c r="AE104">
        <v>-3.441830763</v>
      </c>
      <c r="AF104">
        <v>2</v>
      </c>
      <c r="AG104">
        <v>1</v>
      </c>
      <c r="AH104">
        <v>3</v>
      </c>
      <c r="AI104" t="s">
        <v>53</v>
      </c>
      <c r="AJ104">
        <v>13.15</v>
      </c>
      <c r="AK104">
        <v>0.01</v>
      </c>
      <c r="AL104">
        <v>24.338000000000001</v>
      </c>
      <c r="AM104">
        <v>0</v>
      </c>
      <c r="AN104">
        <v>1.2E-2</v>
      </c>
      <c r="AO104">
        <v>0.67799999999999905</v>
      </c>
      <c r="AP104">
        <v>0.74099999999999999</v>
      </c>
      <c r="AQ104">
        <v>0.91500000000000004</v>
      </c>
      <c r="AR104">
        <v>0.63</v>
      </c>
      <c r="AS104">
        <v>6.6000000000000003E-2</v>
      </c>
      <c r="AT104">
        <v>1.169</v>
      </c>
      <c r="AU104">
        <v>-0.94705565999999997</v>
      </c>
      <c r="AV104">
        <v>4</v>
      </c>
      <c r="AW104" t="s">
        <v>52</v>
      </c>
    </row>
    <row r="105" spans="1:49" hidden="1" x14ac:dyDescent="0.25">
      <c r="A105">
        <v>27.03</v>
      </c>
      <c r="B105">
        <v>3.5000000000000003E-2</v>
      </c>
      <c r="C105">
        <v>7.0449999999999999</v>
      </c>
      <c r="D105">
        <v>0.41</v>
      </c>
      <c r="E105">
        <v>10.829000000000001</v>
      </c>
      <c r="F105" t="s">
        <v>62</v>
      </c>
      <c r="G105" t="s">
        <v>63</v>
      </c>
      <c r="H105">
        <v>142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5.0308009000000001E-2</v>
      </c>
      <c r="O105">
        <v>9.5851536999999903E-2</v>
      </c>
      <c r="P105">
        <v>7.6784685000000005E-2</v>
      </c>
      <c r="Q105">
        <v>8.6058841999999997E-2</v>
      </c>
      <c r="R105">
        <v>0.25689786999999997</v>
      </c>
      <c r="S105">
        <v>0.2</v>
      </c>
      <c r="T105">
        <v>0.201272952</v>
      </c>
      <c r="U105">
        <v>0.2</v>
      </c>
      <c r="V105">
        <v>-7.1749129999999998E-3</v>
      </c>
      <c r="W105">
        <v>-8.6756149999999994E-3</v>
      </c>
      <c r="X105">
        <v>-1.5978955E-2</v>
      </c>
      <c r="Y105">
        <v>2.5689786999999999E-2</v>
      </c>
      <c r="Z105">
        <v>0.23120808000000001</v>
      </c>
      <c r="AA105">
        <v>0.12844893299999999</v>
      </c>
      <c r="AB105">
        <v>0.25700000000000001</v>
      </c>
      <c r="AC105">
        <v>-8.5730825900000003</v>
      </c>
      <c r="AD105">
        <v>7.8321626339999897</v>
      </c>
      <c r="AE105">
        <v>-0.95084141899999997</v>
      </c>
      <c r="AF105">
        <v>1</v>
      </c>
      <c r="AH105">
        <v>1</v>
      </c>
      <c r="AI105" t="s">
        <v>51</v>
      </c>
      <c r="AJ105">
        <v>15.16</v>
      </c>
      <c r="AK105">
        <v>0.01</v>
      </c>
      <c r="AL105">
        <v>38.266999999999904</v>
      </c>
      <c r="AM105">
        <v>0</v>
      </c>
      <c r="AN105">
        <v>0.01</v>
      </c>
      <c r="AO105">
        <v>0.33899999999999902</v>
      </c>
      <c r="AP105">
        <v>0.52500000000000002</v>
      </c>
      <c r="AQ105">
        <v>0.434</v>
      </c>
      <c r="AR105">
        <v>0.20199999999999901</v>
      </c>
      <c r="AS105">
        <v>1.7000000000000001E-2</v>
      </c>
      <c r="AT105">
        <v>0.88400000000000001</v>
      </c>
      <c r="AU105">
        <v>0.11873974599999999</v>
      </c>
      <c r="AV105">
        <v>3</v>
      </c>
      <c r="AW105" t="s">
        <v>58</v>
      </c>
    </row>
    <row r="106" spans="1:49" hidden="1" x14ac:dyDescent="0.25">
      <c r="A106">
        <v>15.77</v>
      </c>
      <c r="B106">
        <v>4.7E-2</v>
      </c>
      <c r="C106">
        <v>6.782</v>
      </c>
      <c r="D106">
        <v>0.95</v>
      </c>
      <c r="E106">
        <v>40.301000000000002</v>
      </c>
      <c r="F106" t="s">
        <v>62</v>
      </c>
      <c r="G106" t="s">
        <v>63</v>
      </c>
      <c r="H106">
        <v>144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4.6835821E-2</v>
      </c>
      <c r="O106">
        <v>9.4254683000000006E-2</v>
      </c>
      <c r="P106">
        <v>6.9639757999999996E-2</v>
      </c>
      <c r="Q106">
        <v>9.2765582999999999E-2</v>
      </c>
      <c r="R106">
        <v>0.55077909999999997</v>
      </c>
      <c r="S106">
        <v>0.2</v>
      </c>
      <c r="T106">
        <v>7.7580480999999896E-2</v>
      </c>
      <c r="U106">
        <v>0.13</v>
      </c>
      <c r="V106">
        <v>-3.5775479999999998E-2</v>
      </c>
      <c r="W106">
        <v>-3.4232213999999997E-2</v>
      </c>
      <c r="X106">
        <v>-1.8031891000000001E-2</v>
      </c>
      <c r="Y106">
        <v>5.5077910000000001E-2</v>
      </c>
      <c r="Z106">
        <v>0.49570119400000001</v>
      </c>
      <c r="AA106">
        <v>0.27538955199999998</v>
      </c>
      <c r="AB106">
        <v>0.55100000000000005</v>
      </c>
      <c r="AC106">
        <v>-8.7533437969999994</v>
      </c>
      <c r="AD106">
        <v>10.226143159999999</v>
      </c>
      <c r="AE106">
        <v>-3.1359272859999998</v>
      </c>
      <c r="AF106">
        <v>2</v>
      </c>
      <c r="AG106">
        <v>3</v>
      </c>
      <c r="AH106">
        <v>5</v>
      </c>
      <c r="AI106" t="s">
        <v>59</v>
      </c>
      <c r="AJ106">
        <v>24.68</v>
      </c>
      <c r="AK106">
        <v>0</v>
      </c>
      <c r="AL106">
        <v>58.781999999999996</v>
      </c>
      <c r="AM106">
        <v>0</v>
      </c>
      <c r="AN106">
        <v>4.0000000000000001E-3</v>
      </c>
      <c r="AO106">
        <v>0.92700000000000005</v>
      </c>
      <c r="AP106">
        <v>0.94099999999999995</v>
      </c>
      <c r="AQ106">
        <v>1.2390000000000001</v>
      </c>
      <c r="AR106">
        <v>0.91799999999999904</v>
      </c>
      <c r="AS106">
        <v>0.109</v>
      </c>
      <c r="AT106">
        <v>1.3140000000000001</v>
      </c>
      <c r="AU106">
        <v>5.7029073E-2</v>
      </c>
      <c r="AV106">
        <v>4</v>
      </c>
      <c r="AW106" t="s">
        <v>52</v>
      </c>
    </row>
    <row r="107" spans="1:49" hidden="1" x14ac:dyDescent="0.25">
      <c r="A107">
        <v>21.15</v>
      </c>
      <c r="B107">
        <v>2.8999999999999901E-2</v>
      </c>
      <c r="C107">
        <v>6.2979999999999903</v>
      </c>
      <c r="D107">
        <v>0.68700000000000006</v>
      </c>
      <c r="E107">
        <v>23.013000000000002</v>
      </c>
      <c r="F107" t="s">
        <v>62</v>
      </c>
      <c r="G107" t="s">
        <v>63</v>
      </c>
      <c r="H107">
        <v>147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3.9156494999999999E-2</v>
      </c>
      <c r="O107">
        <v>9.9510770999999998E-2</v>
      </c>
      <c r="P107">
        <v>7.0870371000000001E-2</v>
      </c>
      <c r="Q107">
        <v>8.0701182999999996E-2</v>
      </c>
      <c r="R107">
        <v>0.20754236000000001</v>
      </c>
      <c r="S107">
        <v>0.2</v>
      </c>
      <c r="T107">
        <v>0.13512020299999999</v>
      </c>
      <c r="U107">
        <v>7.0000000000000007E-2</v>
      </c>
      <c r="V107">
        <v>-1.0498811E-2</v>
      </c>
      <c r="W107">
        <v>8.9898549999999997E-3</v>
      </c>
      <c r="X107">
        <v>-1.0354479E-2</v>
      </c>
      <c r="Y107">
        <v>2.0754235999999999E-2</v>
      </c>
      <c r="Z107">
        <v>0.186788123999999</v>
      </c>
      <c r="AA107">
        <v>0.10377118</v>
      </c>
      <c r="AB107">
        <v>0.20799999999999999</v>
      </c>
      <c r="AC107">
        <v>-16.204937409999999</v>
      </c>
      <c r="AD107">
        <v>10.626578520000001</v>
      </c>
      <c r="AE107">
        <v>-0.72566087099999999</v>
      </c>
      <c r="AF107">
        <v>2</v>
      </c>
      <c r="AG107">
        <v>1</v>
      </c>
      <c r="AH107">
        <v>3</v>
      </c>
      <c r="AI107" t="s">
        <v>53</v>
      </c>
      <c r="AJ107">
        <v>18.329999999999998</v>
      </c>
      <c r="AK107">
        <v>0</v>
      </c>
      <c r="AL107">
        <v>47.445999999999998</v>
      </c>
      <c r="AM107">
        <v>0</v>
      </c>
      <c r="AN107">
        <v>6.9999999999999897E-3</v>
      </c>
      <c r="AO107">
        <v>0.61199999999999999</v>
      </c>
      <c r="AP107">
        <v>1.056</v>
      </c>
      <c r="AQ107">
        <v>0.79500000000000004</v>
      </c>
      <c r="AR107">
        <v>0.52100000000000002</v>
      </c>
      <c r="AS107">
        <v>5.0999999999999997E-2</v>
      </c>
      <c r="AT107">
        <v>2.1659999999999999</v>
      </c>
      <c r="AU107">
        <v>8.3619355999999895E-2</v>
      </c>
      <c r="AV107">
        <v>5</v>
      </c>
      <c r="AW107" t="s">
        <v>52</v>
      </c>
    </row>
    <row r="108" spans="1:49" hidden="1" x14ac:dyDescent="0.25">
      <c r="A108">
        <v>6.44</v>
      </c>
      <c r="B108">
        <v>6.4000000000000001E-2</v>
      </c>
      <c r="C108">
        <v>5.2469999999999999</v>
      </c>
      <c r="D108">
        <v>0.83199999999999996</v>
      </c>
      <c r="E108">
        <v>12.821999999999999</v>
      </c>
      <c r="F108" t="s">
        <v>62</v>
      </c>
      <c r="G108" t="s">
        <v>63</v>
      </c>
      <c r="H108">
        <v>149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5.2018193999999997E-2</v>
      </c>
      <c r="O108">
        <v>8.4273295999999998E-2</v>
      </c>
      <c r="P108">
        <v>8.6423881999999994E-2</v>
      </c>
      <c r="Q108">
        <v>9.8980993000000003E-2</v>
      </c>
      <c r="R108">
        <v>0.309137099999999</v>
      </c>
      <c r="S108">
        <v>0.2</v>
      </c>
      <c r="T108">
        <v>0.14553476500000001</v>
      </c>
      <c r="U108">
        <v>0.1</v>
      </c>
      <c r="V108">
        <v>-1.1111480999999999E-2</v>
      </c>
      <c r="W108">
        <v>1.506888E-2</v>
      </c>
      <c r="X108">
        <v>-1.7849444999999999E-2</v>
      </c>
      <c r="Y108">
        <v>3.0913711E-2</v>
      </c>
      <c r="Z108">
        <v>0.27822339499999998</v>
      </c>
      <c r="AA108">
        <v>0.154568553</v>
      </c>
      <c r="AB108">
        <v>0.309</v>
      </c>
      <c r="AC108">
        <v>-17.634402219999998</v>
      </c>
      <c r="AD108">
        <v>9.3664974079999901</v>
      </c>
      <c r="AE108">
        <v>-1.072972289</v>
      </c>
      <c r="AF108">
        <v>2</v>
      </c>
      <c r="AG108">
        <v>3</v>
      </c>
      <c r="AH108">
        <v>5</v>
      </c>
      <c r="AI108" t="s">
        <v>59</v>
      </c>
      <c r="AJ108">
        <v>14.17</v>
      </c>
      <c r="AK108">
        <v>0</v>
      </c>
      <c r="AL108">
        <v>22.843</v>
      </c>
      <c r="AM108">
        <v>0</v>
      </c>
      <c r="AN108">
        <v>1.39999999999999E-2</v>
      </c>
      <c r="AO108">
        <v>0.75700000000000001</v>
      </c>
      <c r="AP108">
        <v>1.653</v>
      </c>
      <c r="AQ108">
        <v>1.052</v>
      </c>
      <c r="AR108">
        <v>0.74199999999999999</v>
      </c>
      <c r="AS108">
        <v>8.5000000000000006E-2</v>
      </c>
      <c r="AT108">
        <v>3.04</v>
      </c>
      <c r="AU108">
        <v>8.6072875999999895E-2</v>
      </c>
      <c r="AV108">
        <v>3</v>
      </c>
      <c r="AW108" t="s">
        <v>60</v>
      </c>
    </row>
    <row r="109" spans="1:49" hidden="1" x14ac:dyDescent="0.25">
      <c r="A109">
        <v>22.62</v>
      </c>
      <c r="B109">
        <v>2.8999999999999901E-2</v>
      </c>
      <c r="C109">
        <v>6.5129999999999999</v>
      </c>
      <c r="D109">
        <v>1.004</v>
      </c>
      <c r="E109">
        <v>61.461999999999897</v>
      </c>
      <c r="F109" t="s">
        <v>62</v>
      </c>
      <c r="G109" t="s">
        <v>63</v>
      </c>
      <c r="H109">
        <v>153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3.5000000000000003E-2</v>
      </c>
      <c r="O109">
        <v>1.2135340999999999E-2</v>
      </c>
      <c r="P109">
        <v>3.5000000000000003E-2</v>
      </c>
      <c r="Q109">
        <v>3.5000000000000003E-2</v>
      </c>
      <c r="R109">
        <v>0.22332405999999999</v>
      </c>
      <c r="S109">
        <v>7.0000000000000007E-2</v>
      </c>
      <c r="T109">
        <v>0.03</v>
      </c>
      <c r="U109">
        <v>7.0000000000000007E-2</v>
      </c>
      <c r="V109">
        <v>4.28176E-4</v>
      </c>
      <c r="W109">
        <v>2.2549849E-2</v>
      </c>
      <c r="X109">
        <v>0</v>
      </c>
      <c r="Y109">
        <v>2.2332405999999999E-2</v>
      </c>
      <c r="Z109">
        <v>0.20099165399999999</v>
      </c>
      <c r="AA109">
        <v>0.11166203</v>
      </c>
      <c r="AB109">
        <v>0.223</v>
      </c>
      <c r="AC109">
        <v>-18.402784069999999</v>
      </c>
      <c r="AD109">
        <v>9.23663232799999</v>
      </c>
      <c r="AE109">
        <v>-0.66780399599999996</v>
      </c>
      <c r="AF109">
        <v>2</v>
      </c>
      <c r="AG109">
        <v>3</v>
      </c>
      <c r="AH109">
        <v>5</v>
      </c>
      <c r="AI109" t="s">
        <v>59</v>
      </c>
      <c r="AJ109">
        <v>17.21</v>
      </c>
      <c r="AK109">
        <v>0</v>
      </c>
      <c r="AL109">
        <v>83.369</v>
      </c>
      <c r="AM109">
        <v>0</v>
      </c>
      <c r="AN109">
        <v>3.0000000000000001E-3</v>
      </c>
      <c r="AO109">
        <v>1.0229999999999999</v>
      </c>
      <c r="AP109">
        <v>1.0249999999999999</v>
      </c>
      <c r="AQ109">
        <v>1.3380000000000001</v>
      </c>
      <c r="AR109">
        <v>1.0009999999999999</v>
      </c>
      <c r="AS109">
        <v>0.122</v>
      </c>
      <c r="AT109">
        <v>1.7130000000000001</v>
      </c>
      <c r="AU109">
        <v>0.13662616599999999</v>
      </c>
      <c r="AV109">
        <v>4</v>
      </c>
      <c r="AW109" t="s">
        <v>60</v>
      </c>
    </row>
    <row r="110" spans="1:49" hidden="1" x14ac:dyDescent="0.25">
      <c r="A110">
        <v>7.81</v>
      </c>
      <c r="B110">
        <v>0.08</v>
      </c>
      <c r="C110">
        <v>6.1449999999999996</v>
      </c>
      <c r="D110">
        <v>0.75800000000000001</v>
      </c>
      <c r="E110">
        <v>10.724</v>
      </c>
      <c r="F110" t="s">
        <v>62</v>
      </c>
      <c r="G110" t="s">
        <v>63</v>
      </c>
      <c r="H110">
        <v>157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5.0337683000000001E-2</v>
      </c>
      <c r="O110">
        <v>8.7827255999999895E-2</v>
      </c>
      <c r="P110">
        <v>8.0368307E-2</v>
      </c>
      <c r="Q110">
        <v>9.9038451999999999E-2</v>
      </c>
      <c r="R110">
        <v>0.50789832999999995</v>
      </c>
      <c r="S110">
        <v>0.2</v>
      </c>
      <c r="T110">
        <v>0.211893202</v>
      </c>
      <c r="U110">
        <v>0.13</v>
      </c>
      <c r="V110">
        <v>-3.8960920000000003E-2</v>
      </c>
      <c r="W110">
        <v>3.1250465999999998E-2</v>
      </c>
      <c r="X110">
        <v>-1.7306578999999999E-2</v>
      </c>
      <c r="Y110">
        <v>5.0789833E-2</v>
      </c>
      <c r="Z110">
        <v>0.45710849799999997</v>
      </c>
      <c r="AA110">
        <v>0.25394916499999998</v>
      </c>
      <c r="AB110">
        <v>0.50800000000000001</v>
      </c>
      <c r="AC110">
        <v>-6.8171936889999998</v>
      </c>
      <c r="AD110">
        <v>9.503476826</v>
      </c>
      <c r="AE110">
        <v>-1.522662111</v>
      </c>
      <c r="AF110">
        <v>2</v>
      </c>
      <c r="AG110">
        <v>1</v>
      </c>
      <c r="AH110">
        <v>3</v>
      </c>
      <c r="AI110" t="s">
        <v>53</v>
      </c>
      <c r="AJ110">
        <v>14.34</v>
      </c>
      <c r="AK110">
        <v>0</v>
      </c>
      <c r="AL110">
        <v>17.105999999999899</v>
      </c>
      <c r="AM110">
        <v>0</v>
      </c>
      <c r="AN110">
        <v>2.1000000000000001E-2</v>
      </c>
      <c r="AO110">
        <v>0.71499999999999997</v>
      </c>
      <c r="AP110">
        <v>1.056</v>
      </c>
      <c r="AQ110">
        <v>0.88500000000000001</v>
      </c>
      <c r="AR110">
        <v>0.60599999999999998</v>
      </c>
      <c r="AS110">
        <v>5.8999999999999997E-2</v>
      </c>
      <c r="AT110">
        <v>2.3119999999999998</v>
      </c>
      <c r="AU110">
        <v>0.15710823199999999</v>
      </c>
      <c r="AV110">
        <v>1</v>
      </c>
      <c r="AW110" t="s">
        <v>52</v>
      </c>
    </row>
    <row r="111" spans="1:49" hidden="1" x14ac:dyDescent="0.25">
      <c r="A111">
        <v>10.73</v>
      </c>
      <c r="B111">
        <v>4.4999999999999998E-2</v>
      </c>
      <c r="C111">
        <v>6.3609999999999998</v>
      </c>
      <c r="D111">
        <v>0.92299999999999904</v>
      </c>
      <c r="E111">
        <v>33.881999999999998</v>
      </c>
      <c r="F111" t="s">
        <v>62</v>
      </c>
      <c r="G111" t="s">
        <v>63</v>
      </c>
      <c r="H111">
        <v>158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7.0000000000000007E-2</v>
      </c>
      <c r="O111">
        <v>7.8812014999999999E-2</v>
      </c>
      <c r="P111">
        <v>7.0000000000000007E-2</v>
      </c>
      <c r="Q111">
        <v>7.0000000000000007E-2</v>
      </c>
      <c r="R111">
        <v>0.25473615999999999</v>
      </c>
      <c r="S111">
        <v>0.14000000000000001</v>
      </c>
      <c r="T111">
        <v>0.1</v>
      </c>
      <c r="U111">
        <v>7.0000000000000007E-2</v>
      </c>
      <c r="V111">
        <v>-5.7152099999999996E-4</v>
      </c>
      <c r="W111">
        <v>1.0234175999999999E-2</v>
      </c>
      <c r="X111">
        <v>-5.2245555999999999E-2</v>
      </c>
      <c r="Y111">
        <v>2.5473616000000001E-2</v>
      </c>
      <c r="Z111">
        <v>0.22926253999999999</v>
      </c>
      <c r="AA111">
        <v>0.127368078</v>
      </c>
      <c r="AB111">
        <v>0.255</v>
      </c>
      <c r="AC111">
        <v>-6.3202653809999996</v>
      </c>
      <c r="AD111">
        <v>5.6647295529999999</v>
      </c>
      <c r="AE111">
        <v>-0.36728703899999998</v>
      </c>
      <c r="AF111">
        <v>2</v>
      </c>
      <c r="AG111">
        <v>3</v>
      </c>
      <c r="AH111">
        <v>5</v>
      </c>
      <c r="AI111" t="s">
        <v>59</v>
      </c>
      <c r="AJ111">
        <v>13.71</v>
      </c>
      <c r="AK111">
        <v>0</v>
      </c>
      <c r="AL111">
        <v>46.683</v>
      </c>
      <c r="AM111">
        <v>0</v>
      </c>
      <c r="AN111">
        <v>5.0000000000000001E-3</v>
      </c>
      <c r="AO111">
        <v>0.90500000000000003</v>
      </c>
      <c r="AP111">
        <v>1.109</v>
      </c>
      <c r="AQ111">
        <v>1.1850000000000001</v>
      </c>
      <c r="AR111">
        <v>0.86499999999999999</v>
      </c>
      <c r="AS111">
        <v>0.1</v>
      </c>
      <c r="AT111">
        <v>2.0630000000000002</v>
      </c>
      <c r="AU111">
        <v>0.31862264699999998</v>
      </c>
      <c r="AV111">
        <v>5</v>
      </c>
      <c r="AW111" t="s">
        <v>52</v>
      </c>
    </row>
    <row r="112" spans="1:49" hidden="1" x14ac:dyDescent="0.25">
      <c r="A112">
        <v>31.52</v>
      </c>
      <c r="B112">
        <v>2.3E-2</v>
      </c>
      <c r="C112">
        <v>6.71</v>
      </c>
      <c r="D112">
        <v>0.77800000000000002</v>
      </c>
      <c r="E112">
        <v>41.08</v>
      </c>
      <c r="F112" t="s">
        <v>62</v>
      </c>
      <c r="G112" t="s">
        <v>63</v>
      </c>
      <c r="H112">
        <v>16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4.8733273000000001E-2</v>
      </c>
      <c r="O112">
        <v>8.3635714999999999E-2</v>
      </c>
      <c r="P112">
        <v>8.9066301E-2</v>
      </c>
      <c r="Q112">
        <v>0.105190323</v>
      </c>
      <c r="R112">
        <v>0.44094287999999998</v>
      </c>
      <c r="S112">
        <v>0.2</v>
      </c>
      <c r="T112">
        <v>0.17793467800000001</v>
      </c>
      <c r="U112">
        <v>0.13</v>
      </c>
      <c r="V112">
        <v>-1.1650928E-2</v>
      </c>
      <c r="W112">
        <v>-7.8455959999999998E-3</v>
      </c>
      <c r="X112">
        <v>-1.3157573999999899E-2</v>
      </c>
      <c r="Y112">
        <v>4.4094287999999898E-2</v>
      </c>
      <c r="Z112">
        <v>0.39684859500000003</v>
      </c>
      <c r="AA112">
        <v>0.22047144199999999</v>
      </c>
      <c r="AB112">
        <v>0.441</v>
      </c>
      <c r="AC112">
        <v>-7.2634328320000003</v>
      </c>
      <c r="AD112">
        <v>8.9897835050000001</v>
      </c>
      <c r="AE112">
        <v>-1.6138860880000001</v>
      </c>
      <c r="AF112">
        <v>2</v>
      </c>
      <c r="AG112">
        <v>1</v>
      </c>
      <c r="AH112">
        <v>3</v>
      </c>
      <c r="AI112" t="s">
        <v>53</v>
      </c>
      <c r="AJ112">
        <v>13.64</v>
      </c>
      <c r="AK112">
        <v>0</v>
      </c>
      <c r="AL112">
        <v>63.243000000000002</v>
      </c>
      <c r="AM112">
        <v>0</v>
      </c>
      <c r="AN112">
        <v>5.0000000000000001E-3</v>
      </c>
      <c r="AO112">
        <v>0.73499999999999999</v>
      </c>
      <c r="AP112">
        <v>0.86299999999999999</v>
      </c>
      <c r="AQ112">
        <v>0.91900000000000004</v>
      </c>
      <c r="AR112">
        <v>0.63600000000000001</v>
      </c>
      <c r="AS112">
        <v>6.4000000000000001E-2</v>
      </c>
      <c r="AT112">
        <v>1.62</v>
      </c>
      <c r="AU112">
        <v>0.108797094</v>
      </c>
      <c r="AV112">
        <v>5</v>
      </c>
      <c r="AW112" t="s">
        <v>52</v>
      </c>
    </row>
    <row r="113" spans="1:49" hidden="1" x14ac:dyDescent="0.25">
      <c r="A113">
        <v>7.3</v>
      </c>
      <c r="B113">
        <v>0.13400000000000001</v>
      </c>
      <c r="C113">
        <v>6.5170000000000003</v>
      </c>
      <c r="D113">
        <v>0.879</v>
      </c>
      <c r="E113">
        <v>10.124000000000001</v>
      </c>
      <c r="F113" t="s">
        <v>62</v>
      </c>
      <c r="G113" t="s">
        <v>63</v>
      </c>
      <c r="H113">
        <v>163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0.05</v>
      </c>
      <c r="O113">
        <v>3.5654966000000003E-2</v>
      </c>
      <c r="P113">
        <v>0.15</v>
      </c>
      <c r="Q113">
        <v>0.15</v>
      </c>
      <c r="R113">
        <v>0.52659540000000005</v>
      </c>
      <c r="S113">
        <v>0.1</v>
      </c>
      <c r="T113">
        <v>7.0000000000000007E-2</v>
      </c>
      <c r="U113">
        <v>0.17</v>
      </c>
      <c r="V113">
        <v>2.7040642E-2</v>
      </c>
      <c r="W113">
        <v>1.2753719999999899E-3</v>
      </c>
      <c r="X113">
        <v>0</v>
      </c>
      <c r="Y113">
        <v>5.2659540999999997E-2</v>
      </c>
      <c r="Z113">
        <v>0.47393587199999998</v>
      </c>
      <c r="AA113">
        <v>0.26329770699999999</v>
      </c>
      <c r="AB113">
        <v>0.52700000000000002</v>
      </c>
      <c r="AC113">
        <v>-17.449893549999999</v>
      </c>
      <c r="AD113">
        <v>4.5686630099999999</v>
      </c>
      <c r="AE113">
        <v>-1.265738568</v>
      </c>
      <c r="AF113">
        <v>2</v>
      </c>
      <c r="AG113">
        <v>1</v>
      </c>
      <c r="AH113">
        <v>3</v>
      </c>
      <c r="AI113" t="s">
        <v>53</v>
      </c>
      <c r="AJ113">
        <v>13.67</v>
      </c>
      <c r="AK113">
        <v>0</v>
      </c>
      <c r="AL113">
        <v>13.664999999999999</v>
      </c>
      <c r="AM113">
        <v>0</v>
      </c>
      <c r="AN113">
        <v>0.02</v>
      </c>
      <c r="AO113">
        <v>0.85199999999999998</v>
      </c>
      <c r="AP113">
        <v>1.034</v>
      </c>
      <c r="AQ113">
        <v>1.091</v>
      </c>
      <c r="AR113">
        <v>0.79200000000000004</v>
      </c>
      <c r="AS113">
        <v>8.5999999999999993E-2</v>
      </c>
      <c r="AT113">
        <v>1.748</v>
      </c>
      <c r="AU113">
        <v>8.2700875999999895E-2</v>
      </c>
      <c r="AV113">
        <v>3</v>
      </c>
      <c r="AW113" t="s">
        <v>52</v>
      </c>
    </row>
    <row r="114" spans="1:49" hidden="1" x14ac:dyDescent="0.25">
      <c r="A114">
        <v>11.81</v>
      </c>
      <c r="B114">
        <v>6.3E-2</v>
      </c>
      <c r="C114">
        <v>6.6260000000000003</v>
      </c>
      <c r="D114">
        <v>0.83399999999999996</v>
      </c>
      <c r="E114">
        <v>23.021000000000001</v>
      </c>
      <c r="F114" t="s">
        <v>62</v>
      </c>
      <c r="G114" t="s">
        <v>63</v>
      </c>
      <c r="H114">
        <v>169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0.05</v>
      </c>
      <c r="O114">
        <v>2.47088629999999E-2</v>
      </c>
      <c r="P114">
        <v>0.05</v>
      </c>
      <c r="Q114">
        <v>0.05</v>
      </c>
      <c r="R114">
        <v>0.57800673999999996</v>
      </c>
      <c r="S114">
        <v>0.1</v>
      </c>
      <c r="T114">
        <v>0.03</v>
      </c>
      <c r="U114">
        <v>0.14000000000000001</v>
      </c>
      <c r="V114">
        <v>2.9410777999999999E-2</v>
      </c>
      <c r="W114">
        <v>-1.8079603E-2</v>
      </c>
      <c r="X114">
        <v>0</v>
      </c>
      <c r="Y114">
        <v>5.7800674000000003E-2</v>
      </c>
      <c r="Z114">
        <v>0.52020606999999996</v>
      </c>
      <c r="AA114">
        <v>0.28900337199999998</v>
      </c>
      <c r="AB114">
        <v>0.57799999999999996</v>
      </c>
      <c r="AC114">
        <v>-21.79290203</v>
      </c>
      <c r="AD114">
        <v>9.7928160179999999</v>
      </c>
      <c r="AE114">
        <v>-1.678796723</v>
      </c>
      <c r="AF114">
        <v>2</v>
      </c>
      <c r="AG114">
        <v>1</v>
      </c>
      <c r="AH114">
        <v>3</v>
      </c>
      <c r="AI114" t="s">
        <v>53</v>
      </c>
      <c r="AJ114">
        <v>13.94</v>
      </c>
      <c r="AK114">
        <v>0</v>
      </c>
      <c r="AL114">
        <v>32.082999999999998</v>
      </c>
      <c r="AM114">
        <v>0</v>
      </c>
      <c r="AN114">
        <v>8.0000000000000002E-3</v>
      </c>
      <c r="AO114">
        <v>0.79</v>
      </c>
      <c r="AP114">
        <v>0.90099999999999902</v>
      </c>
      <c r="AQ114">
        <v>1.0309999999999999</v>
      </c>
      <c r="AR114">
        <v>0.73399999999999999</v>
      </c>
      <c r="AS114">
        <v>0.08</v>
      </c>
      <c r="AT114">
        <v>1.7309999999999901</v>
      </c>
      <c r="AU114">
        <v>0.17160231300000001</v>
      </c>
      <c r="AV114">
        <v>5</v>
      </c>
      <c r="AW114" t="s">
        <v>52</v>
      </c>
    </row>
    <row r="115" spans="1:49" hidden="1" x14ac:dyDescent="0.25">
      <c r="A115">
        <v>16.54</v>
      </c>
      <c r="B115">
        <v>2.1000000000000001E-2</v>
      </c>
      <c r="C115">
        <v>5.5659999999999998</v>
      </c>
      <c r="D115">
        <v>1.01</v>
      </c>
      <c r="E115">
        <v>57.428999999999903</v>
      </c>
      <c r="F115" t="s">
        <v>62</v>
      </c>
      <c r="G115" t="s">
        <v>63</v>
      </c>
      <c r="H115">
        <v>170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7.0000000000000007E-2</v>
      </c>
      <c r="O115">
        <v>6.6875821000000002E-2</v>
      </c>
      <c r="P115">
        <v>7.0000000000000007E-2</v>
      </c>
      <c r="Q115">
        <v>7.0000000000000007E-2</v>
      </c>
      <c r="R115">
        <v>0.26478073000000002</v>
      </c>
      <c r="S115">
        <v>0.14000000000000001</v>
      </c>
      <c r="T115">
        <v>0.1</v>
      </c>
      <c r="U115">
        <v>0.1</v>
      </c>
      <c r="V115">
        <v>1.4172333999999899E-2</v>
      </c>
      <c r="W115">
        <v>2.4673034999999999E-2</v>
      </c>
      <c r="X115">
        <v>-1.3649006E-2</v>
      </c>
      <c r="Y115">
        <v>2.6478072999999901E-2</v>
      </c>
      <c r="Z115">
        <v>0.238302657</v>
      </c>
      <c r="AA115">
        <v>0.13239036500000001</v>
      </c>
      <c r="AB115">
        <v>0.26500000000000001</v>
      </c>
      <c r="AC115">
        <v>-8.4801730939999995</v>
      </c>
      <c r="AD115">
        <v>8.055360426</v>
      </c>
      <c r="AE115">
        <v>-0.44559712099999998</v>
      </c>
      <c r="AF115">
        <v>2</v>
      </c>
      <c r="AG115">
        <v>3</v>
      </c>
      <c r="AH115">
        <v>5</v>
      </c>
      <c r="AI115" t="s">
        <v>59</v>
      </c>
      <c r="AJ115">
        <v>16.91</v>
      </c>
      <c r="AK115">
        <v>0</v>
      </c>
      <c r="AL115">
        <v>94.817999999999998</v>
      </c>
      <c r="AM115">
        <v>0</v>
      </c>
      <c r="AN115">
        <v>3.0000000000000001E-3</v>
      </c>
      <c r="AO115">
        <v>1.006</v>
      </c>
      <c r="AP115">
        <v>1.446</v>
      </c>
      <c r="AQ115">
        <v>1.3979999999999999</v>
      </c>
      <c r="AR115">
        <v>1.0289999999999999</v>
      </c>
      <c r="AS115">
        <v>0.13500000000000001</v>
      </c>
      <c r="AT115">
        <v>2.4580000000000002</v>
      </c>
      <c r="AU115">
        <v>5.1316124999999997E-2</v>
      </c>
      <c r="AV115">
        <v>4</v>
      </c>
      <c r="AW115" t="s">
        <v>60</v>
      </c>
    </row>
    <row r="116" spans="1:49" hidden="1" x14ac:dyDescent="0.25">
      <c r="A116">
        <v>7.98</v>
      </c>
      <c r="B116">
        <v>0.1</v>
      </c>
      <c r="C116">
        <v>6.4779999999999998</v>
      </c>
      <c r="D116">
        <v>0.48</v>
      </c>
      <c r="E116">
        <v>3.431</v>
      </c>
      <c r="F116" t="s">
        <v>62</v>
      </c>
      <c r="G116" t="s">
        <v>63</v>
      </c>
      <c r="H116">
        <v>173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0.158523263</v>
      </c>
      <c r="O116">
        <v>0.18609368600000001</v>
      </c>
      <c r="P116">
        <v>0.13471043499999999</v>
      </c>
      <c r="Q116">
        <v>0.15036839900000001</v>
      </c>
      <c r="R116">
        <v>0.31820956</v>
      </c>
      <c r="S116">
        <v>0.4</v>
      </c>
      <c r="T116">
        <v>0.43013703599999997</v>
      </c>
      <c r="U116">
        <v>0.13</v>
      </c>
      <c r="V116">
        <v>-3.5372093E-2</v>
      </c>
      <c r="W116">
        <v>0.12176155</v>
      </c>
      <c r="X116">
        <v>-1.7972985E-2</v>
      </c>
      <c r="Y116">
        <v>3.1820955999999997E-2</v>
      </c>
      <c r="Z116">
        <v>0.28638860300000002</v>
      </c>
      <c r="AA116">
        <v>0.159104779</v>
      </c>
      <c r="AB116">
        <v>0.318</v>
      </c>
      <c r="AC116">
        <v>-7.2537619810000002</v>
      </c>
      <c r="AD116">
        <v>3.236144898</v>
      </c>
      <c r="AE116">
        <v>-0.40438607999999998</v>
      </c>
      <c r="AF116">
        <v>1</v>
      </c>
      <c r="AH116">
        <v>1</v>
      </c>
      <c r="AI116" t="s">
        <v>51</v>
      </c>
      <c r="AJ116">
        <v>23.31</v>
      </c>
      <c r="AK116">
        <v>0</v>
      </c>
      <c r="AL116">
        <v>10.387</v>
      </c>
      <c r="AM116">
        <v>0</v>
      </c>
      <c r="AN116">
        <v>5.2999999999999999E-2</v>
      </c>
      <c r="AO116">
        <v>0.41699999999999998</v>
      </c>
      <c r="AP116">
        <v>0.62</v>
      </c>
      <c r="AQ116">
        <v>0.51200000000000001</v>
      </c>
      <c r="AR116">
        <v>0.26200000000000001</v>
      </c>
      <c r="AS116">
        <v>2.1999999999999999E-2</v>
      </c>
      <c r="AT116">
        <v>1.948</v>
      </c>
      <c r="AU116">
        <v>0.31737018899999903</v>
      </c>
      <c r="AV116">
        <v>1</v>
      </c>
      <c r="AW116" t="s">
        <v>52</v>
      </c>
    </row>
    <row r="117" spans="1:49" hidden="1" x14ac:dyDescent="0.25">
      <c r="A117">
        <v>3.52</v>
      </c>
      <c r="B117">
        <v>0.22399999999999901</v>
      </c>
      <c r="C117">
        <v>6.9269999999999996</v>
      </c>
      <c r="D117">
        <v>0.71299999999999997</v>
      </c>
      <c r="E117">
        <v>4.1840000000000002</v>
      </c>
      <c r="F117" t="s">
        <v>62</v>
      </c>
      <c r="G117" t="s">
        <v>63</v>
      </c>
      <c r="H117">
        <v>180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0.12783941500000001</v>
      </c>
      <c r="O117">
        <v>0.160449547</v>
      </c>
      <c r="P117">
        <v>0.27315115400000001</v>
      </c>
      <c r="Q117">
        <v>0.30437402299999999</v>
      </c>
      <c r="R117">
        <v>0.57353984999999996</v>
      </c>
      <c r="S117">
        <v>0.5</v>
      </c>
      <c r="T117">
        <v>0.331584141</v>
      </c>
      <c r="U117">
        <v>0.2</v>
      </c>
      <c r="V117">
        <v>-3.7896342999999999E-2</v>
      </c>
      <c r="W117">
        <v>7.394336E-2</v>
      </c>
      <c r="X117">
        <v>9.3033370000000001E-3</v>
      </c>
      <c r="Y117">
        <v>5.7353985000000003E-2</v>
      </c>
      <c r="Z117">
        <v>0.51618586799999999</v>
      </c>
      <c r="AA117">
        <v>0.28676992699999998</v>
      </c>
      <c r="AB117">
        <v>0.57399999999999995</v>
      </c>
      <c r="AC117">
        <v>-7.4854590769999998</v>
      </c>
      <c r="AD117">
        <v>3.1972488160000001</v>
      </c>
      <c r="AE117">
        <v>-1.283195568</v>
      </c>
      <c r="AF117">
        <v>2</v>
      </c>
      <c r="AG117">
        <v>2</v>
      </c>
      <c r="AH117">
        <v>4</v>
      </c>
      <c r="AI117" t="s">
        <v>56</v>
      </c>
      <c r="AJ117">
        <v>15.51</v>
      </c>
      <c r="AK117">
        <v>0</v>
      </c>
      <c r="AL117">
        <v>6.2450000000000001</v>
      </c>
      <c r="AM117">
        <v>1</v>
      </c>
      <c r="AN117">
        <v>5.7999999999999899E-2</v>
      </c>
      <c r="AO117">
        <v>0.67500000000000004</v>
      </c>
      <c r="AP117">
        <v>0.73899999999999999</v>
      </c>
      <c r="AQ117">
        <v>0.80799999999999905</v>
      </c>
      <c r="AR117">
        <v>0.52900000000000003</v>
      </c>
      <c r="AS117">
        <v>4.9000000000000002E-2</v>
      </c>
      <c r="AT117">
        <v>1.2569999999999999</v>
      </c>
      <c r="AU117">
        <v>0.22951565299999999</v>
      </c>
      <c r="AV117">
        <v>1</v>
      </c>
      <c r="AW117" t="s">
        <v>52</v>
      </c>
    </row>
    <row r="118" spans="1:49" hidden="1" x14ac:dyDescent="0.25">
      <c r="A118">
        <v>69.28</v>
      </c>
      <c r="B118">
        <v>1.6E-2</v>
      </c>
      <c r="C118">
        <v>6.11</v>
      </c>
      <c r="D118">
        <v>0.60099999999999998</v>
      </c>
      <c r="E118">
        <v>28.099</v>
      </c>
      <c r="F118" t="s">
        <v>62</v>
      </c>
      <c r="G118" t="s">
        <v>63</v>
      </c>
      <c r="H118">
        <v>205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5.5109480000000002E-2</v>
      </c>
      <c r="O118">
        <v>0.127681194</v>
      </c>
      <c r="P118">
        <v>0.111509049</v>
      </c>
      <c r="Q118">
        <v>0.14309677000000001</v>
      </c>
      <c r="R118">
        <v>0.26253813999999998</v>
      </c>
      <c r="S118">
        <v>0.3</v>
      </c>
      <c r="T118">
        <v>0.84266400500000005</v>
      </c>
      <c r="U118">
        <v>0.2</v>
      </c>
      <c r="V118">
        <v>-0.11471518999999999</v>
      </c>
      <c r="W118">
        <v>2.1629007999999901E-2</v>
      </c>
      <c r="X118">
        <v>1.7508539E-2</v>
      </c>
      <c r="Y118">
        <v>2.6253814E-2</v>
      </c>
      <c r="Z118">
        <v>0.23628432199999999</v>
      </c>
      <c r="AA118">
        <v>0.13126906799999999</v>
      </c>
      <c r="AB118">
        <v>0.26300000000000001</v>
      </c>
      <c r="AC118">
        <v>-4.9631413970000002</v>
      </c>
      <c r="AD118">
        <v>5.2966045480000004</v>
      </c>
      <c r="AE118">
        <v>-0.22120451799999999</v>
      </c>
      <c r="AF118">
        <v>1</v>
      </c>
      <c r="AH118">
        <v>1</v>
      </c>
      <c r="AI118" t="s">
        <v>51</v>
      </c>
      <c r="AJ118">
        <v>14.08</v>
      </c>
      <c r="AK118">
        <v>0</v>
      </c>
      <c r="AL118">
        <v>67.408000000000001</v>
      </c>
      <c r="AM118">
        <v>0</v>
      </c>
      <c r="AN118">
        <v>6.9999999999999897E-3</v>
      </c>
      <c r="AO118">
        <v>0.53299999999999903</v>
      </c>
      <c r="AP118">
        <v>0.92500000000000004</v>
      </c>
      <c r="AQ118">
        <v>0.66599999999999904</v>
      </c>
      <c r="AR118">
        <v>0.40200000000000002</v>
      </c>
      <c r="AS118">
        <v>3.5999999999999997E-2</v>
      </c>
      <c r="AT118">
        <v>2.4590000000000001</v>
      </c>
      <c r="AU118">
        <v>0.60616571100000005</v>
      </c>
      <c r="AV118">
        <v>5</v>
      </c>
      <c r="AW118" t="s">
        <v>58</v>
      </c>
    </row>
    <row r="119" spans="1:49" hidden="1" x14ac:dyDescent="0.25">
      <c r="A119">
        <v>0.35</v>
      </c>
      <c r="B119">
        <v>1.8009999999999999</v>
      </c>
      <c r="C119">
        <v>5.2809999999999997</v>
      </c>
      <c r="D119">
        <v>0.98299999999999998</v>
      </c>
      <c r="E119">
        <v>2.7089999999999899</v>
      </c>
      <c r="F119" t="s">
        <v>62</v>
      </c>
      <c r="G119" t="s">
        <v>63</v>
      </c>
      <c r="H119">
        <v>21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4.8747742999999899E-2</v>
      </c>
      <c r="O119">
        <v>6.6230000999999997E-2</v>
      </c>
      <c r="P119">
        <v>6.9367655E-2</v>
      </c>
      <c r="Q119">
        <v>7.9065420999999997E-2</v>
      </c>
      <c r="R119">
        <v>0.38821137</v>
      </c>
      <c r="S119">
        <v>0.16</v>
      </c>
      <c r="T119">
        <v>8.3959975999999895E-2</v>
      </c>
      <c r="U119">
        <v>0.12</v>
      </c>
      <c r="V119">
        <v>-2.8455285E-2</v>
      </c>
      <c r="W119">
        <v>-3.0081299999999998E-2</v>
      </c>
      <c r="X119">
        <v>-1.9837714999999999E-2</v>
      </c>
      <c r="Y119">
        <v>3.8821136999999999E-2</v>
      </c>
      <c r="Z119">
        <v>0.34939023299999999</v>
      </c>
      <c r="AA119">
        <v>0.194105685</v>
      </c>
      <c r="AB119">
        <v>0.38799999999999901</v>
      </c>
      <c r="AC119">
        <v>-7.7947154379999999</v>
      </c>
      <c r="AD119">
        <v>10.135948020000001</v>
      </c>
      <c r="AE119">
        <v>-1.513430474</v>
      </c>
      <c r="AF119">
        <v>3</v>
      </c>
      <c r="AH119">
        <v>2</v>
      </c>
      <c r="AI119" t="s">
        <v>54</v>
      </c>
      <c r="AJ119">
        <v>13.36</v>
      </c>
      <c r="AK119">
        <v>0</v>
      </c>
      <c r="AL119">
        <v>3.14</v>
      </c>
      <c r="AM119">
        <v>3</v>
      </c>
      <c r="AN119">
        <v>5.7000000000000002E-2</v>
      </c>
      <c r="AO119">
        <v>1.0249999999999999</v>
      </c>
      <c r="AP119">
        <v>1.034</v>
      </c>
      <c r="AQ119">
        <v>1.478</v>
      </c>
      <c r="AR119">
        <v>1.0649999999999999</v>
      </c>
      <c r="AS119">
        <v>0.159</v>
      </c>
      <c r="AT119">
        <v>1.2529999999999999</v>
      </c>
      <c r="AU119">
        <v>7.8112408999999994E-2</v>
      </c>
      <c r="AV119">
        <v>2</v>
      </c>
      <c r="AW119" t="s">
        <v>55</v>
      </c>
    </row>
    <row r="120" spans="1:49" hidden="1" x14ac:dyDescent="0.25">
      <c r="A120">
        <v>72.89</v>
      </c>
      <c r="B120">
        <v>1.0999999999999999E-2</v>
      </c>
      <c r="C120">
        <v>6.7679999999999998</v>
      </c>
      <c r="D120">
        <v>0.48499999999999999</v>
      </c>
      <c r="E120">
        <v>29.096999999999898</v>
      </c>
      <c r="F120" t="s">
        <v>62</v>
      </c>
      <c r="G120" t="s">
        <v>63</v>
      </c>
      <c r="H120">
        <v>210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7.5225978999999998E-2</v>
      </c>
      <c r="O120">
        <v>0.118346785</v>
      </c>
      <c r="P120">
        <v>0.148986115</v>
      </c>
      <c r="Q120">
        <v>0.18930819300000001</v>
      </c>
      <c r="R120">
        <v>0.34139982000000002</v>
      </c>
      <c r="S120">
        <v>0.33</v>
      </c>
      <c r="T120">
        <v>0.50081584000000001</v>
      </c>
      <c r="U120">
        <v>0.23</v>
      </c>
      <c r="V120">
        <v>-0.12835716</v>
      </c>
      <c r="W120">
        <v>0.15410687000000001</v>
      </c>
      <c r="X120">
        <v>-2.69747789999999E-2</v>
      </c>
      <c r="Y120">
        <v>3.4139981999999999E-2</v>
      </c>
      <c r="Z120">
        <v>0.30725983699999998</v>
      </c>
      <c r="AA120">
        <v>0.17069990899999901</v>
      </c>
      <c r="AB120">
        <v>0.34100000000000003</v>
      </c>
      <c r="AC120">
        <v>-6.247678219</v>
      </c>
      <c r="AD120">
        <v>4.860842817</v>
      </c>
      <c r="AE120">
        <v>-0.51424921999999995</v>
      </c>
      <c r="AF120">
        <v>1</v>
      </c>
      <c r="AH120">
        <v>1</v>
      </c>
      <c r="AI120" t="s">
        <v>51</v>
      </c>
      <c r="AJ120">
        <v>14.27</v>
      </c>
      <c r="AK120">
        <v>0</v>
      </c>
      <c r="AL120">
        <v>91.216999999999999</v>
      </c>
      <c r="AM120">
        <v>0</v>
      </c>
      <c r="AN120">
        <v>6.0000000000000001E-3</v>
      </c>
      <c r="AO120">
        <v>0.41699999999999998</v>
      </c>
      <c r="AP120">
        <v>0.54700000000000004</v>
      </c>
      <c r="AQ120">
        <v>0.51800000000000002</v>
      </c>
      <c r="AR120">
        <v>0.26800000000000002</v>
      </c>
      <c r="AS120">
        <v>2.1999999999999999E-2</v>
      </c>
      <c r="AT120">
        <v>1.605</v>
      </c>
      <c r="AU120">
        <v>0.44723803099999998</v>
      </c>
      <c r="AV120">
        <v>4</v>
      </c>
      <c r="AW120" t="s">
        <v>58</v>
      </c>
    </row>
    <row r="121" spans="1:49" hidden="1" x14ac:dyDescent="0.25">
      <c r="A121">
        <v>13.76</v>
      </c>
      <c r="B121">
        <v>5.0999999999999997E-2</v>
      </c>
      <c r="C121">
        <v>6.56</v>
      </c>
      <c r="D121">
        <v>0.51100000000000001</v>
      </c>
      <c r="E121">
        <v>7.9289999999999896</v>
      </c>
      <c r="F121" t="s">
        <v>62</v>
      </c>
      <c r="G121" t="s">
        <v>63</v>
      </c>
      <c r="H121">
        <v>22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3.5224568999999997E-2</v>
      </c>
      <c r="O121">
        <v>7.8748470000000001E-2</v>
      </c>
      <c r="P121">
        <v>5.5088810999999897E-2</v>
      </c>
      <c r="Q121">
        <v>6.3621901999999994E-2</v>
      </c>
      <c r="R121">
        <v>0.31098017</v>
      </c>
      <c r="S121">
        <v>0.16</v>
      </c>
      <c r="T121">
        <v>0.12266587299999999</v>
      </c>
      <c r="U121">
        <v>7.0000000000000007E-2</v>
      </c>
      <c r="V121">
        <v>-1.5023241999999999E-2</v>
      </c>
      <c r="W121">
        <v>1.3348238E-2</v>
      </c>
      <c r="X121">
        <v>-6.7486059999999999E-3</v>
      </c>
      <c r="Y121">
        <v>3.1098016999999999E-2</v>
      </c>
      <c r="Z121">
        <v>0.27988215399999999</v>
      </c>
      <c r="AA121">
        <v>0.155490085</v>
      </c>
      <c r="AB121">
        <v>0.311</v>
      </c>
      <c r="AC121">
        <v>-17.80010373</v>
      </c>
      <c r="AD121">
        <v>14.54676737</v>
      </c>
      <c r="AE121">
        <v>-1.01195827</v>
      </c>
      <c r="AF121">
        <v>1</v>
      </c>
      <c r="AH121">
        <v>1</v>
      </c>
      <c r="AI121" t="s">
        <v>51</v>
      </c>
      <c r="AJ121">
        <v>14.04</v>
      </c>
      <c r="AK121">
        <v>0</v>
      </c>
      <c r="AL121">
        <v>24.111999999999998</v>
      </c>
      <c r="AM121">
        <v>0</v>
      </c>
      <c r="AN121">
        <v>1.7000000000000001E-2</v>
      </c>
      <c r="AO121">
        <v>0.432</v>
      </c>
      <c r="AP121">
        <v>0.86499999999999999</v>
      </c>
      <c r="AQ121">
        <v>0.55399999999999905</v>
      </c>
      <c r="AR121">
        <v>0.30299999999999999</v>
      </c>
      <c r="AS121">
        <v>2.5999999999999999E-2</v>
      </c>
      <c r="AT121">
        <v>1.9450000000000001</v>
      </c>
      <c r="AU121">
        <v>8.7494643999999996E-2</v>
      </c>
      <c r="AV121">
        <v>1</v>
      </c>
      <c r="AW121" t="s">
        <v>52</v>
      </c>
    </row>
    <row r="122" spans="1:49" hidden="1" x14ac:dyDescent="0.25">
      <c r="A122">
        <v>10.28</v>
      </c>
      <c r="B122">
        <v>3.1E-2</v>
      </c>
      <c r="C122">
        <v>5.0259999999999998</v>
      </c>
      <c r="D122">
        <v>1.016</v>
      </c>
      <c r="E122">
        <v>34.707000000000001</v>
      </c>
      <c r="F122" t="s">
        <v>62</v>
      </c>
      <c r="G122" t="s">
        <v>63</v>
      </c>
      <c r="H122">
        <v>255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6.8360594999999996E-2</v>
      </c>
      <c r="O122">
        <v>0.12508757100000001</v>
      </c>
      <c r="P122">
        <v>8.2555685000000004E-2</v>
      </c>
      <c r="Q122">
        <v>0.123427895</v>
      </c>
      <c r="R122">
        <v>0.57965519999999904</v>
      </c>
      <c r="S122">
        <v>0.27</v>
      </c>
      <c r="T122">
        <v>0.33379215899999998</v>
      </c>
      <c r="U122">
        <v>0.13</v>
      </c>
      <c r="V122">
        <v>-3.623022E-2</v>
      </c>
      <c r="W122">
        <v>7.2641215999999995E-2</v>
      </c>
      <c r="X122">
        <v>3.6848479999999901E-3</v>
      </c>
      <c r="Y122">
        <v>5.7965517000000001E-2</v>
      </c>
      <c r="Z122">
        <v>0.52168965299999903</v>
      </c>
      <c r="AA122">
        <v>0.289827585</v>
      </c>
      <c r="AB122">
        <v>0.57999999999999996</v>
      </c>
      <c r="AC122">
        <v>-8.4528108629999998</v>
      </c>
      <c r="AD122">
        <v>7.2902443090000002</v>
      </c>
      <c r="AE122">
        <v>-1.3580896359999901</v>
      </c>
      <c r="AF122">
        <v>2</v>
      </c>
      <c r="AG122">
        <v>3</v>
      </c>
      <c r="AH122">
        <v>5</v>
      </c>
      <c r="AI122" t="s">
        <v>59</v>
      </c>
      <c r="AJ122">
        <v>15.59</v>
      </c>
      <c r="AK122">
        <v>0</v>
      </c>
      <c r="AL122">
        <v>55.792000000000002</v>
      </c>
      <c r="AM122">
        <v>0</v>
      </c>
      <c r="AN122">
        <v>5.0000000000000001E-3</v>
      </c>
      <c r="AO122">
        <v>1.028</v>
      </c>
      <c r="AP122">
        <v>1.5429999999999999</v>
      </c>
      <c r="AQ122">
        <v>1.379</v>
      </c>
      <c r="AR122">
        <v>1.03</v>
      </c>
      <c r="AS122">
        <v>0.13</v>
      </c>
      <c r="AT122">
        <v>2.786</v>
      </c>
      <c r="AU122">
        <v>0.23990075</v>
      </c>
      <c r="AV122">
        <v>4</v>
      </c>
      <c r="AW122" t="s">
        <v>60</v>
      </c>
    </row>
    <row r="123" spans="1:49" hidden="1" x14ac:dyDescent="0.25">
      <c r="A123">
        <v>27.72</v>
      </c>
      <c r="B123">
        <v>3.1E-2</v>
      </c>
      <c r="C123">
        <v>6.9770000000000003</v>
      </c>
      <c r="D123">
        <v>0.53200000000000003</v>
      </c>
      <c r="E123">
        <v>14.185</v>
      </c>
      <c r="F123" t="s">
        <v>62</v>
      </c>
      <c r="G123" t="s">
        <v>63</v>
      </c>
      <c r="H123">
        <v>26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0.05</v>
      </c>
      <c r="O123">
        <v>2.1195383999999901E-2</v>
      </c>
      <c r="P123">
        <v>0.1</v>
      </c>
      <c r="Q123">
        <v>0.1</v>
      </c>
      <c r="R123">
        <v>0.36380884000000002</v>
      </c>
      <c r="S123">
        <v>0.1</v>
      </c>
      <c r="T123">
        <v>7.0000000000000007E-2</v>
      </c>
      <c r="U123">
        <v>0.1</v>
      </c>
      <c r="V123">
        <v>1.14760119999999E-2</v>
      </c>
      <c r="W123">
        <v>-3.4162417E-2</v>
      </c>
      <c r="X123">
        <v>0</v>
      </c>
      <c r="Y123">
        <v>3.6380884000000002E-2</v>
      </c>
      <c r="Z123">
        <v>0.32742795600000002</v>
      </c>
      <c r="AA123">
        <v>0.18190442000000001</v>
      </c>
      <c r="AB123">
        <v>0.36399999999999999</v>
      </c>
      <c r="AC123">
        <v>-18.12061606</v>
      </c>
      <c r="AD123">
        <v>8.7873955250000009</v>
      </c>
      <c r="AE123">
        <v>-0.70319346199999999</v>
      </c>
      <c r="AF123">
        <v>1</v>
      </c>
      <c r="AH123">
        <v>1</v>
      </c>
      <c r="AI123" t="s">
        <v>51</v>
      </c>
      <c r="AJ123">
        <v>13.66</v>
      </c>
      <c r="AK123">
        <v>0</v>
      </c>
      <c r="AL123">
        <v>35.893999999999998</v>
      </c>
      <c r="AM123">
        <v>0</v>
      </c>
      <c r="AN123">
        <v>1.39999999999999E-2</v>
      </c>
      <c r="AO123">
        <v>0.47599999999999998</v>
      </c>
      <c r="AP123">
        <v>0.56399999999999995</v>
      </c>
      <c r="AQ123">
        <v>0.57199999999999995</v>
      </c>
      <c r="AR123">
        <v>0.312</v>
      </c>
      <c r="AS123">
        <v>2.5999999999999999E-2</v>
      </c>
      <c r="AT123">
        <v>1.327</v>
      </c>
      <c r="AU123">
        <v>0.18146593899999999</v>
      </c>
      <c r="AV123">
        <v>3</v>
      </c>
      <c r="AW123" t="s">
        <v>52</v>
      </c>
    </row>
    <row r="124" spans="1:49" hidden="1" x14ac:dyDescent="0.25">
      <c r="A124">
        <v>1.37</v>
      </c>
      <c r="B124">
        <v>0.66099999999999903</v>
      </c>
      <c r="C124">
        <v>7.2060000000000004</v>
      </c>
      <c r="D124">
        <v>0.59899999999999998</v>
      </c>
      <c r="E124">
        <v>1.329</v>
      </c>
      <c r="F124" t="s">
        <v>62</v>
      </c>
      <c r="G124" t="s">
        <v>63</v>
      </c>
      <c r="H124">
        <v>272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6.4488685999999906E-2</v>
      </c>
      <c r="O124">
        <v>0.123592496</v>
      </c>
      <c r="P124">
        <v>7.6078228999999997E-2</v>
      </c>
      <c r="Q124">
        <v>9.0227373E-2</v>
      </c>
      <c r="R124">
        <v>0.59612180000000003</v>
      </c>
      <c r="S124">
        <v>0.23</v>
      </c>
      <c r="T124">
        <v>0.361041422</v>
      </c>
      <c r="U124">
        <v>0.13</v>
      </c>
      <c r="V124">
        <v>-1.6621170000000001E-2</v>
      </c>
      <c r="W124">
        <v>0.16578142000000001</v>
      </c>
      <c r="X124">
        <v>-9.4603489999999998E-3</v>
      </c>
      <c r="Y124">
        <v>5.9612179000000001E-2</v>
      </c>
      <c r="Z124">
        <v>0.536509609</v>
      </c>
      <c r="AA124">
        <v>0.29806089399999902</v>
      </c>
      <c r="AB124">
        <v>0.59599999999999997</v>
      </c>
      <c r="AC124">
        <v>-8.0337858939999993</v>
      </c>
      <c r="AD124">
        <v>8.5400151500000003</v>
      </c>
      <c r="AE124">
        <v>-1.0834486909999901</v>
      </c>
      <c r="AF124">
        <v>3</v>
      </c>
      <c r="AH124">
        <v>2</v>
      </c>
      <c r="AI124" t="s">
        <v>54</v>
      </c>
      <c r="AJ124">
        <v>21.66</v>
      </c>
      <c r="AK124">
        <v>0</v>
      </c>
      <c r="AL124">
        <v>1.8419999999999901</v>
      </c>
      <c r="AM124">
        <v>6</v>
      </c>
      <c r="AN124">
        <v>0.23399999999999899</v>
      </c>
      <c r="AO124">
        <v>0.53799999999999903</v>
      </c>
      <c r="AP124">
        <v>0.49399999999999999</v>
      </c>
      <c r="AQ124">
        <v>0.65599999999999903</v>
      </c>
      <c r="AR124">
        <v>0.38700000000000001</v>
      </c>
      <c r="AS124">
        <v>3.4000000000000002E-2</v>
      </c>
      <c r="AT124">
        <v>0.624</v>
      </c>
      <c r="AU124">
        <v>0.287537614</v>
      </c>
      <c r="AV124">
        <v>2</v>
      </c>
      <c r="AW124" t="s">
        <v>55</v>
      </c>
    </row>
    <row r="125" spans="1:49" hidden="1" x14ac:dyDescent="0.25">
      <c r="A125">
        <v>1.75</v>
      </c>
      <c r="B125">
        <v>0.505</v>
      </c>
      <c r="C125">
        <v>7.2539999999999996</v>
      </c>
      <c r="D125">
        <v>0.72199999999999998</v>
      </c>
      <c r="E125">
        <v>2.2530000000000001</v>
      </c>
      <c r="F125" t="s">
        <v>62</v>
      </c>
      <c r="G125" t="s">
        <v>63</v>
      </c>
      <c r="H125">
        <v>275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0.50522995900000001</v>
      </c>
      <c r="O125">
        <v>0.59436615400000004</v>
      </c>
      <c r="P125">
        <v>0.37139291899999999</v>
      </c>
      <c r="Q125">
        <v>0.47866265099999999</v>
      </c>
      <c r="R125">
        <v>0.37362732999999998</v>
      </c>
      <c r="S125">
        <v>1.23</v>
      </c>
      <c r="T125">
        <v>0.69191518599999902</v>
      </c>
      <c r="U125">
        <v>0.47</v>
      </c>
      <c r="V125">
        <v>-4.3727769999999999E-2</v>
      </c>
      <c r="W125">
        <v>9.970039999999999E-4</v>
      </c>
      <c r="X125">
        <v>3.7609687000000003E-2</v>
      </c>
      <c r="Y125">
        <v>3.7362732999999898E-2</v>
      </c>
      <c r="Z125">
        <v>0.336264601</v>
      </c>
      <c r="AA125">
        <v>0.18681366699999999</v>
      </c>
      <c r="AB125">
        <v>0.374</v>
      </c>
      <c r="AC125">
        <v>-0.82064963700000004</v>
      </c>
      <c r="AD125">
        <v>2.0456026220000001</v>
      </c>
      <c r="AE125">
        <v>-0.51791966299999903</v>
      </c>
      <c r="AF125">
        <v>3</v>
      </c>
      <c r="AH125">
        <v>2</v>
      </c>
      <c r="AI125" t="s">
        <v>54</v>
      </c>
      <c r="AJ125">
        <v>18.190000000000001</v>
      </c>
      <c r="AK125">
        <v>0</v>
      </c>
      <c r="AL125">
        <v>2.7029999999999998</v>
      </c>
      <c r="AM125">
        <v>2</v>
      </c>
      <c r="AN125">
        <v>0.13400000000000001</v>
      </c>
      <c r="AO125">
        <v>0.68599999999999905</v>
      </c>
      <c r="AP125">
        <v>0.59799999999999998</v>
      </c>
      <c r="AQ125">
        <v>0.82499999999999996</v>
      </c>
      <c r="AR125">
        <v>0.54799999999999904</v>
      </c>
      <c r="AS125">
        <v>5.0999999999999997E-2</v>
      </c>
      <c r="AT125">
        <v>0.77099999999999902</v>
      </c>
      <c r="AU125">
        <v>0.23501382100000001</v>
      </c>
      <c r="AV125">
        <v>2</v>
      </c>
      <c r="AW125" t="s">
        <v>55</v>
      </c>
    </row>
    <row r="126" spans="1:49" hidden="1" x14ac:dyDescent="0.25">
      <c r="A126">
        <v>22.14</v>
      </c>
      <c r="B126">
        <v>3.5999999999999997E-2</v>
      </c>
      <c r="C126">
        <v>6.742</v>
      </c>
      <c r="D126">
        <v>0.38600000000000001</v>
      </c>
      <c r="E126">
        <v>6.766</v>
      </c>
      <c r="F126" t="s">
        <v>62</v>
      </c>
      <c r="G126" t="s">
        <v>63</v>
      </c>
      <c r="H126">
        <v>31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5.6364893999999999E-2</v>
      </c>
      <c r="O126">
        <v>9.6316189999999996E-2</v>
      </c>
      <c r="P126">
        <v>7.6828562000000003E-2</v>
      </c>
      <c r="Q126">
        <v>8.4988965E-2</v>
      </c>
      <c r="R126">
        <v>0.27211763999999999</v>
      </c>
      <c r="S126">
        <v>0.2</v>
      </c>
      <c r="T126">
        <v>0.25082930799999997</v>
      </c>
      <c r="U126">
        <v>0.1</v>
      </c>
      <c r="V126">
        <v>-1.4384797E-2</v>
      </c>
      <c r="W126">
        <v>1.2146049999999999E-3</v>
      </c>
      <c r="X126">
        <v>3.74632E-3</v>
      </c>
      <c r="Y126">
        <v>2.7211763999999999E-2</v>
      </c>
      <c r="Z126">
        <v>0.24490587999999999</v>
      </c>
      <c r="AA126">
        <v>0.136058822</v>
      </c>
      <c r="AB126">
        <v>0.27200000000000002</v>
      </c>
      <c r="AC126">
        <v>-10.471757950000001</v>
      </c>
      <c r="AD126">
        <v>7.4576981239999904</v>
      </c>
      <c r="AE126">
        <v>-0.76393396800000002</v>
      </c>
      <c r="AF126">
        <v>1</v>
      </c>
      <c r="AH126">
        <v>1</v>
      </c>
      <c r="AI126" t="s">
        <v>51</v>
      </c>
      <c r="AJ126">
        <v>14.1</v>
      </c>
      <c r="AK126">
        <v>0.01</v>
      </c>
      <c r="AL126">
        <v>30.69</v>
      </c>
      <c r="AM126">
        <v>0</v>
      </c>
      <c r="AN126">
        <v>1.6E-2</v>
      </c>
      <c r="AO126">
        <v>0.311</v>
      </c>
      <c r="AP126">
        <v>0.64599999999999902</v>
      </c>
      <c r="AQ126">
        <v>0.40500000000000003</v>
      </c>
      <c r="AR126">
        <v>0.18099999999999999</v>
      </c>
      <c r="AS126">
        <v>1.4999999999999999E-2</v>
      </c>
      <c r="AT126">
        <v>1.6719999999999999</v>
      </c>
      <c r="AU126">
        <v>0.175291315</v>
      </c>
      <c r="AV126">
        <v>3</v>
      </c>
      <c r="AW126" t="s">
        <v>58</v>
      </c>
    </row>
    <row r="127" spans="1:49" hidden="1" x14ac:dyDescent="0.25">
      <c r="A127">
        <v>74.39</v>
      </c>
      <c r="B127">
        <v>0.01</v>
      </c>
      <c r="C127">
        <v>6.0620000000000003</v>
      </c>
      <c r="D127">
        <v>0.45600000000000002</v>
      </c>
      <c r="E127">
        <v>26.436999999999902</v>
      </c>
      <c r="F127" t="s">
        <v>62</v>
      </c>
      <c r="G127" t="s">
        <v>63</v>
      </c>
      <c r="H127">
        <v>327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4.7497576999999999E-2</v>
      </c>
      <c r="O127">
        <v>9.4572117999999997E-2</v>
      </c>
      <c r="P127">
        <v>9.6844575000000002E-2</v>
      </c>
      <c r="Q127">
        <v>0.11676415900000001</v>
      </c>
      <c r="R127">
        <v>0.28919095</v>
      </c>
      <c r="S127">
        <v>0.23</v>
      </c>
      <c r="T127">
        <v>0.38171129100000001</v>
      </c>
      <c r="U127">
        <v>0.13</v>
      </c>
      <c r="V127">
        <v>-6.4372159999999998E-2</v>
      </c>
      <c r="W127">
        <v>0.1014193</v>
      </c>
      <c r="X127">
        <v>-1.9830049999999999E-3</v>
      </c>
      <c r="Y127">
        <v>2.8919094999999999E-2</v>
      </c>
      <c r="Z127">
        <v>0.260271853</v>
      </c>
      <c r="AA127">
        <v>0.144595474</v>
      </c>
      <c r="AB127">
        <v>0.28899999999999998</v>
      </c>
      <c r="AC127">
        <v>-5.8949760449999999</v>
      </c>
      <c r="AD127">
        <v>6.8543140119999997</v>
      </c>
      <c r="AE127">
        <v>-0.57419253400000003</v>
      </c>
      <c r="AF127">
        <v>1</v>
      </c>
      <c r="AH127">
        <v>1</v>
      </c>
      <c r="AI127" t="s">
        <v>51</v>
      </c>
      <c r="AJ127">
        <v>21.46</v>
      </c>
      <c r="AK127">
        <v>0.01</v>
      </c>
      <c r="AL127">
        <v>100.658999999999</v>
      </c>
      <c r="AM127">
        <v>0</v>
      </c>
      <c r="AN127">
        <v>6.0000000000000001E-3</v>
      </c>
      <c r="AO127">
        <v>0.35599999999999998</v>
      </c>
      <c r="AP127">
        <v>0.74399999999999999</v>
      </c>
      <c r="AQ127">
        <v>0.49199999999999999</v>
      </c>
      <c r="AR127">
        <v>0.25900000000000001</v>
      </c>
      <c r="AS127">
        <v>2.1999999999999999E-2</v>
      </c>
      <c r="AT127">
        <v>2.66</v>
      </c>
      <c r="AU127">
        <v>0.46892687399999999</v>
      </c>
      <c r="AV127">
        <v>4</v>
      </c>
      <c r="AW127" t="s">
        <v>58</v>
      </c>
    </row>
    <row r="128" spans="1:49" hidden="1" x14ac:dyDescent="0.25">
      <c r="A128">
        <v>4.78</v>
      </c>
      <c r="B128">
        <v>0.151</v>
      </c>
      <c r="C128">
        <v>6.7960000000000003</v>
      </c>
      <c r="D128">
        <v>0.77200000000000002</v>
      </c>
      <c r="E128">
        <v>6.3250000000000002</v>
      </c>
      <c r="F128" t="s">
        <v>62</v>
      </c>
      <c r="G128" t="s">
        <v>63</v>
      </c>
      <c r="H128">
        <v>330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0.103256242</v>
      </c>
      <c r="O128">
        <v>0.19454622799999999</v>
      </c>
      <c r="P128">
        <v>0.12446519</v>
      </c>
      <c r="Q128">
        <v>0.17158722899999901</v>
      </c>
      <c r="R128">
        <v>0.57456666000000001</v>
      </c>
      <c r="S128">
        <v>0.4</v>
      </c>
      <c r="T128">
        <v>0.3756389</v>
      </c>
      <c r="U128">
        <v>0.2</v>
      </c>
      <c r="V128">
        <v>-4.1277517E-2</v>
      </c>
      <c r="W128">
        <v>4.2610283999999998E-2</v>
      </c>
      <c r="X128">
        <v>2.5975460000000001E-3</v>
      </c>
      <c r="Y128">
        <v>5.7456665999999899E-2</v>
      </c>
      <c r="Z128">
        <v>0.51710999599999996</v>
      </c>
      <c r="AA128">
        <v>0.28728333099999998</v>
      </c>
      <c r="AB128">
        <v>0.57499999999999996</v>
      </c>
      <c r="AC128">
        <v>-6.1820108829999896</v>
      </c>
      <c r="AD128">
        <v>4.9389861439999896</v>
      </c>
      <c r="AE128">
        <v>-1.504113944</v>
      </c>
      <c r="AF128">
        <v>2</v>
      </c>
      <c r="AG128">
        <v>1</v>
      </c>
      <c r="AH128">
        <v>3</v>
      </c>
      <c r="AI128" t="s">
        <v>53</v>
      </c>
      <c r="AJ128">
        <v>14.37</v>
      </c>
      <c r="AK128">
        <v>0</v>
      </c>
      <c r="AL128">
        <v>9.0850000000000009</v>
      </c>
      <c r="AM128">
        <v>0</v>
      </c>
      <c r="AN128">
        <v>3.9E-2</v>
      </c>
      <c r="AO128">
        <v>0.749</v>
      </c>
      <c r="AP128">
        <v>0.82</v>
      </c>
      <c r="AQ128">
        <v>0.9</v>
      </c>
      <c r="AR128">
        <v>0.61899999999999999</v>
      </c>
      <c r="AS128">
        <v>0.06</v>
      </c>
      <c r="AT128">
        <v>1.4630000000000001</v>
      </c>
      <c r="AU128">
        <v>0.20175182</v>
      </c>
      <c r="AV128">
        <v>1</v>
      </c>
      <c r="AW128" t="s">
        <v>52</v>
      </c>
    </row>
    <row r="129" spans="1:49" hidden="1" x14ac:dyDescent="0.25">
      <c r="A129">
        <v>30.79</v>
      </c>
      <c r="B129">
        <v>2.5999999999999999E-2</v>
      </c>
      <c r="C129">
        <v>7.0029999999999903</v>
      </c>
      <c r="D129">
        <v>0.76800000000000002</v>
      </c>
      <c r="E129">
        <v>49.832000000000001</v>
      </c>
      <c r="F129" t="s">
        <v>62</v>
      </c>
      <c r="G129" t="s">
        <v>63</v>
      </c>
      <c r="H129">
        <v>35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3.4117864999999997E-2</v>
      </c>
      <c r="O129">
        <v>6.9478825999999994E-2</v>
      </c>
      <c r="P129">
        <v>4.6892456999999999E-2</v>
      </c>
      <c r="Q129">
        <v>8.0919126999999993E-2</v>
      </c>
      <c r="R129">
        <v>0.62397230000000004</v>
      </c>
      <c r="S129">
        <v>0.16</v>
      </c>
      <c r="T129">
        <v>8.7402196000000001E-2</v>
      </c>
      <c r="U129">
        <v>0.12</v>
      </c>
      <c r="V129">
        <v>-5.4333599999999995E-4</v>
      </c>
      <c r="W129">
        <v>-0.12449370999999999</v>
      </c>
      <c r="X129">
        <v>-1.3806674E-2</v>
      </c>
      <c r="Y129">
        <v>6.2397229999999998E-2</v>
      </c>
      <c r="Z129">
        <v>0.56157506700000004</v>
      </c>
      <c r="AA129">
        <v>0.31198614800000002</v>
      </c>
      <c r="AB129">
        <v>0.624</v>
      </c>
      <c r="AC129">
        <v>-9.5840684300000003</v>
      </c>
      <c r="AD129">
        <v>13.36564416</v>
      </c>
      <c r="AE129">
        <v>-2.670217563</v>
      </c>
      <c r="AF129">
        <v>2</v>
      </c>
      <c r="AG129">
        <v>1</v>
      </c>
      <c r="AH129">
        <v>3</v>
      </c>
      <c r="AI129" t="s">
        <v>53</v>
      </c>
      <c r="AJ129">
        <v>13.93</v>
      </c>
      <c r="AK129">
        <v>0.02</v>
      </c>
      <c r="AL129">
        <v>71.378999999999905</v>
      </c>
      <c r="AM129">
        <v>0</v>
      </c>
      <c r="AN129">
        <v>4.0000000000000001E-3</v>
      </c>
      <c r="AO129">
        <v>0.69199999999999995</v>
      </c>
      <c r="AP129">
        <v>0.76500000000000001</v>
      </c>
      <c r="AQ129">
        <v>0.92900000000000005</v>
      </c>
      <c r="AR129">
        <v>0.64099999999999902</v>
      </c>
      <c r="AS129">
        <v>6.8000000000000005E-2</v>
      </c>
      <c r="AT129">
        <v>1.1970000000000001</v>
      </c>
      <c r="AU129">
        <v>6.6298466E-2</v>
      </c>
      <c r="AV129">
        <v>5</v>
      </c>
      <c r="AW129" t="s">
        <v>52</v>
      </c>
    </row>
    <row r="130" spans="1:49" hidden="1" x14ac:dyDescent="0.25">
      <c r="A130">
        <v>12.05</v>
      </c>
      <c r="B130">
        <v>6.6000000000000003E-2</v>
      </c>
      <c r="C130">
        <v>7.0429999999999904</v>
      </c>
      <c r="D130">
        <v>0.61399999999999999</v>
      </c>
      <c r="E130">
        <v>10.603</v>
      </c>
      <c r="F130" t="s">
        <v>62</v>
      </c>
      <c r="G130" t="s">
        <v>63</v>
      </c>
      <c r="H130">
        <v>36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7.4612528999999997E-2</v>
      </c>
      <c r="O130">
        <v>0.113964421</v>
      </c>
      <c r="P130">
        <v>7.7073084E-2</v>
      </c>
      <c r="Q130">
        <v>9.8986525999999894E-2</v>
      </c>
      <c r="R130">
        <v>0.91115599999999997</v>
      </c>
      <c r="S130">
        <v>0.23</v>
      </c>
      <c r="T130">
        <v>0.28597499300000001</v>
      </c>
      <c r="U130">
        <v>0.2</v>
      </c>
      <c r="V130">
        <v>-3.2190450000000002E-2</v>
      </c>
      <c r="W130">
        <v>-8.2171180000000007E-3</v>
      </c>
      <c r="X130">
        <v>1.9404478999999999E-2</v>
      </c>
      <c r="Y130">
        <v>9.1115600000000005E-2</v>
      </c>
      <c r="Z130">
        <v>0.82004039900000003</v>
      </c>
      <c r="AA130">
        <v>0.45557799900000001</v>
      </c>
      <c r="AB130">
        <v>0.91099999999999903</v>
      </c>
      <c r="AC130">
        <v>-3.612449743</v>
      </c>
      <c r="AD130">
        <v>9.9334852789999992</v>
      </c>
      <c r="AE130">
        <v>-2.8088414589999999</v>
      </c>
      <c r="AF130">
        <v>2</v>
      </c>
      <c r="AG130">
        <v>1</v>
      </c>
      <c r="AH130">
        <v>3</v>
      </c>
      <c r="AI130" t="s">
        <v>53</v>
      </c>
      <c r="AJ130">
        <v>15.79</v>
      </c>
      <c r="AK130">
        <v>0</v>
      </c>
      <c r="AL130">
        <v>23.068999999999999</v>
      </c>
      <c r="AM130">
        <v>0</v>
      </c>
      <c r="AN130">
        <v>1.39999999999999E-2</v>
      </c>
      <c r="AO130">
        <v>0.55700000000000005</v>
      </c>
      <c r="AP130">
        <v>0.752</v>
      </c>
      <c r="AQ130">
        <v>0.68</v>
      </c>
      <c r="AR130">
        <v>0.41</v>
      </c>
      <c r="AS130">
        <v>3.6999999999999998E-2</v>
      </c>
      <c r="AT130">
        <v>1.1919999999999999</v>
      </c>
      <c r="AU130">
        <v>0.17108127399999901</v>
      </c>
      <c r="AV130">
        <v>3</v>
      </c>
      <c r="AW130" t="s">
        <v>52</v>
      </c>
    </row>
    <row r="131" spans="1:49" hidden="1" x14ac:dyDescent="0.25">
      <c r="A131">
        <v>77.28</v>
      </c>
      <c r="B131">
        <v>8.0000000000000002E-3</v>
      </c>
      <c r="C131">
        <v>5.101</v>
      </c>
      <c r="D131">
        <v>0.40200000000000002</v>
      </c>
      <c r="E131">
        <v>22.991999999999901</v>
      </c>
      <c r="F131" t="s">
        <v>62</v>
      </c>
      <c r="G131" t="s">
        <v>63</v>
      </c>
      <c r="H131">
        <v>37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5.1223062999999999E-2</v>
      </c>
      <c r="O131">
        <v>0.108998107</v>
      </c>
      <c r="P131">
        <v>0.103218782</v>
      </c>
      <c r="Q131">
        <v>0.129125085</v>
      </c>
      <c r="R131">
        <v>0.30840384999999998</v>
      </c>
      <c r="S131">
        <v>0.26</v>
      </c>
      <c r="T131">
        <v>0.46452831299999903</v>
      </c>
      <c r="U131">
        <v>0.13</v>
      </c>
      <c r="V131">
        <v>-4.5315954999999998E-2</v>
      </c>
      <c r="W131">
        <v>0.122672</v>
      </c>
      <c r="X131">
        <v>5.0957579999999997E-3</v>
      </c>
      <c r="Y131">
        <v>3.0840385000000001E-2</v>
      </c>
      <c r="Z131">
        <v>0.27756346500000001</v>
      </c>
      <c r="AA131">
        <v>0.15420192499999999</v>
      </c>
      <c r="AB131">
        <v>0.308</v>
      </c>
      <c r="AC131">
        <v>-6.055875983</v>
      </c>
      <c r="AD131">
        <v>6.1765726350000003</v>
      </c>
      <c r="AE131">
        <v>-0.47685401700000002</v>
      </c>
      <c r="AF131">
        <v>2</v>
      </c>
      <c r="AG131">
        <v>4</v>
      </c>
      <c r="AH131">
        <v>6</v>
      </c>
      <c r="AI131" t="s">
        <v>61</v>
      </c>
      <c r="AJ131">
        <v>18.02</v>
      </c>
      <c r="AK131">
        <v>0</v>
      </c>
      <c r="AL131">
        <v>116.577</v>
      </c>
      <c r="AM131">
        <v>0</v>
      </c>
      <c r="AN131">
        <v>5.0000000000000001E-3</v>
      </c>
      <c r="AO131">
        <v>0.248</v>
      </c>
      <c r="AP131">
        <v>1.0449999999999999</v>
      </c>
      <c r="AQ131">
        <v>0.44700000000000001</v>
      </c>
      <c r="AR131">
        <v>0.254</v>
      </c>
      <c r="AS131">
        <v>2.3E-2</v>
      </c>
      <c r="AT131">
        <v>3.8539999999999899</v>
      </c>
      <c r="AU131">
        <v>0.40774295299999902</v>
      </c>
      <c r="AV131">
        <v>4</v>
      </c>
      <c r="AW131" t="s">
        <v>61</v>
      </c>
    </row>
    <row r="132" spans="1:49" hidden="1" x14ac:dyDescent="0.25">
      <c r="A132">
        <v>1.94</v>
      </c>
      <c r="B132">
        <v>0.45799999999999902</v>
      </c>
      <c r="C132">
        <v>7.23</v>
      </c>
      <c r="D132">
        <v>0.71899999999999997</v>
      </c>
      <c r="E132">
        <v>2.4390000000000001</v>
      </c>
      <c r="F132" t="s">
        <v>62</v>
      </c>
      <c r="G132" t="s">
        <v>63</v>
      </c>
      <c r="H132">
        <v>39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0.18358374699999999</v>
      </c>
      <c r="O132">
        <v>0.246837376</v>
      </c>
      <c r="P132">
        <v>0.42541937799999902</v>
      </c>
      <c r="Q132">
        <v>0.48083879899999998</v>
      </c>
      <c r="R132">
        <v>0.35670888000000001</v>
      </c>
      <c r="S132">
        <v>0.8</v>
      </c>
      <c r="T132">
        <v>0.454055229</v>
      </c>
      <c r="U132">
        <v>0.53</v>
      </c>
      <c r="V132">
        <v>-5.2286399999999997E-2</v>
      </c>
      <c r="W132">
        <v>4.8973419999999997E-2</v>
      </c>
      <c r="X132">
        <v>1.5685042999999999E-2</v>
      </c>
      <c r="Y132">
        <v>3.5670887999999998E-2</v>
      </c>
      <c r="Z132">
        <v>0.32103799599999999</v>
      </c>
      <c r="AA132">
        <v>0.178354442</v>
      </c>
      <c r="AB132">
        <v>0.35699999999999998</v>
      </c>
      <c r="AC132">
        <v>-2.7712177119999999</v>
      </c>
      <c r="AD132">
        <v>1.8355037839999999</v>
      </c>
      <c r="AE132">
        <v>-0.65893882799999903</v>
      </c>
      <c r="AF132">
        <v>3</v>
      </c>
      <c r="AH132">
        <v>2</v>
      </c>
      <c r="AI132" t="s">
        <v>54</v>
      </c>
      <c r="AJ132">
        <v>24.41</v>
      </c>
      <c r="AK132">
        <v>0</v>
      </c>
      <c r="AL132">
        <v>2.9950000000000001</v>
      </c>
      <c r="AM132">
        <v>1</v>
      </c>
      <c r="AN132">
        <v>0.123</v>
      </c>
      <c r="AO132">
        <v>0.67900000000000005</v>
      </c>
      <c r="AP132">
        <v>0.59699999999999998</v>
      </c>
      <c r="AQ132">
        <v>0.81899999999999995</v>
      </c>
      <c r="AR132">
        <v>0.54500000000000004</v>
      </c>
      <c r="AS132">
        <v>5.0999999999999997E-2</v>
      </c>
      <c r="AT132">
        <v>0.71899999999999997</v>
      </c>
      <c r="AU132">
        <v>0.21066990799999999</v>
      </c>
      <c r="AV132">
        <v>2</v>
      </c>
      <c r="AW132" t="s">
        <v>55</v>
      </c>
    </row>
    <row r="133" spans="1:49" hidden="1" x14ac:dyDescent="0.25">
      <c r="A133">
        <v>1.6</v>
      </c>
      <c r="B133">
        <v>0.56100000000000005</v>
      </c>
      <c r="C133">
        <v>7.2370000000000001</v>
      </c>
      <c r="D133">
        <v>0.70799999999999996</v>
      </c>
      <c r="E133">
        <v>2.0409999999999999</v>
      </c>
      <c r="F133" t="s">
        <v>62</v>
      </c>
      <c r="G133" t="s">
        <v>63</v>
      </c>
      <c r="H133">
        <v>41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0.10155182</v>
      </c>
      <c r="O133">
        <v>0.32137090899999998</v>
      </c>
      <c r="P133">
        <v>0.41041976000000002</v>
      </c>
      <c r="Q133">
        <v>0.487088612999999</v>
      </c>
      <c r="R133">
        <v>0.12668376000000001</v>
      </c>
      <c r="S133">
        <v>1.33</v>
      </c>
      <c r="T133">
        <v>0.85678899799999997</v>
      </c>
      <c r="U133">
        <v>0.37</v>
      </c>
      <c r="V133">
        <v>9.4139210000000004E-3</v>
      </c>
      <c r="W133">
        <v>7.0479879999999998E-3</v>
      </c>
      <c r="X133">
        <v>2.5641377E-2</v>
      </c>
      <c r="Y133">
        <v>1.2668376E-2</v>
      </c>
      <c r="Z133">
        <v>0.114015381</v>
      </c>
      <c r="AA133">
        <v>6.3341878000000004E-2</v>
      </c>
      <c r="AB133">
        <v>0.127</v>
      </c>
      <c r="AC133">
        <v>-1.38372964199999</v>
      </c>
      <c r="AD133">
        <v>1.752708572</v>
      </c>
      <c r="AE133">
        <v>-0.20929304600000001</v>
      </c>
      <c r="AF133">
        <v>3</v>
      </c>
      <c r="AH133">
        <v>2</v>
      </c>
      <c r="AI133" t="s">
        <v>54</v>
      </c>
      <c r="AJ133">
        <v>30.72</v>
      </c>
      <c r="AK133">
        <v>0</v>
      </c>
      <c r="AL133">
        <v>2.4409999999999998</v>
      </c>
      <c r="AM133">
        <v>3</v>
      </c>
      <c r="AN133">
        <v>0.15</v>
      </c>
      <c r="AO133">
        <v>0.66599999999999904</v>
      </c>
      <c r="AP133">
        <v>0.58299999999999996</v>
      </c>
      <c r="AQ133">
        <v>0.80299999999999905</v>
      </c>
      <c r="AR133">
        <v>0.52400000000000002</v>
      </c>
      <c r="AS133">
        <v>4.9000000000000002E-2</v>
      </c>
      <c r="AT133">
        <v>0.69699999999999995</v>
      </c>
      <c r="AU133">
        <v>0.15614292199999999</v>
      </c>
      <c r="AV133">
        <v>2</v>
      </c>
      <c r="AW133" t="s">
        <v>55</v>
      </c>
    </row>
    <row r="134" spans="1:49" hidden="1" x14ac:dyDescent="0.25">
      <c r="A134">
        <v>2.13</v>
      </c>
      <c r="B134">
        <v>0.41899999999999998</v>
      </c>
      <c r="C134">
        <v>7.22</v>
      </c>
      <c r="D134">
        <v>0.69799999999999995</v>
      </c>
      <c r="E134">
        <v>2.4849999999999999</v>
      </c>
      <c r="F134" t="s">
        <v>62</v>
      </c>
      <c r="G134" t="s">
        <v>63</v>
      </c>
      <c r="H134">
        <v>51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0.15</v>
      </c>
      <c r="O134">
        <v>7.1124547999999996E-2</v>
      </c>
      <c r="P134">
        <v>0.126164743</v>
      </c>
      <c r="Q134">
        <v>0.21431776299999999</v>
      </c>
      <c r="R134">
        <v>0.33025401999999998</v>
      </c>
      <c r="S134">
        <v>0.3</v>
      </c>
      <c r="T134">
        <v>0.13</v>
      </c>
      <c r="U134">
        <v>0.47</v>
      </c>
      <c r="V134">
        <v>4.0556500000000001E-3</v>
      </c>
      <c r="W134">
        <v>0.14706868000000001</v>
      </c>
      <c r="X134">
        <v>-3.971118E-3</v>
      </c>
      <c r="Y134">
        <v>3.3025402000000002E-2</v>
      </c>
      <c r="Z134">
        <v>0.297228616</v>
      </c>
      <c r="AA134">
        <v>0.16512700899999999</v>
      </c>
      <c r="AB134">
        <v>0.33</v>
      </c>
      <c r="AC134">
        <v>-5.6164170079999902</v>
      </c>
      <c r="AD134">
        <v>1.712755483</v>
      </c>
      <c r="AE134">
        <v>-4.1369505000000001E-2</v>
      </c>
      <c r="AF134">
        <v>3</v>
      </c>
      <c r="AH134">
        <v>2</v>
      </c>
      <c r="AI134" t="s">
        <v>54</v>
      </c>
      <c r="AJ134">
        <v>24.43</v>
      </c>
      <c r="AK134">
        <v>0</v>
      </c>
      <c r="AL134">
        <v>3.206</v>
      </c>
      <c r="AM134">
        <v>2</v>
      </c>
      <c r="AN134">
        <v>0.11599999999999901</v>
      </c>
      <c r="AO134">
        <v>0.64900000000000002</v>
      </c>
      <c r="AP134">
        <v>0.58299999999999996</v>
      </c>
      <c r="AQ134">
        <v>0.79</v>
      </c>
      <c r="AR134">
        <v>0.51500000000000001</v>
      </c>
      <c r="AS134">
        <v>4.7E-2</v>
      </c>
      <c r="AT134">
        <v>0.76500000000000001</v>
      </c>
      <c r="AU134">
        <v>0.31524346600000003</v>
      </c>
      <c r="AV134">
        <v>2</v>
      </c>
      <c r="AW134" t="s">
        <v>55</v>
      </c>
    </row>
    <row r="135" spans="1:49" hidden="1" x14ac:dyDescent="0.25">
      <c r="A135">
        <v>2</v>
      </c>
      <c r="B135">
        <v>0.44600000000000001</v>
      </c>
      <c r="C135">
        <v>7.2229999999999999</v>
      </c>
      <c r="D135">
        <v>0.71599999999999997</v>
      </c>
      <c r="E135">
        <v>2.4340000000000002</v>
      </c>
      <c r="F135" t="s">
        <v>62</v>
      </c>
      <c r="G135" t="s">
        <v>63</v>
      </c>
      <c r="H135">
        <v>59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0.34390572600000002</v>
      </c>
      <c r="O135">
        <v>0.64196318500000005</v>
      </c>
      <c r="P135">
        <v>0.48214442499999999</v>
      </c>
      <c r="Q135">
        <v>0.55900718799999904</v>
      </c>
      <c r="R135">
        <v>0.18953798999999999</v>
      </c>
      <c r="S135">
        <v>1.36</v>
      </c>
      <c r="T135">
        <v>0.87210591799999904</v>
      </c>
      <c r="U135">
        <v>0.54</v>
      </c>
      <c r="V135">
        <v>-6.1383716999999997E-2</v>
      </c>
      <c r="W135">
        <v>6.9118424999999997E-2</v>
      </c>
      <c r="X135">
        <v>1.9648209999999998E-3</v>
      </c>
      <c r="Y135">
        <v>1.8953799E-2</v>
      </c>
      <c r="Z135">
        <v>0.170584188</v>
      </c>
      <c r="AA135">
        <v>9.4768993999999995E-2</v>
      </c>
      <c r="AB135">
        <v>0.19</v>
      </c>
      <c r="AC135">
        <v>-1.264222087</v>
      </c>
      <c r="AD135">
        <v>1.595262746</v>
      </c>
      <c r="AE135">
        <v>-0.18914943100000001</v>
      </c>
      <c r="AF135">
        <v>3</v>
      </c>
      <c r="AH135">
        <v>2</v>
      </c>
      <c r="AI135" t="s">
        <v>54</v>
      </c>
      <c r="AJ135">
        <v>28.65</v>
      </c>
      <c r="AK135">
        <v>0</v>
      </c>
      <c r="AL135">
        <v>3.0329999999999999</v>
      </c>
      <c r="AM135">
        <v>1</v>
      </c>
      <c r="AN135">
        <v>0.124</v>
      </c>
      <c r="AO135">
        <v>0.67900000000000005</v>
      </c>
      <c r="AP135">
        <v>0.59199999999999997</v>
      </c>
      <c r="AQ135">
        <v>0.81200000000000006</v>
      </c>
      <c r="AR135">
        <v>0.53299999999999903</v>
      </c>
      <c r="AS135">
        <v>4.9000000000000002E-2</v>
      </c>
      <c r="AT135">
        <v>0.78299999999999903</v>
      </c>
      <c r="AU135">
        <v>0.339459697</v>
      </c>
      <c r="AV135">
        <v>2</v>
      </c>
      <c r="AW135" t="s">
        <v>55</v>
      </c>
    </row>
    <row r="136" spans="1:49" hidden="1" x14ac:dyDescent="0.25">
      <c r="A136">
        <v>1.63</v>
      </c>
      <c r="B136">
        <v>0.55200000000000005</v>
      </c>
      <c r="C136">
        <v>7.2329999999999997</v>
      </c>
      <c r="D136">
        <v>0.754</v>
      </c>
      <c r="E136">
        <v>2.4830000000000001</v>
      </c>
      <c r="F136" t="s">
        <v>62</v>
      </c>
      <c r="G136" t="s">
        <v>63</v>
      </c>
      <c r="H136">
        <v>60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0.74217282599999901</v>
      </c>
      <c r="O136">
        <v>0.78316553899999997</v>
      </c>
      <c r="P136">
        <v>0.36444692000000001</v>
      </c>
      <c r="Q136">
        <v>0.44135527200000002</v>
      </c>
      <c r="R136">
        <v>0.31716374000000003</v>
      </c>
      <c r="S136">
        <v>1.36</v>
      </c>
      <c r="T136">
        <v>0.57779148700000005</v>
      </c>
      <c r="U136">
        <v>0.53</v>
      </c>
      <c r="V136">
        <v>-0.18906854000000001</v>
      </c>
      <c r="W136">
        <v>1.6218103000000001E-2</v>
      </c>
      <c r="X136">
        <v>8.9258541999999996E-2</v>
      </c>
      <c r="Y136">
        <v>3.1716373999999999E-2</v>
      </c>
      <c r="Z136">
        <v>0.28544736199999998</v>
      </c>
      <c r="AA136">
        <v>0.15858186799999999</v>
      </c>
      <c r="AB136">
        <v>0.317</v>
      </c>
      <c r="AC136">
        <v>-0.98467420900000002</v>
      </c>
      <c r="AD136">
        <v>1.9903007539999999</v>
      </c>
      <c r="AE136">
        <v>-0.609189906</v>
      </c>
      <c r="AF136">
        <v>3</v>
      </c>
      <c r="AH136">
        <v>2</v>
      </c>
      <c r="AI136" t="s">
        <v>54</v>
      </c>
      <c r="AJ136">
        <v>30.31</v>
      </c>
      <c r="AK136">
        <v>0</v>
      </c>
      <c r="AL136">
        <v>3.6219999999999999</v>
      </c>
      <c r="AM136">
        <v>3</v>
      </c>
      <c r="AN136">
        <v>0.126</v>
      </c>
      <c r="AO136">
        <v>0.69699999999999995</v>
      </c>
      <c r="AP136">
        <v>0.60299999999999998</v>
      </c>
      <c r="AQ136">
        <v>0.88900000000000001</v>
      </c>
      <c r="AR136">
        <v>0.59699999999999998</v>
      </c>
      <c r="AS136">
        <v>6.0999999999999999E-2</v>
      </c>
      <c r="AT136">
        <v>0.66799999999999904</v>
      </c>
      <c r="AU136">
        <v>0.205800387</v>
      </c>
      <c r="AV136">
        <v>2</v>
      </c>
      <c r="AW136" t="s">
        <v>55</v>
      </c>
    </row>
    <row r="137" spans="1:49" hidden="1" x14ac:dyDescent="0.25">
      <c r="A137">
        <v>11.27</v>
      </c>
      <c r="B137">
        <v>5.5999999999999897E-2</v>
      </c>
      <c r="C137">
        <v>6.6529999999999996</v>
      </c>
      <c r="D137">
        <v>0.69699999999999995</v>
      </c>
      <c r="E137">
        <v>16.853999999999999</v>
      </c>
      <c r="F137" t="s">
        <v>62</v>
      </c>
      <c r="G137" t="s">
        <v>63</v>
      </c>
      <c r="H137">
        <v>72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4.6763344999999998E-2</v>
      </c>
      <c r="O137">
        <v>0.124183998</v>
      </c>
      <c r="P137">
        <v>8.2159429000000006E-2</v>
      </c>
      <c r="Q137">
        <v>0.116401458</v>
      </c>
      <c r="R137">
        <v>0.3999605</v>
      </c>
      <c r="S137">
        <v>0.26</v>
      </c>
      <c r="T137">
        <v>0.350163852</v>
      </c>
      <c r="U137">
        <v>0.1</v>
      </c>
      <c r="V137">
        <v>-3.2498559999999902E-3</v>
      </c>
      <c r="W137">
        <v>3.7650402999999999E-2</v>
      </c>
      <c r="X137">
        <v>3.2114511999999998E-2</v>
      </c>
      <c r="Y137">
        <v>3.9996048999999999E-2</v>
      </c>
      <c r="Z137">
        <v>0.35996443899999903</v>
      </c>
      <c r="AA137">
        <v>0.199980243999999</v>
      </c>
      <c r="AB137">
        <v>0.4</v>
      </c>
      <c r="AC137">
        <v>-9.8514043050000009</v>
      </c>
      <c r="AD137">
        <v>6.991615329</v>
      </c>
      <c r="AE137">
        <v>-0.83538006499999995</v>
      </c>
      <c r="AF137">
        <v>2</v>
      </c>
      <c r="AG137">
        <v>1</v>
      </c>
      <c r="AH137">
        <v>3</v>
      </c>
      <c r="AI137" t="s">
        <v>53</v>
      </c>
      <c r="AJ137">
        <v>20.56</v>
      </c>
      <c r="AK137">
        <v>0</v>
      </c>
      <c r="AL137">
        <v>33.700000000000003</v>
      </c>
      <c r="AM137">
        <v>0</v>
      </c>
      <c r="AN137">
        <v>8.0000000000000002E-3</v>
      </c>
      <c r="AO137">
        <v>0.63600000000000001</v>
      </c>
      <c r="AP137">
        <v>1.0149999999999999</v>
      </c>
      <c r="AQ137">
        <v>0.80299999999999905</v>
      </c>
      <c r="AR137">
        <v>0.52800000000000002</v>
      </c>
      <c r="AS137">
        <v>5.0999999999999997E-2</v>
      </c>
      <c r="AT137">
        <v>1.573</v>
      </c>
      <c r="AU137">
        <v>0.22784875299999999</v>
      </c>
      <c r="AV137">
        <v>5</v>
      </c>
      <c r="AW137" t="s">
        <v>52</v>
      </c>
    </row>
    <row r="138" spans="1:49" hidden="1" x14ac:dyDescent="0.25">
      <c r="A138">
        <v>8.07</v>
      </c>
      <c r="B138">
        <v>7.9000000000000001E-2</v>
      </c>
      <c r="C138">
        <v>6.806</v>
      </c>
      <c r="D138">
        <v>0.77500000000000002</v>
      </c>
      <c r="E138">
        <v>9.4640000000000004</v>
      </c>
      <c r="F138" t="s">
        <v>62</v>
      </c>
      <c r="G138" t="s">
        <v>63</v>
      </c>
      <c r="H138">
        <v>86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7.0000000000000007E-2</v>
      </c>
      <c r="O138">
        <v>7.8574354999999999E-2</v>
      </c>
      <c r="P138">
        <v>0.14000000000000001</v>
      </c>
      <c r="Q138">
        <v>0.14000000000000001</v>
      </c>
      <c r="R138">
        <v>0.6716531</v>
      </c>
      <c r="S138">
        <v>0.14000000000000001</v>
      </c>
      <c r="T138">
        <v>0.1</v>
      </c>
      <c r="U138">
        <v>0.1</v>
      </c>
      <c r="V138">
        <v>1.1515562999999999E-2</v>
      </c>
      <c r="W138">
        <v>-1.7182113999999998E-2</v>
      </c>
      <c r="X138">
        <v>-3.4143962999999999E-2</v>
      </c>
      <c r="Y138">
        <v>6.7165309000000006E-2</v>
      </c>
      <c r="Z138">
        <v>0.60448778299999995</v>
      </c>
      <c r="AA138">
        <v>0.335826546</v>
      </c>
      <c r="AB138">
        <v>0.67200000000000004</v>
      </c>
      <c r="AC138">
        <v>-11.87121769</v>
      </c>
      <c r="AD138">
        <v>7.680314407</v>
      </c>
      <c r="AE138">
        <v>-1.0499844789999999</v>
      </c>
      <c r="AF138">
        <v>2</v>
      </c>
      <c r="AG138">
        <v>1</v>
      </c>
      <c r="AH138">
        <v>3</v>
      </c>
      <c r="AI138" t="s">
        <v>53</v>
      </c>
      <c r="AJ138">
        <v>17.09</v>
      </c>
      <c r="AK138">
        <v>0</v>
      </c>
      <c r="AL138">
        <v>15.795999999999999</v>
      </c>
      <c r="AM138">
        <v>0</v>
      </c>
      <c r="AN138">
        <v>2.4E-2</v>
      </c>
      <c r="AO138">
        <v>0.753</v>
      </c>
      <c r="AP138">
        <v>0.875</v>
      </c>
      <c r="AQ138">
        <v>0.90200000000000002</v>
      </c>
      <c r="AR138">
        <v>0.628</v>
      </c>
      <c r="AS138">
        <v>0.06</v>
      </c>
      <c r="AT138">
        <v>1.4350000000000001</v>
      </c>
      <c r="AU138">
        <v>-0.47196542399999902</v>
      </c>
      <c r="AV138">
        <v>1</v>
      </c>
      <c r="AW138" t="s">
        <v>52</v>
      </c>
    </row>
    <row r="139" spans="1:49" hidden="1" x14ac:dyDescent="0.25">
      <c r="A139">
        <v>10.69</v>
      </c>
      <c r="B139">
        <v>6.3E-2</v>
      </c>
      <c r="C139">
        <v>6.7629999999999999</v>
      </c>
      <c r="D139">
        <v>0.95</v>
      </c>
      <c r="E139">
        <v>24.614999999999998</v>
      </c>
      <c r="F139" t="s">
        <v>62</v>
      </c>
      <c r="G139" t="s">
        <v>63</v>
      </c>
      <c r="H139">
        <v>94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7.3813613E-2</v>
      </c>
      <c r="O139">
        <v>0.17063399800000001</v>
      </c>
      <c r="P139">
        <v>0.13581597400000001</v>
      </c>
      <c r="Q139">
        <v>0.17062269699999999</v>
      </c>
      <c r="R139">
        <v>0.36030396999999997</v>
      </c>
      <c r="S139">
        <v>0.37</v>
      </c>
      <c r="T139">
        <v>0.51894937100000005</v>
      </c>
      <c r="U139">
        <v>0.27</v>
      </c>
      <c r="V139">
        <v>-0.10941634</v>
      </c>
      <c r="W139">
        <v>0.14871328</v>
      </c>
      <c r="X139">
        <v>8.979328E-3</v>
      </c>
      <c r="Y139">
        <v>3.6030396999999999E-2</v>
      </c>
      <c r="Z139">
        <v>0.32427357099999998</v>
      </c>
      <c r="AA139">
        <v>0.18015198399999999</v>
      </c>
      <c r="AB139">
        <v>0.36</v>
      </c>
      <c r="AC139">
        <v>-3.0897270739999998</v>
      </c>
      <c r="AD139">
        <v>4.6125814389999897</v>
      </c>
      <c r="AE139">
        <v>-0.55697898000000001</v>
      </c>
      <c r="AF139">
        <v>2</v>
      </c>
      <c r="AG139">
        <v>1</v>
      </c>
      <c r="AH139">
        <v>3</v>
      </c>
      <c r="AI139" t="s">
        <v>53</v>
      </c>
      <c r="AJ139">
        <v>14.96</v>
      </c>
      <c r="AK139">
        <v>0</v>
      </c>
      <c r="AL139">
        <v>32.844999999999999</v>
      </c>
      <c r="AM139">
        <v>0</v>
      </c>
      <c r="AN139">
        <v>8.0000000000000002E-3</v>
      </c>
      <c r="AO139">
        <v>0.94699999999999995</v>
      </c>
      <c r="AP139">
        <v>0.94599999999999995</v>
      </c>
      <c r="AQ139">
        <v>1.2190000000000001</v>
      </c>
      <c r="AR139">
        <v>0.90500000000000003</v>
      </c>
      <c r="AS139">
        <v>0.104</v>
      </c>
      <c r="AT139">
        <v>1.389</v>
      </c>
      <c r="AU139">
        <v>0.42555703700000003</v>
      </c>
      <c r="AV139">
        <v>4</v>
      </c>
      <c r="AW139" t="s">
        <v>52</v>
      </c>
    </row>
    <row r="140" spans="1:49" hidden="1" x14ac:dyDescent="0.25">
      <c r="A140">
        <v>6.75</v>
      </c>
      <c r="B140">
        <v>6.4000000000000001E-2</v>
      </c>
      <c r="C140">
        <v>6.1210000000000004</v>
      </c>
      <c r="D140">
        <v>0.73</v>
      </c>
      <c r="E140">
        <v>12.292</v>
      </c>
      <c r="F140" t="s">
        <v>62</v>
      </c>
      <c r="G140" t="s">
        <v>63</v>
      </c>
      <c r="H140">
        <v>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8.5875693000000003E-2</v>
      </c>
      <c r="O140">
        <v>0.14596321400000001</v>
      </c>
      <c r="P140">
        <v>9.8089504999999994E-2</v>
      </c>
      <c r="Q140">
        <v>0.12698231400000001</v>
      </c>
      <c r="R140">
        <v>0.67222329999999997</v>
      </c>
      <c r="S140">
        <v>0.3</v>
      </c>
      <c r="T140">
        <v>0.26900712900000001</v>
      </c>
      <c r="U140">
        <v>0.2</v>
      </c>
      <c r="V140">
        <v>-3.1819849999999997E-2</v>
      </c>
      <c r="W140">
        <v>-5.897345E-3</v>
      </c>
      <c r="X140">
        <v>3.0041399E-2</v>
      </c>
      <c r="Y140">
        <v>6.7222332999999995E-2</v>
      </c>
      <c r="Z140">
        <v>0.60500099699999998</v>
      </c>
      <c r="AA140">
        <v>0.336111665</v>
      </c>
      <c r="AB140">
        <v>0.67200000000000004</v>
      </c>
      <c r="AC140">
        <v>-8.1694796899999993</v>
      </c>
      <c r="AD140">
        <v>6.776846345</v>
      </c>
      <c r="AE140">
        <v>-2.1148561849999998</v>
      </c>
      <c r="AF140">
        <v>2</v>
      </c>
      <c r="AG140">
        <v>1</v>
      </c>
      <c r="AH140">
        <v>3</v>
      </c>
      <c r="AI140" t="s">
        <v>53</v>
      </c>
      <c r="AJ140">
        <v>16.25</v>
      </c>
      <c r="AK140">
        <v>0.04</v>
      </c>
      <c r="AL140">
        <v>24.943000000000001</v>
      </c>
      <c r="AM140">
        <v>0</v>
      </c>
      <c r="AN140">
        <v>1.2E-2</v>
      </c>
      <c r="AO140">
        <v>0.65500000000000003</v>
      </c>
      <c r="AP140">
        <v>1.246</v>
      </c>
      <c r="AQ140">
        <v>0.86399999999999999</v>
      </c>
      <c r="AR140">
        <v>0.58299999999999996</v>
      </c>
      <c r="AS140">
        <v>5.8999999999999997E-2</v>
      </c>
      <c r="AT140">
        <v>1.8919999999999999</v>
      </c>
      <c r="AU140">
        <v>0.158792656</v>
      </c>
      <c r="AV140">
        <v>3</v>
      </c>
      <c r="AW140" t="s">
        <v>52</v>
      </c>
    </row>
    <row r="141" spans="1:49" hidden="1" x14ac:dyDescent="0.25">
      <c r="A141">
        <v>15.04</v>
      </c>
      <c r="B141">
        <v>5.0999999999999997E-2</v>
      </c>
      <c r="C141">
        <v>6.12</v>
      </c>
      <c r="D141">
        <v>1.4650000000000001</v>
      </c>
      <c r="E141">
        <v>65.158000000000001</v>
      </c>
      <c r="F141" t="s">
        <v>64</v>
      </c>
      <c r="G141" t="s">
        <v>65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5.3270717999999898E-2</v>
      </c>
      <c r="O141">
        <v>8.0317738999999999E-2</v>
      </c>
      <c r="P141">
        <v>5.1299707E-2</v>
      </c>
      <c r="Q141">
        <v>6.6162707000000001E-2</v>
      </c>
      <c r="R141">
        <v>0.95856209999999997</v>
      </c>
      <c r="S141">
        <v>0.16</v>
      </c>
      <c r="T141">
        <v>0.22842390100000001</v>
      </c>
      <c r="U141">
        <v>0.16</v>
      </c>
      <c r="V141">
        <v>-5.5367357999999998E-2</v>
      </c>
      <c r="W141">
        <v>9.2686660000000001E-3</v>
      </c>
      <c r="X141">
        <v>1.7154428999999999E-2</v>
      </c>
      <c r="Y141">
        <v>9.5856207999999998E-2</v>
      </c>
      <c r="Z141">
        <v>0.86270586799999904</v>
      </c>
      <c r="AA141">
        <v>0.47928103799999999</v>
      </c>
      <c r="AB141">
        <v>0.95899999999999996</v>
      </c>
      <c r="AC141">
        <v>-7.1938142760000003</v>
      </c>
      <c r="AD141">
        <v>14.825644029999999</v>
      </c>
      <c r="AE141">
        <v>-2.8576737410000002</v>
      </c>
      <c r="AF141">
        <v>2</v>
      </c>
      <c r="AG141">
        <v>3</v>
      </c>
      <c r="AH141">
        <v>5</v>
      </c>
      <c r="AI141" t="s">
        <v>59</v>
      </c>
      <c r="AJ141">
        <v>14.63</v>
      </c>
      <c r="AK141">
        <v>0.02</v>
      </c>
      <c r="AL141">
        <v>97.82</v>
      </c>
      <c r="AM141">
        <v>0</v>
      </c>
      <c r="AN141">
        <v>3.0000000000000001E-3</v>
      </c>
      <c r="AO141">
        <v>1.71</v>
      </c>
      <c r="AP141">
        <v>1.0720000000000001</v>
      </c>
      <c r="AQ141">
        <v>2.3530000000000002</v>
      </c>
      <c r="AR141">
        <v>1.8280000000000001</v>
      </c>
      <c r="AS141">
        <v>0.27899999999999903</v>
      </c>
      <c r="AT141">
        <v>1.4550000000000001</v>
      </c>
      <c r="AU141">
        <v>0.1638869</v>
      </c>
      <c r="AV141">
        <v>2</v>
      </c>
      <c r="AW141" t="s">
        <v>60</v>
      </c>
    </row>
    <row r="142" spans="1:49" hidden="1" x14ac:dyDescent="0.25">
      <c r="A142">
        <v>17.63</v>
      </c>
      <c r="B142">
        <v>4.9000000000000002E-2</v>
      </c>
      <c r="C142">
        <v>7.0410000000000004</v>
      </c>
      <c r="D142">
        <v>0.57199999999999995</v>
      </c>
      <c r="E142">
        <v>15.593999999999999</v>
      </c>
      <c r="F142" t="s">
        <v>64</v>
      </c>
      <c r="G142" t="s">
        <v>65</v>
      </c>
      <c r="H142">
        <v>101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0.16449665399999999</v>
      </c>
      <c r="O142">
        <v>0.211286312</v>
      </c>
      <c r="P142">
        <v>0.12345365799999999</v>
      </c>
      <c r="Q142">
        <v>0.159407032</v>
      </c>
      <c r="R142">
        <v>0.32367521999999999</v>
      </c>
      <c r="S142">
        <v>0.43</v>
      </c>
      <c r="T142">
        <v>0.366674587</v>
      </c>
      <c r="U142">
        <v>0.17</v>
      </c>
      <c r="V142">
        <v>-5.270644E-2</v>
      </c>
      <c r="W142">
        <v>1.5915578E-2</v>
      </c>
      <c r="X142">
        <v>4.10202E-2</v>
      </c>
      <c r="Y142">
        <v>3.2367522000000003E-2</v>
      </c>
      <c r="Z142">
        <v>0.29130769400000001</v>
      </c>
      <c r="AA142">
        <v>0.16183760799999999</v>
      </c>
      <c r="AB142">
        <v>0.32400000000000001</v>
      </c>
      <c r="AC142">
        <v>-4.4759453950000001</v>
      </c>
      <c r="AD142">
        <v>5.7262207289999996</v>
      </c>
      <c r="AE142">
        <v>-0.73576855500000005</v>
      </c>
      <c r="AF142">
        <v>1</v>
      </c>
      <c r="AH142">
        <v>1</v>
      </c>
      <c r="AI142" t="s">
        <v>51</v>
      </c>
      <c r="AJ142">
        <v>19.649999999999999</v>
      </c>
      <c r="AK142">
        <v>0</v>
      </c>
      <c r="AL142">
        <v>32.286000000000001</v>
      </c>
      <c r="AM142">
        <v>0</v>
      </c>
      <c r="AN142">
        <v>0.01</v>
      </c>
      <c r="AO142">
        <v>0.499</v>
      </c>
      <c r="AP142">
        <v>0.68899999999999995</v>
      </c>
      <c r="AQ142">
        <v>0.63300000000000001</v>
      </c>
      <c r="AR142">
        <v>0.371</v>
      </c>
      <c r="AS142">
        <v>3.3000000000000002E-2</v>
      </c>
      <c r="AT142">
        <v>1.153</v>
      </c>
      <c r="AU142">
        <v>0.25057615899999902</v>
      </c>
      <c r="AV142">
        <v>3</v>
      </c>
      <c r="AW142" t="s">
        <v>52</v>
      </c>
    </row>
    <row r="143" spans="1:49" hidden="1" x14ac:dyDescent="0.25">
      <c r="A143">
        <v>55.53</v>
      </c>
      <c r="B143">
        <v>1.2999999999999999E-2</v>
      </c>
      <c r="C143">
        <v>6.4050000000000002</v>
      </c>
      <c r="D143">
        <v>0.76099999999999901</v>
      </c>
      <c r="E143">
        <v>60.970999999999997</v>
      </c>
      <c r="F143" t="s">
        <v>64</v>
      </c>
      <c r="G143" t="s">
        <v>65</v>
      </c>
      <c r="H143">
        <v>102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0.19768327499999999</v>
      </c>
      <c r="O143">
        <v>0.42362092400000001</v>
      </c>
      <c r="P143">
        <v>0.18470182499999999</v>
      </c>
      <c r="Q143">
        <v>0.259368669</v>
      </c>
      <c r="R143">
        <v>0.26531246000000003</v>
      </c>
      <c r="S143">
        <v>0.77</v>
      </c>
      <c r="T143">
        <v>0.78794545999999999</v>
      </c>
      <c r="U143">
        <v>0.4</v>
      </c>
      <c r="V143">
        <v>-0.22169032999999999</v>
      </c>
      <c r="W143">
        <v>1.5404487999999999E-2</v>
      </c>
      <c r="X143">
        <v>5.8822302E-2</v>
      </c>
      <c r="Y143">
        <v>2.6531246000000001E-2</v>
      </c>
      <c r="Z143">
        <v>0.23878121699999999</v>
      </c>
      <c r="AA143">
        <v>0.13265623199999901</v>
      </c>
      <c r="AB143">
        <v>0.26500000000000001</v>
      </c>
      <c r="AC143">
        <v>-0.56665120899999999</v>
      </c>
      <c r="AD143">
        <v>3.8309999449999999</v>
      </c>
      <c r="AE143">
        <v>-0.22542562499999999</v>
      </c>
      <c r="AF143">
        <v>1</v>
      </c>
      <c r="AH143">
        <v>1</v>
      </c>
      <c r="AI143" t="s">
        <v>51</v>
      </c>
      <c r="AJ143">
        <v>15.39</v>
      </c>
      <c r="AK143">
        <v>0.01</v>
      </c>
      <c r="AL143">
        <v>101.684</v>
      </c>
      <c r="AM143">
        <v>0</v>
      </c>
      <c r="AN143">
        <v>4.0000000000000001E-3</v>
      </c>
      <c r="AO143">
        <v>0.73599999999999999</v>
      </c>
      <c r="AP143">
        <v>0.85299999999999998</v>
      </c>
      <c r="AQ143">
        <v>0.88200000000000001</v>
      </c>
      <c r="AR143">
        <v>0.60699999999999998</v>
      </c>
      <c r="AS143">
        <v>5.7999999999999899E-2</v>
      </c>
      <c r="AT143">
        <v>1.6930000000000001</v>
      </c>
      <c r="AU143">
        <v>0.37254089200000001</v>
      </c>
      <c r="AV143">
        <v>4</v>
      </c>
      <c r="AW143" t="s">
        <v>58</v>
      </c>
    </row>
    <row r="144" spans="1:49" hidden="1" x14ac:dyDescent="0.25">
      <c r="A144">
        <v>1.46</v>
      </c>
      <c r="B144">
        <v>0.58299999999999996</v>
      </c>
      <c r="C144">
        <v>7.1829999999999998</v>
      </c>
      <c r="D144">
        <v>0.78700000000000003</v>
      </c>
      <c r="E144">
        <v>2.4409999999999998</v>
      </c>
      <c r="F144" t="s">
        <v>64</v>
      </c>
      <c r="G144" t="s">
        <v>65</v>
      </c>
      <c r="H144">
        <v>122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0.12913074699999999</v>
      </c>
      <c r="O144">
        <v>0.27261919299999998</v>
      </c>
      <c r="P144">
        <v>0.37028667399999998</v>
      </c>
      <c r="Q144">
        <v>0.44107267299999903</v>
      </c>
      <c r="R144">
        <v>0.1415747</v>
      </c>
      <c r="S144">
        <v>0.8</v>
      </c>
      <c r="T144">
        <v>0.35409839500000001</v>
      </c>
      <c r="U144">
        <v>0.4</v>
      </c>
      <c r="V144">
        <v>8.0031799999999995E-4</v>
      </c>
      <c r="W144">
        <v>3.0289739999999998E-3</v>
      </c>
      <c r="X144">
        <v>-1.1441051000000001E-2</v>
      </c>
      <c r="Y144">
        <v>1.415747E-2</v>
      </c>
      <c r="Z144">
        <v>0.12741722599999999</v>
      </c>
      <c r="AA144">
        <v>7.0787348E-2</v>
      </c>
      <c r="AB144">
        <v>0.14199999999999999</v>
      </c>
      <c r="AC144">
        <v>-0.92944526999999999</v>
      </c>
      <c r="AD144">
        <v>1.9724300319999899</v>
      </c>
      <c r="AE144">
        <v>-0.41708859100000001</v>
      </c>
      <c r="AF144">
        <v>3</v>
      </c>
      <c r="AH144">
        <v>2</v>
      </c>
      <c r="AI144" t="s">
        <v>54</v>
      </c>
      <c r="AJ144">
        <v>22.25</v>
      </c>
      <c r="AK144">
        <v>0</v>
      </c>
      <c r="AL144">
        <v>2.5950000000000002</v>
      </c>
      <c r="AM144">
        <v>2</v>
      </c>
      <c r="AN144">
        <v>0.125</v>
      </c>
      <c r="AO144">
        <v>0.752</v>
      </c>
      <c r="AP144">
        <v>0.65700000000000003</v>
      </c>
      <c r="AQ144">
        <v>0.92500000000000004</v>
      </c>
      <c r="AR144">
        <v>0.64700000000000002</v>
      </c>
      <c r="AS144">
        <v>6.4000000000000001E-2</v>
      </c>
      <c r="AT144">
        <v>0.79099999999999904</v>
      </c>
      <c r="AU144">
        <v>1.4509589199999999</v>
      </c>
      <c r="AV144">
        <v>2</v>
      </c>
      <c r="AW144" t="s">
        <v>55</v>
      </c>
    </row>
    <row r="145" spans="1:49" hidden="1" x14ac:dyDescent="0.25">
      <c r="A145">
        <v>1.77</v>
      </c>
      <c r="B145">
        <v>0.504</v>
      </c>
      <c r="C145">
        <v>7.2859999999999996</v>
      </c>
      <c r="D145">
        <v>0.78599999999999903</v>
      </c>
      <c r="E145">
        <v>2.8339999999999899</v>
      </c>
      <c r="F145" t="s">
        <v>64</v>
      </c>
      <c r="G145" t="s">
        <v>65</v>
      </c>
      <c r="H145">
        <v>124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0.23670218000000001</v>
      </c>
      <c r="O145">
        <v>0.30027991500000001</v>
      </c>
      <c r="P145">
        <v>0.564346177</v>
      </c>
      <c r="Q145">
        <v>0.65302740500000001</v>
      </c>
      <c r="R145">
        <v>0.32390790000000003</v>
      </c>
      <c r="S145">
        <v>1.04</v>
      </c>
      <c r="T145">
        <v>0.45419500299999999</v>
      </c>
      <c r="U145">
        <v>0.47</v>
      </c>
      <c r="V145">
        <v>-1.07963319999999E-2</v>
      </c>
      <c r="W145">
        <v>3.7445012E-2</v>
      </c>
      <c r="X145">
        <v>-9.1166900000000002E-3</v>
      </c>
      <c r="Y145">
        <v>3.2390791000000002E-2</v>
      </c>
      <c r="Z145">
        <v>0.29151712099999999</v>
      </c>
      <c r="AA145">
        <v>0.16195395600000001</v>
      </c>
      <c r="AB145">
        <v>0.32400000000000001</v>
      </c>
      <c r="AC145">
        <v>-3.2637063510000002</v>
      </c>
      <c r="AD145">
        <v>1.366120456</v>
      </c>
      <c r="AE145">
        <v>-0.62987150000000003</v>
      </c>
      <c r="AF145">
        <v>3</v>
      </c>
      <c r="AH145">
        <v>2</v>
      </c>
      <c r="AI145" t="s">
        <v>54</v>
      </c>
      <c r="AJ145">
        <v>30.29</v>
      </c>
      <c r="AK145">
        <v>0</v>
      </c>
      <c r="AL145">
        <v>3.1259999999999999</v>
      </c>
      <c r="AM145">
        <v>1</v>
      </c>
      <c r="AN145">
        <v>0.1</v>
      </c>
      <c r="AO145">
        <v>0.74099999999999999</v>
      </c>
      <c r="AP145">
        <v>0.64099999999999902</v>
      </c>
      <c r="AQ145">
        <v>0.92200000000000004</v>
      </c>
      <c r="AR145">
        <v>0.64</v>
      </c>
      <c r="AS145">
        <v>6.3E-2</v>
      </c>
      <c r="AT145">
        <v>0.750999999999999</v>
      </c>
      <c r="AU145">
        <v>0.222828683999999</v>
      </c>
      <c r="AV145">
        <v>2</v>
      </c>
      <c r="AW145" t="s">
        <v>55</v>
      </c>
    </row>
    <row r="146" spans="1:49" hidden="1" x14ac:dyDescent="0.25">
      <c r="A146">
        <v>1.7</v>
      </c>
      <c r="B146">
        <v>0.48899999999999999</v>
      </c>
      <c r="C146">
        <v>7.2</v>
      </c>
      <c r="D146">
        <v>0.81899999999999995</v>
      </c>
      <c r="E146">
        <v>2.9569999999999999</v>
      </c>
      <c r="F146" t="s">
        <v>64</v>
      </c>
      <c r="G146" t="s">
        <v>65</v>
      </c>
      <c r="H146">
        <v>127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0.23858343100000001</v>
      </c>
      <c r="O146">
        <v>0.30710032900000001</v>
      </c>
      <c r="P146">
        <v>0.43788349299999901</v>
      </c>
      <c r="Q146">
        <v>0.55561069200000002</v>
      </c>
      <c r="R146">
        <v>0.31093899999999902</v>
      </c>
      <c r="S146">
        <v>0.94</v>
      </c>
      <c r="T146">
        <v>0.56255724900000004</v>
      </c>
      <c r="U146">
        <v>0.46</v>
      </c>
      <c r="V146">
        <v>-1.615494E-2</v>
      </c>
      <c r="W146">
        <v>9.4722479999999998E-2</v>
      </c>
      <c r="X146">
        <v>-1.5943433999999999E-2</v>
      </c>
      <c r="Y146">
        <v>3.1093901E-2</v>
      </c>
      <c r="Z146">
        <v>0.27984511299999998</v>
      </c>
      <c r="AA146">
        <v>0.15546950699999901</v>
      </c>
      <c r="AB146">
        <v>0.311</v>
      </c>
      <c r="AC146">
        <v>-2.294722374</v>
      </c>
      <c r="AD146">
        <v>1.5955804099999999</v>
      </c>
      <c r="AE146">
        <v>-0.394108766</v>
      </c>
      <c r="AF146">
        <v>3</v>
      </c>
      <c r="AH146">
        <v>2</v>
      </c>
      <c r="AI146" t="s">
        <v>54</v>
      </c>
      <c r="AJ146">
        <v>42.91</v>
      </c>
      <c r="AK146">
        <v>0</v>
      </c>
      <c r="AL146">
        <v>3.1709999999999998</v>
      </c>
      <c r="AM146">
        <v>2</v>
      </c>
      <c r="AN146">
        <v>9.4E-2</v>
      </c>
      <c r="AO146">
        <v>0.79400000000000004</v>
      </c>
      <c r="AP146">
        <v>0.68400000000000005</v>
      </c>
      <c r="AQ146">
        <v>0.97199999999999998</v>
      </c>
      <c r="AR146">
        <v>0.68700000000000006</v>
      </c>
      <c r="AS146">
        <v>6.9000000000000006E-2</v>
      </c>
      <c r="AT146">
        <v>0.81299999999999994</v>
      </c>
      <c r="AU146">
        <v>0.30249080099999998</v>
      </c>
      <c r="AV146">
        <v>2</v>
      </c>
      <c r="AW146" t="s">
        <v>55</v>
      </c>
    </row>
    <row r="147" spans="1:49" hidden="1" x14ac:dyDescent="0.25">
      <c r="A147">
        <v>3.91</v>
      </c>
      <c r="B147">
        <v>0.11699999999999899</v>
      </c>
      <c r="C147">
        <v>6.0720000000000001</v>
      </c>
      <c r="D147">
        <v>0.98899999999999999</v>
      </c>
      <c r="E147">
        <v>15.58</v>
      </c>
      <c r="F147" t="s">
        <v>64</v>
      </c>
      <c r="G147" t="s">
        <v>65</v>
      </c>
      <c r="H147">
        <v>132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0.10573102299999999</v>
      </c>
      <c r="O147">
        <v>0.151110615</v>
      </c>
      <c r="P147">
        <v>0.18019644100000001</v>
      </c>
      <c r="Q147">
        <v>0.223481128999999</v>
      </c>
      <c r="R147">
        <v>0.55601709999999904</v>
      </c>
      <c r="S147">
        <v>0.4</v>
      </c>
      <c r="T147">
        <v>0.31636078200000001</v>
      </c>
      <c r="U147">
        <v>0.26</v>
      </c>
      <c r="V147">
        <v>-4.3763515000000003E-2</v>
      </c>
      <c r="W147">
        <v>6.4711400000000002E-2</v>
      </c>
      <c r="X147">
        <v>1.1583888000000001E-2</v>
      </c>
      <c r="Y147">
        <v>5.5601709999999999E-2</v>
      </c>
      <c r="Z147">
        <v>0.50041539099999999</v>
      </c>
      <c r="AA147">
        <v>0.27800855000000002</v>
      </c>
      <c r="AB147">
        <v>0.55600000000000005</v>
      </c>
      <c r="AC147">
        <v>-6.1862148469999996</v>
      </c>
      <c r="AD147">
        <v>4.5812086139999897</v>
      </c>
      <c r="AE147">
        <v>-1.2644490420000001</v>
      </c>
      <c r="AF147">
        <v>2</v>
      </c>
      <c r="AG147">
        <v>1</v>
      </c>
      <c r="AH147">
        <v>3</v>
      </c>
      <c r="AI147" t="s">
        <v>53</v>
      </c>
      <c r="AJ147">
        <v>14.38</v>
      </c>
      <c r="AK147">
        <v>0</v>
      </c>
      <c r="AL147">
        <v>22.260999999999999</v>
      </c>
      <c r="AM147">
        <v>0</v>
      </c>
      <c r="AN147">
        <v>0.01</v>
      </c>
      <c r="AO147">
        <v>1.022</v>
      </c>
      <c r="AP147">
        <v>1.3019999999999901</v>
      </c>
      <c r="AQ147">
        <v>1.3019999999999901</v>
      </c>
      <c r="AR147">
        <v>0.97299999999999998</v>
      </c>
      <c r="AS147">
        <v>0.11599999999999901</v>
      </c>
      <c r="AT147">
        <v>1.99</v>
      </c>
      <c r="AU147">
        <v>0.232412428</v>
      </c>
      <c r="AV147">
        <v>3</v>
      </c>
      <c r="AW147" t="s">
        <v>52</v>
      </c>
    </row>
    <row r="148" spans="1:49" hidden="1" x14ac:dyDescent="0.25">
      <c r="A148">
        <v>1.44</v>
      </c>
      <c r="B148">
        <v>0.63600000000000001</v>
      </c>
      <c r="C148">
        <v>7.2910000000000004</v>
      </c>
      <c r="D148">
        <v>0.77099999999999902</v>
      </c>
      <c r="E148">
        <v>2.3250000000000002</v>
      </c>
      <c r="F148" t="s">
        <v>64</v>
      </c>
      <c r="G148" t="s">
        <v>65</v>
      </c>
      <c r="H148">
        <v>133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0.26374881500000003</v>
      </c>
      <c r="O148">
        <v>0.41486973100000002</v>
      </c>
      <c r="P148">
        <v>0.28588404299999998</v>
      </c>
      <c r="Q148">
        <v>0.39572748000000002</v>
      </c>
      <c r="R148">
        <v>0.77643430000000002</v>
      </c>
      <c r="S148">
        <v>0.87</v>
      </c>
      <c r="T148">
        <v>0.47945261099999997</v>
      </c>
      <c r="U148">
        <v>0.47</v>
      </c>
      <c r="V148">
        <v>-9.7470950000000008E-3</v>
      </c>
      <c r="W148">
        <v>-4.2727080000000001E-3</v>
      </c>
      <c r="X148">
        <v>1.3964236E-2</v>
      </c>
      <c r="Y148">
        <v>7.7643429999999999E-2</v>
      </c>
      <c r="Z148">
        <v>0.69879087200000001</v>
      </c>
      <c r="AA148">
        <v>0.38821715099999998</v>
      </c>
      <c r="AB148">
        <v>0.77599999999999902</v>
      </c>
      <c r="AC148">
        <v>-1.610401982</v>
      </c>
      <c r="AD148">
        <v>2.4831131339999999</v>
      </c>
      <c r="AE148">
        <v>-2.1902158040000002</v>
      </c>
      <c r="AF148">
        <v>3</v>
      </c>
      <c r="AH148">
        <v>2</v>
      </c>
      <c r="AI148" t="s">
        <v>54</v>
      </c>
      <c r="AJ148">
        <v>37.549999999999997</v>
      </c>
      <c r="AK148">
        <v>0</v>
      </c>
      <c r="AL148">
        <v>2.4119999999999999</v>
      </c>
      <c r="AM148">
        <v>2</v>
      </c>
      <c r="AN148">
        <v>0.13200000000000001</v>
      </c>
      <c r="AO148">
        <v>0.72799999999999998</v>
      </c>
      <c r="AP148">
        <v>0.59399999999999997</v>
      </c>
      <c r="AQ148">
        <v>0.89900000000000002</v>
      </c>
      <c r="AR148">
        <v>0.61799999999999999</v>
      </c>
      <c r="AS148">
        <v>0.06</v>
      </c>
      <c r="AT148">
        <v>0.57399999999999995</v>
      </c>
      <c r="AU148">
        <v>0.15657683</v>
      </c>
      <c r="AV148">
        <v>2</v>
      </c>
      <c r="AW148" t="s">
        <v>55</v>
      </c>
    </row>
    <row r="149" spans="1:49" hidden="1" x14ac:dyDescent="0.25">
      <c r="A149">
        <v>1.65</v>
      </c>
      <c r="B149">
        <v>0.54</v>
      </c>
      <c r="C149">
        <v>7.3039999999999896</v>
      </c>
      <c r="D149">
        <v>0.75700000000000001</v>
      </c>
      <c r="E149">
        <v>2.4830000000000001</v>
      </c>
      <c r="F149" t="s">
        <v>64</v>
      </c>
      <c r="G149" t="s">
        <v>65</v>
      </c>
      <c r="H149">
        <v>134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0.18207693</v>
      </c>
      <c r="O149">
        <v>0.24887578599999999</v>
      </c>
      <c r="P149">
        <v>0.345966675</v>
      </c>
      <c r="Q149">
        <v>0.44041403899999998</v>
      </c>
      <c r="R149">
        <v>0.40356055000000002</v>
      </c>
      <c r="S149">
        <v>0.74</v>
      </c>
      <c r="T149">
        <v>0.34232490399999999</v>
      </c>
      <c r="U149">
        <v>0.37</v>
      </c>
      <c r="V149">
        <v>-1.9602893E-2</v>
      </c>
      <c r="W149">
        <v>-8.1014329999999999E-3</v>
      </c>
      <c r="X149">
        <v>-1.6785029999999999E-2</v>
      </c>
      <c r="Y149">
        <v>4.0356055000000002E-2</v>
      </c>
      <c r="Z149">
        <v>0.36320449399999999</v>
      </c>
      <c r="AA149">
        <v>0.20178027500000001</v>
      </c>
      <c r="AB149">
        <v>0.40399999999999903</v>
      </c>
      <c r="AC149">
        <v>-4.7245537239999997</v>
      </c>
      <c r="AD149">
        <v>2.206164872</v>
      </c>
      <c r="AE149">
        <v>-0.99728515599999901</v>
      </c>
      <c r="AF149">
        <v>3</v>
      </c>
      <c r="AH149">
        <v>2</v>
      </c>
      <c r="AI149" t="s">
        <v>54</v>
      </c>
      <c r="AJ149">
        <v>44.26</v>
      </c>
      <c r="AK149">
        <v>0</v>
      </c>
      <c r="AL149">
        <v>2.7509999999999999</v>
      </c>
      <c r="AM149">
        <v>4</v>
      </c>
      <c r="AN149">
        <v>0.11899999999999999</v>
      </c>
      <c r="AO149">
        <v>0.70799999999999996</v>
      </c>
      <c r="AP149">
        <v>0.61</v>
      </c>
      <c r="AQ149">
        <v>0.88099999999999901</v>
      </c>
      <c r="AR149">
        <v>0.6</v>
      </c>
      <c r="AS149">
        <v>5.7999999999999899E-2</v>
      </c>
      <c r="AT149">
        <v>0.70799999999999996</v>
      </c>
      <c r="AU149">
        <v>0.174261587</v>
      </c>
      <c r="AV149">
        <v>2</v>
      </c>
      <c r="AW149" t="s">
        <v>55</v>
      </c>
    </row>
    <row r="150" spans="1:49" hidden="1" x14ac:dyDescent="0.25">
      <c r="A150">
        <v>1.84</v>
      </c>
      <c r="B150">
        <v>0.47899999999999998</v>
      </c>
      <c r="C150">
        <v>7.2690000000000001</v>
      </c>
      <c r="D150">
        <v>0.746</v>
      </c>
      <c r="E150">
        <v>2.6579999999999999</v>
      </c>
      <c r="F150" t="s">
        <v>64</v>
      </c>
      <c r="G150" t="s">
        <v>65</v>
      </c>
      <c r="H150">
        <v>135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0.18156001099999999</v>
      </c>
      <c r="O150">
        <v>0.23899086999999999</v>
      </c>
      <c r="P150">
        <v>0.34792240499999999</v>
      </c>
      <c r="Q150">
        <v>0.44076822100000002</v>
      </c>
      <c r="R150">
        <v>0.32238692000000002</v>
      </c>
      <c r="S150">
        <v>0.74</v>
      </c>
      <c r="T150">
        <v>0.400635877999999</v>
      </c>
      <c r="U150">
        <v>0.47</v>
      </c>
      <c r="V150">
        <v>-3.7879493E-2</v>
      </c>
      <c r="W150">
        <v>2.3534901E-2</v>
      </c>
      <c r="X150">
        <v>5.8954289999999998E-3</v>
      </c>
      <c r="Y150">
        <v>3.2238691999999999E-2</v>
      </c>
      <c r="Z150">
        <v>0.29014822800000001</v>
      </c>
      <c r="AA150">
        <v>0.16119346000000001</v>
      </c>
      <c r="AB150">
        <v>0.32200000000000001</v>
      </c>
      <c r="AC150">
        <v>-2.844090907</v>
      </c>
      <c r="AD150">
        <v>2.078496404</v>
      </c>
      <c r="AE150">
        <v>-0.62064905799999903</v>
      </c>
      <c r="AF150">
        <v>3</v>
      </c>
      <c r="AH150">
        <v>2</v>
      </c>
      <c r="AI150" t="s">
        <v>54</v>
      </c>
      <c r="AJ150">
        <v>40.1</v>
      </c>
      <c r="AK150">
        <v>0</v>
      </c>
      <c r="AL150">
        <v>3.073</v>
      </c>
      <c r="AM150">
        <v>2</v>
      </c>
      <c r="AN150">
        <v>0.105</v>
      </c>
      <c r="AO150">
        <v>0.69099999999999995</v>
      </c>
      <c r="AP150">
        <v>0.61699999999999999</v>
      </c>
      <c r="AQ150">
        <v>0.86799999999999999</v>
      </c>
      <c r="AR150">
        <v>0.59399999999999997</v>
      </c>
      <c r="AS150">
        <v>5.7999999999999899E-2</v>
      </c>
      <c r="AT150">
        <v>0.71099999999999997</v>
      </c>
      <c r="AU150">
        <v>0.25748731000000002</v>
      </c>
      <c r="AV150">
        <v>2</v>
      </c>
      <c r="AW150" t="s">
        <v>55</v>
      </c>
    </row>
    <row r="151" spans="1:49" hidden="1" x14ac:dyDescent="0.25">
      <c r="A151">
        <v>1.52</v>
      </c>
      <c r="B151">
        <v>0.57799999999999996</v>
      </c>
      <c r="C151">
        <v>7.2249999999999996</v>
      </c>
      <c r="D151">
        <v>0.80599999999999905</v>
      </c>
      <c r="E151">
        <v>2.62</v>
      </c>
      <c r="F151" t="s">
        <v>64</v>
      </c>
      <c r="G151" t="s">
        <v>65</v>
      </c>
      <c r="H151">
        <v>137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0.34225096299999902</v>
      </c>
      <c r="O151">
        <v>0.39443876299999903</v>
      </c>
      <c r="P151">
        <v>0.136690439</v>
      </c>
      <c r="Q151">
        <v>0.17597428899999901</v>
      </c>
      <c r="R151">
        <v>0.31236671999999999</v>
      </c>
      <c r="S151">
        <v>0.63</v>
      </c>
      <c r="T151">
        <v>0.72731296700000003</v>
      </c>
      <c r="U151">
        <v>0.2</v>
      </c>
      <c r="V151">
        <v>-1.6102676999999999E-2</v>
      </c>
      <c r="W151">
        <v>1.6848689E-2</v>
      </c>
      <c r="X151">
        <v>4.2193000000000001E-2</v>
      </c>
      <c r="Y151">
        <v>3.1236672E-2</v>
      </c>
      <c r="Z151">
        <v>0.28113005200000002</v>
      </c>
      <c r="AA151">
        <v>0.15618336199999999</v>
      </c>
      <c r="AB151">
        <v>0.312</v>
      </c>
      <c r="AC151">
        <v>-5.7126657379999903</v>
      </c>
      <c r="AD151">
        <v>5.0078538989999997</v>
      </c>
      <c r="AE151">
        <v>-0.57525408600000005</v>
      </c>
      <c r="AF151">
        <v>3</v>
      </c>
      <c r="AH151">
        <v>2</v>
      </c>
      <c r="AI151" t="s">
        <v>54</v>
      </c>
      <c r="AJ151">
        <v>21.75</v>
      </c>
      <c r="AK151">
        <v>0</v>
      </c>
      <c r="AL151">
        <v>2.70399999999999</v>
      </c>
      <c r="AM151">
        <v>2</v>
      </c>
      <c r="AN151">
        <v>0.114</v>
      </c>
      <c r="AO151">
        <v>0.76800000000000002</v>
      </c>
      <c r="AP151">
        <v>0.64900000000000002</v>
      </c>
      <c r="AQ151">
        <v>0.95499999999999996</v>
      </c>
      <c r="AR151">
        <v>0.67400000000000004</v>
      </c>
      <c r="AS151">
        <v>6.7000000000000004E-2</v>
      </c>
      <c r="AT151">
        <v>0.78599999999999903</v>
      </c>
      <c r="AU151">
        <v>0.27331177899999998</v>
      </c>
      <c r="AV151">
        <v>2</v>
      </c>
      <c r="AW151" t="s">
        <v>55</v>
      </c>
    </row>
    <row r="152" spans="1:49" hidden="1" x14ac:dyDescent="0.25">
      <c r="A152">
        <v>1.03</v>
      </c>
      <c r="B152">
        <v>0.89800000000000002</v>
      </c>
      <c r="C152">
        <v>7.3419999999999996</v>
      </c>
      <c r="D152">
        <v>0.73899999999999999</v>
      </c>
      <c r="E152">
        <v>1.75199999999999</v>
      </c>
      <c r="F152" t="s">
        <v>64</v>
      </c>
      <c r="G152" t="s">
        <v>65</v>
      </c>
      <c r="H152">
        <v>139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0.191769369</v>
      </c>
      <c r="O152">
        <v>0.352880415</v>
      </c>
      <c r="P152">
        <v>0.36014497099999998</v>
      </c>
      <c r="Q152">
        <v>0.44858321400000001</v>
      </c>
      <c r="R152">
        <v>0.29313558000000001</v>
      </c>
      <c r="S152">
        <v>0.87</v>
      </c>
      <c r="T152">
        <v>0.48509517000000002</v>
      </c>
      <c r="U152">
        <v>0.44</v>
      </c>
      <c r="V152">
        <v>-7.5574659999999997E-3</v>
      </c>
      <c r="W152">
        <v>3.8823473999999997E-2</v>
      </c>
      <c r="X152">
        <v>4.9539429999999997E-3</v>
      </c>
      <c r="Y152">
        <v>2.9313557999999899E-2</v>
      </c>
      <c r="Z152">
        <v>0.26382202500000002</v>
      </c>
      <c r="AA152">
        <v>0.146567792</v>
      </c>
      <c r="AB152">
        <v>0.29299999999999998</v>
      </c>
      <c r="AC152">
        <v>-2.4499800180000002</v>
      </c>
      <c r="AD152">
        <v>1.73996758199999</v>
      </c>
      <c r="AE152">
        <v>-0.83392341000000003</v>
      </c>
      <c r="AF152">
        <v>3</v>
      </c>
      <c r="AH152">
        <v>2</v>
      </c>
      <c r="AI152" t="s">
        <v>54</v>
      </c>
      <c r="AJ152">
        <v>53.03</v>
      </c>
      <c r="AK152">
        <v>0</v>
      </c>
      <c r="AL152">
        <v>1.7209999999999901</v>
      </c>
      <c r="AM152">
        <v>7</v>
      </c>
      <c r="AN152">
        <v>0.188</v>
      </c>
      <c r="AO152">
        <v>0.67599999999999905</v>
      </c>
      <c r="AP152">
        <v>0.58199999999999996</v>
      </c>
      <c r="AQ152">
        <v>0.85799999999999998</v>
      </c>
      <c r="AR152">
        <v>0.58199999999999996</v>
      </c>
      <c r="AS152">
        <v>5.5999999999999897E-2</v>
      </c>
      <c r="AT152">
        <v>0.54299999999999904</v>
      </c>
      <c r="AU152">
        <v>0.19714549100000001</v>
      </c>
      <c r="AV152">
        <v>2</v>
      </c>
      <c r="AW152" t="s">
        <v>55</v>
      </c>
    </row>
    <row r="153" spans="1:49" hidden="1" x14ac:dyDescent="0.25">
      <c r="A153">
        <v>11.85</v>
      </c>
      <c r="B153">
        <v>2.1999999999999999E-2</v>
      </c>
      <c r="C153">
        <v>3.4289999999999998</v>
      </c>
      <c r="D153">
        <v>0.64400000000000002</v>
      </c>
      <c r="E153">
        <v>14.609</v>
      </c>
      <c r="F153" t="s">
        <v>64</v>
      </c>
      <c r="G153" t="s">
        <v>65</v>
      </c>
      <c r="H153">
        <v>152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2.6977967999999901E-2</v>
      </c>
      <c r="O153">
        <v>5.9412512000000001E-2</v>
      </c>
      <c r="P153">
        <v>6.9852020000000001E-2</v>
      </c>
      <c r="Q153">
        <v>8.6884593999999996E-2</v>
      </c>
      <c r="R153">
        <v>0.22389787</v>
      </c>
      <c r="S153">
        <v>0.16</v>
      </c>
      <c r="T153">
        <v>0.14725680899999999</v>
      </c>
      <c r="U153">
        <v>0.12</v>
      </c>
      <c r="V153">
        <v>-5.0406299999999999E-3</v>
      </c>
      <c r="W153">
        <v>-2.5635850000000002E-3</v>
      </c>
      <c r="X153">
        <v>-3.7434028000000001E-2</v>
      </c>
      <c r="Y153">
        <v>2.2389787000000001E-2</v>
      </c>
      <c r="Z153">
        <v>0.201508087</v>
      </c>
      <c r="AA153">
        <v>0.111948937</v>
      </c>
      <c r="AB153">
        <v>0.22399999999999901</v>
      </c>
      <c r="AC153">
        <v>-8.9417641149999998</v>
      </c>
      <c r="AD153">
        <v>9.6914161239999999</v>
      </c>
      <c r="AE153">
        <v>-0.78542560699999997</v>
      </c>
      <c r="AF153">
        <v>2</v>
      </c>
      <c r="AG153">
        <v>3</v>
      </c>
      <c r="AH153">
        <v>5</v>
      </c>
      <c r="AI153" t="s">
        <v>59</v>
      </c>
      <c r="AJ153">
        <v>26.06</v>
      </c>
      <c r="AK153">
        <v>0</v>
      </c>
      <c r="AL153">
        <v>46.103999999999999</v>
      </c>
      <c r="AM153">
        <v>0</v>
      </c>
      <c r="AN153">
        <v>0.01</v>
      </c>
      <c r="AO153">
        <v>0.47299999999999998</v>
      </c>
      <c r="AP153">
        <v>2.823</v>
      </c>
      <c r="AQ153">
        <v>0.81599999999999995</v>
      </c>
      <c r="AR153">
        <v>0.53100000000000003</v>
      </c>
      <c r="AS153">
        <v>6.4000000000000001E-2</v>
      </c>
      <c r="AT153">
        <v>5.117</v>
      </c>
      <c r="AU153">
        <v>0.11934858</v>
      </c>
      <c r="AV153">
        <v>3</v>
      </c>
      <c r="AW153" t="s">
        <v>60</v>
      </c>
    </row>
    <row r="154" spans="1:49" hidden="1" x14ac:dyDescent="0.25">
      <c r="A154">
        <v>8.1999999999999993</v>
      </c>
      <c r="B154">
        <v>7.8E-2</v>
      </c>
      <c r="C154">
        <v>6.351</v>
      </c>
      <c r="D154">
        <v>0.76900000000000002</v>
      </c>
      <c r="E154">
        <v>11.321999999999999</v>
      </c>
      <c r="F154" t="s">
        <v>64</v>
      </c>
      <c r="G154" t="s">
        <v>65</v>
      </c>
      <c r="H154">
        <v>160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0.12153409699999999</v>
      </c>
      <c r="O154">
        <v>0.16825627600000001</v>
      </c>
      <c r="P154">
        <v>0.117335439</v>
      </c>
      <c r="Q154">
        <v>0.15069387300000001</v>
      </c>
      <c r="R154">
        <v>0.51038459999999997</v>
      </c>
      <c r="S154">
        <v>0.36</v>
      </c>
      <c r="T154">
        <v>0.30497102399999998</v>
      </c>
      <c r="U154">
        <v>0.17</v>
      </c>
      <c r="V154">
        <v>-3.2169553999999899E-2</v>
      </c>
      <c r="W154">
        <v>2.1213671E-2</v>
      </c>
      <c r="X154">
        <v>1.4699624999999999E-2</v>
      </c>
      <c r="Y154">
        <v>5.1038462E-2</v>
      </c>
      <c r="Z154">
        <v>0.45934615699999998</v>
      </c>
      <c r="AA154">
        <v>0.25519230999999998</v>
      </c>
      <c r="AB154">
        <v>0.51</v>
      </c>
      <c r="AC154">
        <v>-6.2439509759999998</v>
      </c>
      <c r="AD154">
        <v>4.7879259809999999</v>
      </c>
      <c r="AE154">
        <v>-1.3165623559999999</v>
      </c>
      <c r="AF154">
        <v>2</v>
      </c>
      <c r="AG154">
        <v>1</v>
      </c>
      <c r="AH154">
        <v>3</v>
      </c>
      <c r="AI154" t="s">
        <v>53</v>
      </c>
      <c r="AJ154">
        <v>22.87</v>
      </c>
      <c r="AK154">
        <v>0</v>
      </c>
      <c r="AL154">
        <v>18.606999999999999</v>
      </c>
      <c r="AM154">
        <v>0</v>
      </c>
      <c r="AN154">
        <v>1.9E-2</v>
      </c>
      <c r="AO154">
        <v>0.71799999999999997</v>
      </c>
      <c r="AP154">
        <v>1.0049999999999999</v>
      </c>
      <c r="AQ154">
        <v>0.90900000000000003</v>
      </c>
      <c r="AR154">
        <v>0.629</v>
      </c>
      <c r="AS154">
        <v>6.3E-2</v>
      </c>
      <c r="AT154">
        <v>2.0030000000000001</v>
      </c>
      <c r="AU154">
        <v>0.198642825</v>
      </c>
      <c r="AV154">
        <v>1</v>
      </c>
      <c r="AW154" t="s">
        <v>52</v>
      </c>
    </row>
    <row r="155" spans="1:49" hidden="1" x14ac:dyDescent="0.25">
      <c r="A155">
        <v>2.96</v>
      </c>
      <c r="B155">
        <v>0.22399999999999901</v>
      </c>
      <c r="C155">
        <v>6.78</v>
      </c>
      <c r="D155">
        <v>0.93799999999999994</v>
      </c>
      <c r="E155">
        <v>7.4969999999999999</v>
      </c>
      <c r="F155" t="s">
        <v>64</v>
      </c>
      <c r="G155" t="s">
        <v>65</v>
      </c>
      <c r="H155">
        <v>162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0.114710784</v>
      </c>
      <c r="O155">
        <v>0.153782485</v>
      </c>
      <c r="P155">
        <v>0.211870746</v>
      </c>
      <c r="Q155">
        <v>0.259352103</v>
      </c>
      <c r="R155">
        <v>0.74299890000000002</v>
      </c>
      <c r="S155">
        <v>0.43</v>
      </c>
      <c r="T155">
        <v>0.29167693300000003</v>
      </c>
      <c r="U155">
        <v>0.26</v>
      </c>
      <c r="V155">
        <v>-6.810339E-2</v>
      </c>
      <c r="W155">
        <v>4.4687471999999999E-2</v>
      </c>
      <c r="X155">
        <v>-3.7488150999999997E-2</v>
      </c>
      <c r="Y155">
        <v>7.4299889999999993E-2</v>
      </c>
      <c r="Z155">
        <v>0.66869900799999904</v>
      </c>
      <c r="AA155">
        <v>0.37149944899999998</v>
      </c>
      <c r="AB155">
        <v>0.74299999999999999</v>
      </c>
      <c r="AC155">
        <v>-6.5332993739999896</v>
      </c>
      <c r="AD155">
        <v>4.541305747</v>
      </c>
      <c r="AE155">
        <v>-2.0777911040000001</v>
      </c>
      <c r="AF155">
        <v>2</v>
      </c>
      <c r="AG155">
        <v>2</v>
      </c>
      <c r="AH155">
        <v>4</v>
      </c>
      <c r="AI155" t="s">
        <v>56</v>
      </c>
      <c r="AJ155">
        <v>16.46</v>
      </c>
      <c r="AK155">
        <v>0</v>
      </c>
      <c r="AL155">
        <v>9.1150000000000002</v>
      </c>
      <c r="AM155">
        <v>0</v>
      </c>
      <c r="AN155">
        <v>2.79999999999999E-2</v>
      </c>
      <c r="AO155">
        <v>0.93799999999999994</v>
      </c>
      <c r="AP155">
        <v>0.95899999999999996</v>
      </c>
      <c r="AQ155">
        <v>1.1879999999999999</v>
      </c>
      <c r="AR155">
        <v>0.877</v>
      </c>
      <c r="AS155">
        <v>9.8000000000000004E-2</v>
      </c>
      <c r="AT155">
        <v>1.4039999999999999</v>
      </c>
      <c r="AU155">
        <v>0.188171385</v>
      </c>
      <c r="AV155">
        <v>4</v>
      </c>
      <c r="AW155" t="s">
        <v>57</v>
      </c>
    </row>
    <row r="156" spans="1:49" hidden="1" x14ac:dyDescent="0.25">
      <c r="A156">
        <v>11.62</v>
      </c>
      <c r="B156">
        <v>6.5000000000000002E-2</v>
      </c>
      <c r="C156">
        <v>6.9370000000000003</v>
      </c>
      <c r="D156">
        <v>0.75900000000000001</v>
      </c>
      <c r="E156">
        <v>14.061</v>
      </c>
      <c r="F156" t="s">
        <v>64</v>
      </c>
      <c r="G156" t="s">
        <v>65</v>
      </c>
      <c r="H156">
        <v>169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0.112231830999999</v>
      </c>
      <c r="O156">
        <v>0.14388472999999999</v>
      </c>
      <c r="P156">
        <v>0.17051861699999901</v>
      </c>
      <c r="Q156">
        <v>0.19611521899999901</v>
      </c>
      <c r="R156">
        <v>0.52902879999999997</v>
      </c>
      <c r="S156">
        <v>0.36</v>
      </c>
      <c r="T156">
        <v>0.29164656699999902</v>
      </c>
      <c r="U156">
        <v>0.17</v>
      </c>
      <c r="V156">
        <v>-2.9450951E-2</v>
      </c>
      <c r="W156">
        <v>1.1587633E-2</v>
      </c>
      <c r="X156">
        <v>-3.9745166999999998E-2</v>
      </c>
      <c r="Y156">
        <v>5.2902877000000001E-2</v>
      </c>
      <c r="Z156">
        <v>0.47612589599999999</v>
      </c>
      <c r="AA156">
        <v>0.26451438700000002</v>
      </c>
      <c r="AB156">
        <v>0.52900000000000003</v>
      </c>
      <c r="AC156">
        <v>-7.905532343</v>
      </c>
      <c r="AD156">
        <v>4.6107270409999996</v>
      </c>
      <c r="AE156">
        <v>-1.3787014500000001</v>
      </c>
      <c r="AF156">
        <v>2</v>
      </c>
      <c r="AG156">
        <v>1</v>
      </c>
      <c r="AH156">
        <v>3</v>
      </c>
      <c r="AI156" t="s">
        <v>53</v>
      </c>
      <c r="AJ156">
        <v>15.91</v>
      </c>
      <c r="AK156">
        <v>0</v>
      </c>
      <c r="AL156">
        <v>22.603000000000002</v>
      </c>
      <c r="AM156">
        <v>0</v>
      </c>
      <c r="AN156">
        <v>1.4999999999999999E-2</v>
      </c>
      <c r="AO156">
        <v>0.70899999999999996</v>
      </c>
      <c r="AP156">
        <v>0.79299999999999904</v>
      </c>
      <c r="AQ156">
        <v>0.88800000000000001</v>
      </c>
      <c r="AR156">
        <v>0.61099999999999999</v>
      </c>
      <c r="AS156">
        <v>0.06</v>
      </c>
      <c r="AT156">
        <v>1.256</v>
      </c>
      <c r="AU156">
        <v>0.18689839</v>
      </c>
      <c r="AV156">
        <v>3</v>
      </c>
      <c r="AW156" t="s">
        <v>52</v>
      </c>
    </row>
    <row r="157" spans="1:49" hidden="1" x14ac:dyDescent="0.25">
      <c r="A157">
        <v>23.47</v>
      </c>
      <c r="B157">
        <v>3.4000000000000002E-2</v>
      </c>
      <c r="C157">
        <v>5.2549999999999999</v>
      </c>
      <c r="D157">
        <v>0.92299999999999904</v>
      </c>
      <c r="E157">
        <v>26.011999999999901</v>
      </c>
      <c r="F157" t="s">
        <v>64</v>
      </c>
      <c r="G157" t="s">
        <v>65</v>
      </c>
      <c r="H157">
        <v>170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4.4090841999999998E-2</v>
      </c>
      <c r="O157">
        <v>8.6574398999999996E-2</v>
      </c>
      <c r="P157">
        <v>5.0837530999999998E-2</v>
      </c>
      <c r="Q157">
        <v>5.7807483E-2</v>
      </c>
      <c r="R157">
        <v>0.42463111999999997</v>
      </c>
      <c r="S157">
        <v>0.16</v>
      </c>
      <c r="T157">
        <v>0.14954086899999999</v>
      </c>
      <c r="U157">
        <v>0.16</v>
      </c>
      <c r="V157">
        <v>2.2593499999999998E-3</v>
      </c>
      <c r="W157">
        <v>2.1463494999999999E-2</v>
      </c>
      <c r="X157">
        <v>9.9303440000000007E-3</v>
      </c>
      <c r="Y157">
        <v>4.2463111999999997E-2</v>
      </c>
      <c r="Z157">
        <v>0.38216800699999998</v>
      </c>
      <c r="AA157">
        <v>0.21231555899999999</v>
      </c>
      <c r="AB157">
        <v>0.42499999999999999</v>
      </c>
      <c r="AC157">
        <v>-16.244368420000001</v>
      </c>
      <c r="AD157">
        <v>15.61707842</v>
      </c>
      <c r="AE157">
        <v>-1.649619014</v>
      </c>
      <c r="AF157">
        <v>2</v>
      </c>
      <c r="AG157">
        <v>3</v>
      </c>
      <c r="AH157">
        <v>5</v>
      </c>
      <c r="AI157" t="s">
        <v>59</v>
      </c>
      <c r="AJ157">
        <v>13.55</v>
      </c>
      <c r="AK157">
        <v>0</v>
      </c>
      <c r="AL157">
        <v>43.073999999999998</v>
      </c>
      <c r="AM157">
        <v>0</v>
      </c>
      <c r="AN157">
        <v>6.9999999999999897E-3</v>
      </c>
      <c r="AO157">
        <v>0.89400000000000002</v>
      </c>
      <c r="AP157">
        <v>1.6259999999999999</v>
      </c>
      <c r="AQ157">
        <v>1.1909999999999901</v>
      </c>
      <c r="AR157">
        <v>0.873</v>
      </c>
      <c r="AS157">
        <v>0.10199999999999999</v>
      </c>
      <c r="AT157">
        <v>2.9249999999999998</v>
      </c>
      <c r="AU157">
        <v>9.3132906000000001E-2</v>
      </c>
      <c r="AV157">
        <v>5</v>
      </c>
      <c r="AW157" t="s">
        <v>60</v>
      </c>
    </row>
    <row r="158" spans="1:49" hidden="1" x14ac:dyDescent="0.25">
      <c r="A158">
        <v>2.0699999999999998</v>
      </c>
      <c r="B158">
        <v>0.104</v>
      </c>
      <c r="C158">
        <v>6.2409999999999997</v>
      </c>
      <c r="D158">
        <v>0.85699999999999998</v>
      </c>
      <c r="E158">
        <v>10.877000000000001</v>
      </c>
      <c r="F158" t="s">
        <v>64</v>
      </c>
      <c r="G158" t="s">
        <v>65</v>
      </c>
      <c r="H158">
        <v>173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3.2820020999999998E-2</v>
      </c>
      <c r="O158">
        <v>6.3565155999999998E-2</v>
      </c>
      <c r="P158">
        <v>7.1696677E-2</v>
      </c>
      <c r="Q158">
        <v>8.2237282999999994E-2</v>
      </c>
      <c r="R158">
        <v>0.23761479999999899</v>
      </c>
      <c r="S158">
        <v>0.16</v>
      </c>
      <c r="T158">
        <v>0.17067086100000001</v>
      </c>
      <c r="U158">
        <v>0.12</v>
      </c>
      <c r="V158">
        <v>-1.1663141E-2</v>
      </c>
      <c r="W158">
        <v>-5.3639909999999999E-2</v>
      </c>
      <c r="X158">
        <v>-2.7345365E-2</v>
      </c>
      <c r="Y158">
        <v>2.3761480000000001E-2</v>
      </c>
      <c r="Z158">
        <v>0.21385331599999999</v>
      </c>
      <c r="AA158">
        <v>0.11880739799999999</v>
      </c>
      <c r="AB158">
        <v>0.23799999999999999</v>
      </c>
      <c r="AC158">
        <v>-7.9818537359999997</v>
      </c>
      <c r="AD158">
        <v>9.5629316029999991</v>
      </c>
      <c r="AE158">
        <v>-0.917089873</v>
      </c>
      <c r="AF158">
        <v>2</v>
      </c>
      <c r="AG158">
        <v>1</v>
      </c>
      <c r="AH158">
        <v>3</v>
      </c>
      <c r="AI158" t="s">
        <v>53</v>
      </c>
      <c r="AJ158">
        <v>13.07</v>
      </c>
      <c r="AK158">
        <v>0</v>
      </c>
      <c r="AL158">
        <v>15.443</v>
      </c>
      <c r="AM158">
        <v>0</v>
      </c>
      <c r="AN158">
        <v>0.02</v>
      </c>
      <c r="AO158">
        <v>0.83599999999999997</v>
      </c>
      <c r="AP158">
        <v>1.153</v>
      </c>
      <c r="AQ158">
        <v>1.046</v>
      </c>
      <c r="AR158">
        <v>0.75</v>
      </c>
      <c r="AS158">
        <v>7.9000000000000001E-2</v>
      </c>
      <c r="AT158">
        <v>2.1549999999999998</v>
      </c>
      <c r="AU158">
        <v>-0.71474162900000004</v>
      </c>
      <c r="AV158">
        <v>1</v>
      </c>
      <c r="AW158" t="s">
        <v>52</v>
      </c>
    </row>
    <row r="159" spans="1:49" hidden="1" x14ac:dyDescent="0.25">
      <c r="A159">
        <v>17.600000000000001</v>
      </c>
      <c r="B159">
        <v>4.8000000000000001E-2</v>
      </c>
      <c r="C159">
        <v>6.556</v>
      </c>
      <c r="D159">
        <v>0.57699999999999996</v>
      </c>
      <c r="E159">
        <v>13.036</v>
      </c>
      <c r="F159" t="s">
        <v>64</v>
      </c>
      <c r="G159" t="s">
        <v>65</v>
      </c>
      <c r="H159">
        <v>175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0.05</v>
      </c>
      <c r="O159">
        <v>4.8142965999999898E-2</v>
      </c>
      <c r="P159">
        <v>0.05</v>
      </c>
      <c r="Q159">
        <v>0.05</v>
      </c>
      <c r="R159">
        <v>0.60044390000000003</v>
      </c>
      <c r="S159">
        <v>0.1</v>
      </c>
      <c r="T159">
        <v>7.0000000000000007E-2</v>
      </c>
      <c r="U159">
        <v>7.0000000000000007E-2</v>
      </c>
      <c r="V159">
        <v>1.7139353E-2</v>
      </c>
      <c r="W159">
        <v>-0.14736954999999999</v>
      </c>
      <c r="X159">
        <v>0</v>
      </c>
      <c r="Y159">
        <v>6.0044390000000003E-2</v>
      </c>
      <c r="Z159">
        <v>0.54039950999999997</v>
      </c>
      <c r="AA159">
        <v>0.30022195000000002</v>
      </c>
      <c r="AB159">
        <v>0.6</v>
      </c>
      <c r="AC159">
        <v>-16.563816410000001</v>
      </c>
      <c r="AD159">
        <v>10.24022832</v>
      </c>
      <c r="AE159">
        <v>-1.7396764999999901</v>
      </c>
      <c r="AF159">
        <v>1</v>
      </c>
      <c r="AH159">
        <v>1</v>
      </c>
      <c r="AI159" t="s">
        <v>51</v>
      </c>
      <c r="AJ159">
        <v>22.36</v>
      </c>
      <c r="AK159">
        <v>0</v>
      </c>
      <c r="AL159">
        <v>26.611999999999998</v>
      </c>
      <c r="AM159">
        <v>0</v>
      </c>
      <c r="AN159">
        <v>1.4999999999999999E-2</v>
      </c>
      <c r="AO159">
        <v>0.5</v>
      </c>
      <c r="AP159">
        <v>0.67799999999999905</v>
      </c>
      <c r="AQ159">
        <v>0.64099999999999902</v>
      </c>
      <c r="AR159">
        <v>0.379</v>
      </c>
      <c r="AS159">
        <v>3.4000000000000002E-2</v>
      </c>
      <c r="AT159">
        <v>2.0299999999999998</v>
      </c>
      <c r="AU159">
        <v>1.4835955159999901</v>
      </c>
      <c r="AV159">
        <v>1</v>
      </c>
      <c r="AW159" t="s">
        <v>52</v>
      </c>
    </row>
    <row r="160" spans="1:49" hidden="1" x14ac:dyDescent="0.25">
      <c r="A160">
        <v>15.79</v>
      </c>
      <c r="B160">
        <v>3.6999999999999998E-2</v>
      </c>
      <c r="C160">
        <v>6.5539999999999896</v>
      </c>
      <c r="D160">
        <v>0.98099999999999998</v>
      </c>
      <c r="E160">
        <v>40.141999999999904</v>
      </c>
      <c r="F160" t="s">
        <v>64</v>
      </c>
      <c r="G160" t="s">
        <v>65</v>
      </c>
      <c r="H160">
        <v>181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0.15874334900000001</v>
      </c>
      <c r="O160">
        <v>0.21383327199999999</v>
      </c>
      <c r="P160">
        <v>0.235636178</v>
      </c>
      <c r="Q160">
        <v>0.25302880300000002</v>
      </c>
      <c r="R160">
        <v>0.33875018000000001</v>
      </c>
      <c r="S160">
        <v>0.5</v>
      </c>
      <c r="T160">
        <v>0.38752120499999998</v>
      </c>
      <c r="U160">
        <v>0.2</v>
      </c>
      <c r="V160">
        <v>-6.2323402999999999E-2</v>
      </c>
      <c r="W160">
        <v>2.2342939999999999E-2</v>
      </c>
      <c r="X160">
        <v>-4.5474067999999999E-2</v>
      </c>
      <c r="Y160">
        <v>3.3875018E-2</v>
      </c>
      <c r="Z160">
        <v>0.304875165</v>
      </c>
      <c r="AA160">
        <v>0.169375092</v>
      </c>
      <c r="AB160">
        <v>0.33899999999999902</v>
      </c>
      <c r="AC160">
        <v>-6.6545577329999999</v>
      </c>
      <c r="AD160">
        <v>2.7457383979999999</v>
      </c>
      <c r="AE160">
        <v>-0.76431291999999995</v>
      </c>
      <c r="AF160">
        <v>2</v>
      </c>
      <c r="AG160">
        <v>3</v>
      </c>
      <c r="AH160">
        <v>5</v>
      </c>
      <c r="AI160" t="s">
        <v>59</v>
      </c>
      <c r="AJ160">
        <v>14.63</v>
      </c>
      <c r="AK160">
        <v>0.01</v>
      </c>
      <c r="AL160">
        <v>57.228000000000002</v>
      </c>
      <c r="AM160">
        <v>0</v>
      </c>
      <c r="AN160">
        <v>4.0000000000000001E-3</v>
      </c>
      <c r="AO160">
        <v>0.98599999999999999</v>
      </c>
      <c r="AP160">
        <v>1.0759999999999901</v>
      </c>
      <c r="AQ160">
        <v>1.278</v>
      </c>
      <c r="AR160">
        <v>0.95299999999999996</v>
      </c>
      <c r="AS160">
        <v>0.111999999999999</v>
      </c>
      <c r="AT160">
        <v>1.63</v>
      </c>
      <c r="AU160">
        <v>0.19600442399999901</v>
      </c>
      <c r="AV160">
        <v>4</v>
      </c>
      <c r="AW160" t="s">
        <v>52</v>
      </c>
    </row>
    <row r="161" spans="1:49" hidden="1" x14ac:dyDescent="0.25">
      <c r="A161">
        <v>77.849999999999994</v>
      </c>
      <c r="B161">
        <v>8.0000000000000002E-3</v>
      </c>
      <c r="C161">
        <v>5.4189999999999996</v>
      </c>
      <c r="D161">
        <v>0.39399999999999902</v>
      </c>
      <c r="E161">
        <v>22.481999999999999</v>
      </c>
      <c r="F161" t="s">
        <v>64</v>
      </c>
      <c r="G161" t="s">
        <v>65</v>
      </c>
      <c r="H161">
        <v>184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6.9971525999999895E-2</v>
      </c>
      <c r="O161">
        <v>0.175145456</v>
      </c>
      <c r="P161">
        <v>0.11676418399999999</v>
      </c>
      <c r="Q161">
        <v>0.147232692</v>
      </c>
      <c r="R161">
        <v>0.27178759999999902</v>
      </c>
      <c r="S161">
        <v>0.36</v>
      </c>
      <c r="T161">
        <v>0.66351958300000002</v>
      </c>
      <c r="U161">
        <v>0.17</v>
      </c>
      <c r="V161">
        <v>-3.8501725000000001E-2</v>
      </c>
      <c r="W161">
        <v>0.14443311</v>
      </c>
      <c r="X161">
        <v>2.9308555E-2</v>
      </c>
      <c r="Y161">
        <v>2.7178760999999999E-2</v>
      </c>
      <c r="Z161">
        <v>0.24460885199999999</v>
      </c>
      <c r="AA161">
        <v>0.13589380700000001</v>
      </c>
      <c r="AB161">
        <v>0.27200000000000002</v>
      </c>
      <c r="AC161">
        <v>-6.4100753129999903</v>
      </c>
      <c r="AD161">
        <v>4.1799989980000003</v>
      </c>
      <c r="AE161">
        <v>-0.30178945200000001</v>
      </c>
      <c r="AF161">
        <v>2</v>
      </c>
      <c r="AG161">
        <v>4</v>
      </c>
      <c r="AH161">
        <v>6</v>
      </c>
      <c r="AI161" t="s">
        <v>61</v>
      </c>
      <c r="AJ161">
        <v>24.51</v>
      </c>
      <c r="AK161">
        <v>0</v>
      </c>
      <c r="AL161">
        <v>121.64100000000001</v>
      </c>
      <c r="AM161">
        <v>0</v>
      </c>
      <c r="AN161">
        <v>4.0000000000000001E-3</v>
      </c>
      <c r="AO161">
        <v>0.28000000000000003</v>
      </c>
      <c r="AP161">
        <v>1.0049999999999999</v>
      </c>
      <c r="AQ161">
        <v>0.42699999999999999</v>
      </c>
      <c r="AR161">
        <v>0.222</v>
      </c>
      <c r="AS161">
        <v>0.02</v>
      </c>
      <c r="AT161">
        <v>3.508</v>
      </c>
      <c r="AU161">
        <v>0.52131520600000003</v>
      </c>
      <c r="AV161">
        <v>4</v>
      </c>
      <c r="AW161" t="s">
        <v>61</v>
      </c>
    </row>
    <row r="162" spans="1:49" hidden="1" x14ac:dyDescent="0.25">
      <c r="A162">
        <v>62.17</v>
      </c>
      <c r="B162">
        <v>0.01</v>
      </c>
      <c r="C162">
        <v>4.68</v>
      </c>
      <c r="D162">
        <v>0.41199999999999998</v>
      </c>
      <c r="E162">
        <v>19.930999999999901</v>
      </c>
      <c r="F162" t="s">
        <v>64</v>
      </c>
      <c r="G162" t="s">
        <v>65</v>
      </c>
      <c r="H162">
        <v>186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8.7302851000000001E-2</v>
      </c>
      <c r="O162">
        <v>0.19356916399999999</v>
      </c>
      <c r="P162">
        <v>0.124662436999999</v>
      </c>
      <c r="Q162">
        <v>0.16986315299999999</v>
      </c>
      <c r="R162">
        <v>0.43721336</v>
      </c>
      <c r="S162">
        <v>0.4</v>
      </c>
      <c r="T162">
        <v>0.62731936799999999</v>
      </c>
      <c r="U162">
        <v>0.23</v>
      </c>
      <c r="V162">
        <v>-0.157001</v>
      </c>
      <c r="W162">
        <v>0.21517289000000001</v>
      </c>
      <c r="X162">
        <v>2.1818054E-2</v>
      </c>
      <c r="Y162">
        <v>4.3721336E-2</v>
      </c>
      <c r="Z162">
        <v>0.39349202500000002</v>
      </c>
      <c r="AA162">
        <v>0.218606681</v>
      </c>
      <c r="AB162">
        <v>0.437</v>
      </c>
      <c r="AC162">
        <v>-4.615868936</v>
      </c>
      <c r="AD162">
        <v>4.5453571879999997</v>
      </c>
      <c r="AE162">
        <v>-0.49134324000000001</v>
      </c>
      <c r="AF162">
        <v>2</v>
      </c>
      <c r="AG162">
        <v>4</v>
      </c>
      <c r="AH162">
        <v>6</v>
      </c>
      <c r="AI162" t="s">
        <v>61</v>
      </c>
      <c r="AJ162">
        <v>16.649999999999999</v>
      </c>
      <c r="AK162">
        <v>0</v>
      </c>
      <c r="AL162">
        <v>96.230999999999995</v>
      </c>
      <c r="AM162">
        <v>0</v>
      </c>
      <c r="AN162">
        <v>6.0000000000000001E-3</v>
      </c>
      <c r="AO162">
        <v>0.28499999999999998</v>
      </c>
      <c r="AP162">
        <v>1.2509999999999999</v>
      </c>
      <c r="AQ162">
        <v>0.46100000000000002</v>
      </c>
      <c r="AR162">
        <v>0.25600000000000001</v>
      </c>
      <c r="AS162">
        <v>2.4E-2</v>
      </c>
      <c r="AT162">
        <v>5.1100000000000003</v>
      </c>
      <c r="AU162">
        <v>0.43925757500000001</v>
      </c>
      <c r="AV162">
        <v>4</v>
      </c>
      <c r="AW162" t="s">
        <v>61</v>
      </c>
    </row>
    <row r="163" spans="1:49" hidden="1" x14ac:dyDescent="0.25">
      <c r="A163">
        <v>1.49</v>
      </c>
      <c r="B163">
        <v>0.57799999999999996</v>
      </c>
      <c r="C163">
        <v>7.1959999999999997</v>
      </c>
      <c r="D163">
        <v>0.77</v>
      </c>
      <c r="E163">
        <v>2.4019999999999899</v>
      </c>
      <c r="F163" t="s">
        <v>64</v>
      </c>
      <c r="G163" t="s">
        <v>65</v>
      </c>
      <c r="H163">
        <v>187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0.24837121100000001</v>
      </c>
      <c r="O163">
        <v>0.344446009</v>
      </c>
      <c r="P163">
        <v>0.38595153500000001</v>
      </c>
      <c r="Q163">
        <v>0.49460644999999998</v>
      </c>
      <c r="R163">
        <v>0.51299269999999997</v>
      </c>
      <c r="S163">
        <v>0.9</v>
      </c>
      <c r="T163">
        <v>0.459053032999999</v>
      </c>
      <c r="U163">
        <v>0.6</v>
      </c>
      <c r="V163">
        <v>-9.6379660000000006E-2</v>
      </c>
      <c r="W163">
        <v>-6.401432E-2</v>
      </c>
      <c r="X163">
        <v>-1.2576172E-2</v>
      </c>
      <c r="Y163">
        <v>5.1299267999999898E-2</v>
      </c>
      <c r="Z163">
        <v>0.46169341200000003</v>
      </c>
      <c r="AA163">
        <v>0.25649633999999999</v>
      </c>
      <c r="AB163">
        <v>0.51300000000000001</v>
      </c>
      <c r="AC163">
        <v>-1.7442180679999999</v>
      </c>
      <c r="AD163">
        <v>1.9512549450000001</v>
      </c>
      <c r="AE163">
        <v>-1.1484404209999901</v>
      </c>
      <c r="AF163">
        <v>3</v>
      </c>
      <c r="AH163">
        <v>2</v>
      </c>
      <c r="AI163" t="s">
        <v>54</v>
      </c>
      <c r="AJ163">
        <v>26.69</v>
      </c>
      <c r="AK163">
        <v>0</v>
      </c>
      <c r="AL163">
        <v>2.597</v>
      </c>
      <c r="AM163">
        <v>1</v>
      </c>
      <c r="AN163">
        <v>0.121</v>
      </c>
      <c r="AO163">
        <v>0.74</v>
      </c>
      <c r="AP163">
        <v>0.65700000000000003</v>
      </c>
      <c r="AQ163">
        <v>0.89900000000000002</v>
      </c>
      <c r="AR163">
        <v>0.621</v>
      </c>
      <c r="AS163">
        <v>6.0999999999999999E-2</v>
      </c>
      <c r="AT163">
        <v>0.80599999999999905</v>
      </c>
      <c r="AU163">
        <v>0.17859551699999901</v>
      </c>
      <c r="AV163">
        <v>2</v>
      </c>
      <c r="AW163" t="s">
        <v>55</v>
      </c>
    </row>
    <row r="164" spans="1:49" hidden="1" x14ac:dyDescent="0.25">
      <c r="A164">
        <v>14.93</v>
      </c>
      <c r="B164">
        <v>3.9E-2</v>
      </c>
      <c r="C164">
        <v>6.4950000000000001</v>
      </c>
      <c r="D164">
        <v>0.92599999999999905</v>
      </c>
      <c r="E164">
        <v>33.433</v>
      </c>
      <c r="F164" t="s">
        <v>64</v>
      </c>
      <c r="G164" t="s">
        <v>65</v>
      </c>
      <c r="H164">
        <v>189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3.9317107999999899E-2</v>
      </c>
      <c r="O164">
        <v>8.1701733999999998E-2</v>
      </c>
      <c r="P164">
        <v>8.9380982999999997E-2</v>
      </c>
      <c r="Q164">
        <v>0.10146185099999901</v>
      </c>
      <c r="R164">
        <v>0.22373033000000001</v>
      </c>
      <c r="S164">
        <v>0.2</v>
      </c>
      <c r="T164">
        <v>0.14777939900000001</v>
      </c>
      <c r="U164">
        <v>0.1</v>
      </c>
      <c r="V164">
        <v>-1.7568133999999999E-2</v>
      </c>
      <c r="W164">
        <v>3.714265E-3</v>
      </c>
      <c r="X164">
        <v>-1.6523371999999901E-2</v>
      </c>
      <c r="Y164">
        <v>2.23730329999999E-2</v>
      </c>
      <c r="Z164">
        <v>0.20135729299999999</v>
      </c>
      <c r="AA164">
        <v>0.111865163</v>
      </c>
      <c r="AB164">
        <v>0.22399999999999901</v>
      </c>
      <c r="AC164">
        <v>-8.476083783</v>
      </c>
      <c r="AD164">
        <v>7.7511999639999898</v>
      </c>
      <c r="AE164">
        <v>-0.770150534</v>
      </c>
      <c r="AF164">
        <v>2</v>
      </c>
      <c r="AG164">
        <v>3</v>
      </c>
      <c r="AH164">
        <v>5</v>
      </c>
      <c r="AI164" t="s">
        <v>59</v>
      </c>
      <c r="AJ164">
        <v>13.75</v>
      </c>
      <c r="AK164">
        <v>0</v>
      </c>
      <c r="AL164">
        <v>46.982999999999997</v>
      </c>
      <c r="AM164">
        <v>0</v>
      </c>
      <c r="AN164">
        <v>6.0000000000000001E-3</v>
      </c>
      <c r="AO164">
        <v>0.92599999999999905</v>
      </c>
      <c r="AP164">
        <v>1.0609999999999999</v>
      </c>
      <c r="AQ164">
        <v>1.167</v>
      </c>
      <c r="AR164">
        <v>0.86099999999999999</v>
      </c>
      <c r="AS164">
        <v>9.6000000000000002E-2</v>
      </c>
      <c r="AT164">
        <v>1.7929999999999999</v>
      </c>
      <c r="AU164">
        <v>9.7736676999999994E-2</v>
      </c>
      <c r="AV164">
        <v>5</v>
      </c>
      <c r="AW164" t="s">
        <v>52</v>
      </c>
    </row>
    <row r="165" spans="1:49" hidden="1" x14ac:dyDescent="0.25">
      <c r="A165">
        <v>9.5</v>
      </c>
      <c r="B165">
        <v>7.3999999999999996E-2</v>
      </c>
      <c r="C165">
        <v>6.7</v>
      </c>
      <c r="D165">
        <v>0.87</v>
      </c>
      <c r="E165">
        <v>26.206</v>
      </c>
      <c r="F165" t="s">
        <v>64</v>
      </c>
      <c r="G165" t="s">
        <v>65</v>
      </c>
      <c r="H165">
        <v>190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5.2497015999999903E-2</v>
      </c>
      <c r="O165">
        <v>0.11025378299999999</v>
      </c>
      <c r="P165">
        <v>9.1723766999999998E-2</v>
      </c>
      <c r="Q165">
        <v>0.12868508400000001</v>
      </c>
      <c r="R165">
        <v>0.40294108000000001</v>
      </c>
      <c r="S165">
        <v>0.26</v>
      </c>
      <c r="T165">
        <v>0.317669066</v>
      </c>
      <c r="U165">
        <v>0.14000000000000001</v>
      </c>
      <c r="V165">
        <v>-1.02789919999999E-2</v>
      </c>
      <c r="W165">
        <v>2.1303651999999999E-2</v>
      </c>
      <c r="X165">
        <v>1.1612330000000001E-2</v>
      </c>
      <c r="Y165">
        <v>4.0294107999999898E-2</v>
      </c>
      <c r="Z165">
        <v>0.36264697000000001</v>
      </c>
      <c r="AA165">
        <v>0.201470538999999</v>
      </c>
      <c r="AB165">
        <v>0.40299999999999903</v>
      </c>
      <c r="AC165">
        <v>-10.60483885</v>
      </c>
      <c r="AD165">
        <v>6.8162098479999997</v>
      </c>
      <c r="AE165">
        <v>-1.0268863319999999</v>
      </c>
      <c r="AF165">
        <v>2</v>
      </c>
      <c r="AG165">
        <v>1</v>
      </c>
      <c r="AH165">
        <v>3</v>
      </c>
      <c r="AI165" t="s">
        <v>53</v>
      </c>
      <c r="AJ165">
        <v>21.59</v>
      </c>
      <c r="AK165">
        <v>0</v>
      </c>
      <c r="AL165">
        <v>44.984999999999999</v>
      </c>
      <c r="AM165">
        <v>0</v>
      </c>
      <c r="AN165">
        <v>4.0000000000000001E-3</v>
      </c>
      <c r="AO165">
        <v>0.79900000000000004</v>
      </c>
      <c r="AP165">
        <v>0.95199999999999996</v>
      </c>
      <c r="AQ165">
        <v>1.153</v>
      </c>
      <c r="AR165">
        <v>0.81</v>
      </c>
      <c r="AS165">
        <v>0.10199999999999999</v>
      </c>
      <c r="AT165">
        <v>1.5449999999999999</v>
      </c>
      <c r="AU165">
        <v>0.202132645</v>
      </c>
      <c r="AV165">
        <v>2</v>
      </c>
      <c r="AW165" t="s">
        <v>52</v>
      </c>
    </row>
    <row r="166" spans="1:49" hidden="1" x14ac:dyDescent="0.25">
      <c r="A166">
        <v>73.25</v>
      </c>
      <c r="B166">
        <v>8.0000000000000002E-3</v>
      </c>
      <c r="C166">
        <v>5.3369999999999997</v>
      </c>
      <c r="D166">
        <v>0.53299999999999903</v>
      </c>
      <c r="E166">
        <v>35.363999999999997</v>
      </c>
      <c r="F166" t="s">
        <v>64</v>
      </c>
      <c r="G166" t="s">
        <v>65</v>
      </c>
      <c r="H166">
        <v>194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3.7433312999999899E-2</v>
      </c>
      <c r="O166">
        <v>9.2652860000000004E-2</v>
      </c>
      <c r="P166">
        <v>8.5894250999999894E-2</v>
      </c>
      <c r="Q166">
        <v>0.128021788</v>
      </c>
      <c r="R166">
        <v>0.26552838000000001</v>
      </c>
      <c r="S166">
        <v>0.24</v>
      </c>
      <c r="T166">
        <v>0.36983033500000001</v>
      </c>
      <c r="U166">
        <v>0.13</v>
      </c>
      <c r="V166">
        <v>-1.6753817000000001E-2</v>
      </c>
      <c r="W166">
        <v>8.1507355000000004E-2</v>
      </c>
      <c r="X166">
        <v>-2.4177502999999999E-2</v>
      </c>
      <c r="Y166">
        <v>2.6552837999999999E-2</v>
      </c>
      <c r="Z166">
        <v>0.23897554300000001</v>
      </c>
      <c r="AA166">
        <v>0.13276419</v>
      </c>
      <c r="AB166">
        <v>0.26600000000000001</v>
      </c>
      <c r="AC166">
        <v>-7.6870275049999996</v>
      </c>
      <c r="AD166">
        <v>6.9649918990000002</v>
      </c>
      <c r="AE166">
        <v>-0.54632773199999995</v>
      </c>
      <c r="AF166">
        <v>2</v>
      </c>
      <c r="AG166">
        <v>4</v>
      </c>
      <c r="AH166">
        <v>6</v>
      </c>
      <c r="AI166" t="s">
        <v>61</v>
      </c>
      <c r="AJ166">
        <v>15.93</v>
      </c>
      <c r="AK166">
        <v>0.01</v>
      </c>
      <c r="AL166">
        <v>121.89700000000001</v>
      </c>
      <c r="AM166">
        <v>0</v>
      </c>
      <c r="AN166">
        <v>4.0000000000000001E-3</v>
      </c>
      <c r="AO166">
        <v>0.41199999999999998</v>
      </c>
      <c r="AP166">
        <v>1.177</v>
      </c>
      <c r="AQ166">
        <v>0.60199999999999998</v>
      </c>
      <c r="AR166">
        <v>0.36699999999999999</v>
      </c>
      <c r="AS166">
        <v>3.4000000000000002E-2</v>
      </c>
      <c r="AT166">
        <v>3.3039999999999998</v>
      </c>
      <c r="AU166">
        <v>0.36317887900000001</v>
      </c>
      <c r="AV166">
        <v>4</v>
      </c>
      <c r="AW166" t="s">
        <v>61</v>
      </c>
    </row>
    <row r="167" spans="1:49" hidden="1" x14ac:dyDescent="0.25">
      <c r="A167">
        <v>28.66</v>
      </c>
      <c r="B167">
        <v>2.4E-2</v>
      </c>
      <c r="C167">
        <v>6.6959999999999997</v>
      </c>
      <c r="D167">
        <v>0.74399999999999999</v>
      </c>
      <c r="E167">
        <v>33.234999999999999</v>
      </c>
      <c r="F167" t="s">
        <v>64</v>
      </c>
      <c r="G167" t="s">
        <v>65</v>
      </c>
      <c r="H167">
        <v>196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9.6796198E-2</v>
      </c>
      <c r="O167">
        <v>0.127602361</v>
      </c>
      <c r="P167">
        <v>0.14461789799999999</v>
      </c>
      <c r="Q167">
        <v>0.207705948</v>
      </c>
      <c r="R167">
        <v>0.51705579999999995</v>
      </c>
      <c r="S167">
        <v>0.36</v>
      </c>
      <c r="T167">
        <v>0.36981435200000001</v>
      </c>
      <c r="U167">
        <v>0.2</v>
      </c>
      <c r="V167">
        <v>-4.5161689999999997E-2</v>
      </c>
      <c r="W167">
        <v>0.10556762</v>
      </c>
      <c r="X167">
        <v>-4.8627899999999996E-3</v>
      </c>
      <c r="Y167">
        <v>5.1705580999999903E-2</v>
      </c>
      <c r="Z167">
        <v>0.465350229</v>
      </c>
      <c r="AA167">
        <v>0.258527905</v>
      </c>
      <c r="AB167">
        <v>0.51700000000000002</v>
      </c>
      <c r="AC167">
        <v>-7.0553981410000004</v>
      </c>
      <c r="AD167">
        <v>4.9383947160000004</v>
      </c>
      <c r="AE167">
        <v>-1.0480574600000001</v>
      </c>
      <c r="AF167">
        <v>2</v>
      </c>
      <c r="AG167">
        <v>1</v>
      </c>
      <c r="AH167">
        <v>3</v>
      </c>
      <c r="AI167" t="s">
        <v>53</v>
      </c>
      <c r="AJ167">
        <v>26.71</v>
      </c>
      <c r="AK167">
        <v>0</v>
      </c>
      <c r="AL167">
        <v>56.622999999999998</v>
      </c>
      <c r="AM167">
        <v>0</v>
      </c>
      <c r="AN167">
        <v>6.0000000000000001E-3</v>
      </c>
      <c r="AO167">
        <v>0.70299999999999996</v>
      </c>
      <c r="AP167">
        <v>0.88200000000000001</v>
      </c>
      <c r="AQ167">
        <v>0.86099999999999999</v>
      </c>
      <c r="AR167">
        <v>0.58099999999999996</v>
      </c>
      <c r="AS167">
        <v>5.5999999999999897E-2</v>
      </c>
      <c r="AT167">
        <v>1.665</v>
      </c>
      <c r="AU167">
        <v>0.27007279299999998</v>
      </c>
      <c r="AV167">
        <v>5</v>
      </c>
      <c r="AW167" t="s">
        <v>52</v>
      </c>
    </row>
    <row r="168" spans="1:49" hidden="1" x14ac:dyDescent="0.25">
      <c r="A168">
        <v>87.02</v>
      </c>
      <c r="B168">
        <v>8.0000000000000002E-3</v>
      </c>
      <c r="C168">
        <v>6.3789999999999996</v>
      </c>
      <c r="D168">
        <v>0.45299999999999901</v>
      </c>
      <c r="E168">
        <v>30.123000000000001</v>
      </c>
      <c r="F168" t="s">
        <v>64</v>
      </c>
      <c r="G168" t="s">
        <v>65</v>
      </c>
      <c r="H168">
        <v>201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7.0558624E-2</v>
      </c>
      <c r="O168">
        <v>0.13988753700000001</v>
      </c>
      <c r="P168">
        <v>0.119912923</v>
      </c>
      <c r="Q168">
        <v>0.16013822999999999</v>
      </c>
      <c r="R168">
        <v>0.3997424</v>
      </c>
      <c r="S168">
        <v>0.33</v>
      </c>
      <c r="T168">
        <v>0.51201618000000004</v>
      </c>
      <c r="U168">
        <v>0.3</v>
      </c>
      <c r="V168">
        <v>-7.6480746000000002E-2</v>
      </c>
      <c r="W168">
        <v>0.17579995000000001</v>
      </c>
      <c r="X168">
        <v>6.9278569999999999E-3</v>
      </c>
      <c r="Y168">
        <v>3.9974239000000002E-2</v>
      </c>
      <c r="Z168">
        <v>0.35976815499999998</v>
      </c>
      <c r="AA168">
        <v>0.199871197</v>
      </c>
      <c r="AB168">
        <v>0.4</v>
      </c>
      <c r="AC168">
        <v>-2.0505986850000002</v>
      </c>
      <c r="AD168">
        <v>5.2714279890000002</v>
      </c>
      <c r="AE168">
        <v>-0.57127250399999996</v>
      </c>
      <c r="AF168">
        <v>1</v>
      </c>
      <c r="AH168">
        <v>1</v>
      </c>
      <c r="AI168" t="s">
        <v>51</v>
      </c>
      <c r="AJ168">
        <v>22.3</v>
      </c>
      <c r="AK168">
        <v>0</v>
      </c>
      <c r="AL168">
        <v>110.64100000000001</v>
      </c>
      <c r="AM168">
        <v>0</v>
      </c>
      <c r="AN168">
        <v>6.0000000000000001E-3</v>
      </c>
      <c r="AO168">
        <v>0.35</v>
      </c>
      <c r="AP168">
        <v>0.60899999999999999</v>
      </c>
      <c r="AQ168">
        <v>0.48599999999999999</v>
      </c>
      <c r="AR168">
        <v>0.25900000000000001</v>
      </c>
      <c r="AS168">
        <v>2.1999999999999999E-2</v>
      </c>
      <c r="AT168">
        <v>1.849</v>
      </c>
      <c r="AU168">
        <v>0.46148774399999998</v>
      </c>
      <c r="AV168">
        <v>4</v>
      </c>
      <c r="AW168" t="s">
        <v>58</v>
      </c>
    </row>
    <row r="169" spans="1:49" hidden="1" x14ac:dyDescent="0.25">
      <c r="A169">
        <v>7.92</v>
      </c>
      <c r="B169">
        <v>9.2999999999999999E-2</v>
      </c>
      <c r="C169">
        <v>6.73</v>
      </c>
      <c r="D169">
        <v>0.72499999999999998</v>
      </c>
      <c r="E169">
        <v>9.2590000000000003</v>
      </c>
      <c r="F169" t="s">
        <v>64</v>
      </c>
      <c r="G169" t="s">
        <v>65</v>
      </c>
      <c r="H169">
        <v>208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4.9420912999999997E-2</v>
      </c>
      <c r="O169">
        <v>9.0148681999999994E-2</v>
      </c>
      <c r="P169">
        <v>8.4566903999999998E-2</v>
      </c>
      <c r="Q169">
        <v>9.5580044000000003E-2</v>
      </c>
      <c r="R169">
        <v>0.35811943000000002</v>
      </c>
      <c r="S169">
        <v>0.2</v>
      </c>
      <c r="T169">
        <v>0.17325001700000001</v>
      </c>
      <c r="U169">
        <v>0.14000000000000001</v>
      </c>
      <c r="V169">
        <v>-1.7517567000000001E-2</v>
      </c>
      <c r="W169">
        <v>1.4009511000000001E-2</v>
      </c>
      <c r="X169">
        <v>-1.8041274E-2</v>
      </c>
      <c r="Y169">
        <v>3.5811942999999999E-2</v>
      </c>
      <c r="Z169">
        <v>0.322307485</v>
      </c>
      <c r="AA169">
        <v>0.17905971399999901</v>
      </c>
      <c r="AB169">
        <v>0.35799999999999998</v>
      </c>
      <c r="AC169">
        <v>-15.54856959</v>
      </c>
      <c r="AD169">
        <v>9.4966416519999992</v>
      </c>
      <c r="AE169">
        <v>-1.1803884609999999</v>
      </c>
      <c r="AF169">
        <v>2</v>
      </c>
      <c r="AG169">
        <v>1</v>
      </c>
      <c r="AH169">
        <v>3</v>
      </c>
      <c r="AI169" t="s">
        <v>53</v>
      </c>
      <c r="AJ169">
        <v>14.81</v>
      </c>
      <c r="AK169">
        <v>0.03</v>
      </c>
      <c r="AL169">
        <v>14.704000000000001</v>
      </c>
      <c r="AM169">
        <v>0</v>
      </c>
      <c r="AN169">
        <v>2.3E-2</v>
      </c>
      <c r="AO169">
        <v>0.66500000000000004</v>
      </c>
      <c r="AP169">
        <v>0.81599999999999995</v>
      </c>
      <c r="AQ169">
        <v>0.84699999999999998</v>
      </c>
      <c r="AR169">
        <v>0.57199999999999995</v>
      </c>
      <c r="AS169">
        <v>5.5999999999999897E-2</v>
      </c>
      <c r="AT169">
        <v>1.655</v>
      </c>
      <c r="AU169">
        <v>0.110538209</v>
      </c>
      <c r="AV169">
        <v>4</v>
      </c>
      <c r="AW169" t="s">
        <v>52</v>
      </c>
    </row>
    <row r="170" spans="1:49" hidden="1" x14ac:dyDescent="0.25">
      <c r="A170">
        <v>5.48</v>
      </c>
      <c r="B170">
        <v>0.11899999999999999</v>
      </c>
      <c r="C170">
        <v>6.3760000000000003</v>
      </c>
      <c r="D170">
        <v>0.76099999999999901</v>
      </c>
      <c r="E170">
        <v>8.42</v>
      </c>
      <c r="F170" t="s">
        <v>64</v>
      </c>
      <c r="G170" t="s">
        <v>65</v>
      </c>
      <c r="H170">
        <v>209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4.2333897999999898E-2</v>
      </c>
      <c r="O170">
        <v>7.4500532999999994E-2</v>
      </c>
      <c r="P170">
        <v>5.8096440999999999E-2</v>
      </c>
      <c r="Q170">
        <v>7.4371659000000007E-2</v>
      </c>
      <c r="R170">
        <v>0.67012537000000005</v>
      </c>
      <c r="S170">
        <v>0.16</v>
      </c>
      <c r="T170">
        <v>0.120157545</v>
      </c>
      <c r="U170">
        <v>0.12</v>
      </c>
      <c r="V170">
        <v>-8.6455679999999993E-3</v>
      </c>
      <c r="W170">
        <v>3.8517403999999998E-2</v>
      </c>
      <c r="X170">
        <v>-7.0812459999999898E-3</v>
      </c>
      <c r="Y170">
        <v>6.7012536999999997E-2</v>
      </c>
      <c r="Z170">
        <v>0.60311282899999996</v>
      </c>
      <c r="AA170">
        <v>0.33506268299999997</v>
      </c>
      <c r="AB170">
        <v>0.67</v>
      </c>
      <c r="AC170">
        <v>-16.52881584</v>
      </c>
      <c r="AD170">
        <v>11.47081753</v>
      </c>
      <c r="AE170">
        <v>-2.5828917649999998</v>
      </c>
      <c r="AF170">
        <v>2</v>
      </c>
      <c r="AG170">
        <v>1</v>
      </c>
      <c r="AH170">
        <v>3</v>
      </c>
      <c r="AI170" t="s">
        <v>53</v>
      </c>
      <c r="AJ170">
        <v>16.350000000000001</v>
      </c>
      <c r="AK170">
        <v>0</v>
      </c>
      <c r="AL170">
        <v>12.342000000000001</v>
      </c>
      <c r="AM170">
        <v>0</v>
      </c>
      <c r="AN170">
        <v>2.7E-2</v>
      </c>
      <c r="AO170">
        <v>0.7</v>
      </c>
      <c r="AP170">
        <v>0.99099999999999999</v>
      </c>
      <c r="AQ170">
        <v>0.90599999999999903</v>
      </c>
      <c r="AR170">
        <v>0.621</v>
      </c>
      <c r="AS170">
        <v>6.4000000000000001E-2</v>
      </c>
      <c r="AT170">
        <v>2.14</v>
      </c>
      <c r="AU170">
        <v>7.9389894000000003E-2</v>
      </c>
      <c r="AV170">
        <v>4</v>
      </c>
      <c r="AW170" t="s">
        <v>52</v>
      </c>
    </row>
    <row r="171" spans="1:49" hidden="1" x14ac:dyDescent="0.25">
      <c r="A171">
        <v>27.74</v>
      </c>
      <c r="B171">
        <v>2.7E-2</v>
      </c>
      <c r="C171">
        <v>6.5729999999999897</v>
      </c>
      <c r="D171">
        <v>0.71599999999999997</v>
      </c>
      <c r="E171">
        <v>31.866</v>
      </c>
      <c r="F171" t="s">
        <v>64</v>
      </c>
      <c r="G171" t="s">
        <v>65</v>
      </c>
      <c r="H171">
        <v>218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7.6237423999999998E-2</v>
      </c>
      <c r="O171">
        <v>0.13029254600000001</v>
      </c>
      <c r="P171">
        <v>9.6516379999999999E-2</v>
      </c>
      <c r="Q171">
        <v>0.108739902</v>
      </c>
      <c r="R171">
        <v>0.34978767999999999</v>
      </c>
      <c r="S171">
        <v>0.26</v>
      </c>
      <c r="T171">
        <v>0.24326033899999999</v>
      </c>
      <c r="U171">
        <v>0.1</v>
      </c>
      <c r="V171">
        <v>-1.2119751E-2</v>
      </c>
      <c r="W171">
        <v>6.8874299999999999E-3</v>
      </c>
      <c r="X171">
        <v>-6.5291200000000002E-3</v>
      </c>
      <c r="Y171">
        <v>3.4978768E-2</v>
      </c>
      <c r="Z171">
        <v>0.314808914</v>
      </c>
      <c r="AA171">
        <v>0.17489384099999999</v>
      </c>
      <c r="AB171">
        <v>0.35</v>
      </c>
      <c r="AC171">
        <v>-7.9811530609999997</v>
      </c>
      <c r="AD171">
        <v>5.9409539200000001</v>
      </c>
      <c r="AE171">
        <v>-1.117988489</v>
      </c>
      <c r="AF171">
        <v>2</v>
      </c>
      <c r="AG171">
        <v>1</v>
      </c>
      <c r="AH171">
        <v>3</v>
      </c>
      <c r="AI171" t="s">
        <v>53</v>
      </c>
      <c r="AJ171">
        <v>13.77</v>
      </c>
      <c r="AK171">
        <v>0.02</v>
      </c>
      <c r="AL171">
        <v>51.588000000000001</v>
      </c>
      <c r="AM171">
        <v>0</v>
      </c>
      <c r="AN171">
        <v>6.0000000000000001E-3</v>
      </c>
      <c r="AO171">
        <v>0.65200000000000002</v>
      </c>
      <c r="AP171">
        <v>0.82399999999999995</v>
      </c>
      <c r="AQ171">
        <v>0.82899999999999996</v>
      </c>
      <c r="AR171">
        <v>0.55100000000000005</v>
      </c>
      <c r="AS171">
        <v>5.3999999999999999E-2</v>
      </c>
      <c r="AT171">
        <v>1.823</v>
      </c>
      <c r="AU171">
        <v>0.14525669499999999</v>
      </c>
      <c r="AV171">
        <v>3</v>
      </c>
      <c r="AW171" t="s">
        <v>52</v>
      </c>
    </row>
    <row r="172" spans="1:49" hidden="1" x14ac:dyDescent="0.25">
      <c r="A172">
        <v>11.9</v>
      </c>
      <c r="B172">
        <v>5.5E-2</v>
      </c>
      <c r="C172">
        <v>6.282</v>
      </c>
      <c r="D172">
        <v>0.68099999999999905</v>
      </c>
      <c r="E172">
        <v>12.718</v>
      </c>
      <c r="F172" t="s">
        <v>64</v>
      </c>
      <c r="G172" t="s">
        <v>65</v>
      </c>
      <c r="H172">
        <v>222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5.6641751999999997E-2</v>
      </c>
      <c r="O172">
        <v>9.0484811999999998E-2</v>
      </c>
      <c r="P172">
        <v>0.10344887999999999</v>
      </c>
      <c r="Q172">
        <v>0.121254791</v>
      </c>
      <c r="R172">
        <v>0.33867397999999999</v>
      </c>
      <c r="S172">
        <v>0.23</v>
      </c>
      <c r="T172">
        <v>0.23576799699999901</v>
      </c>
      <c r="U172">
        <v>0.1</v>
      </c>
      <c r="V172">
        <v>-1.1654243999999999E-2</v>
      </c>
      <c r="W172">
        <v>1.7119262E-2</v>
      </c>
      <c r="X172">
        <v>-3.5783629999999898E-3</v>
      </c>
      <c r="Y172">
        <v>3.3867398E-2</v>
      </c>
      <c r="Z172">
        <v>0.30480658100000002</v>
      </c>
      <c r="AA172">
        <v>0.16933698999999999</v>
      </c>
      <c r="AB172">
        <v>0.33899999999999902</v>
      </c>
      <c r="AC172">
        <v>-9.2832848489999993</v>
      </c>
      <c r="AD172">
        <v>6.8930243259999999</v>
      </c>
      <c r="AE172">
        <v>-1.0388601709999901</v>
      </c>
      <c r="AF172">
        <v>2</v>
      </c>
      <c r="AG172">
        <v>1</v>
      </c>
      <c r="AH172">
        <v>3</v>
      </c>
      <c r="AI172" t="s">
        <v>53</v>
      </c>
      <c r="AJ172">
        <v>18.89</v>
      </c>
      <c r="AK172">
        <v>0</v>
      </c>
      <c r="AL172">
        <v>25.713000000000001</v>
      </c>
      <c r="AM172">
        <v>0</v>
      </c>
      <c r="AN172">
        <v>1.2999999999999999E-2</v>
      </c>
      <c r="AO172">
        <v>0.60699999999999998</v>
      </c>
      <c r="AP172">
        <v>1.014</v>
      </c>
      <c r="AQ172">
        <v>0.78900000000000003</v>
      </c>
      <c r="AR172">
        <v>0.51700000000000002</v>
      </c>
      <c r="AS172">
        <v>5.0999999999999997E-2</v>
      </c>
      <c r="AT172">
        <v>2.339</v>
      </c>
      <c r="AU172">
        <v>0.17056574899999999</v>
      </c>
      <c r="AV172">
        <v>3</v>
      </c>
      <c r="AW172" t="s">
        <v>52</v>
      </c>
    </row>
    <row r="173" spans="1:49" hidden="1" x14ac:dyDescent="0.25">
      <c r="A173">
        <v>9.7799999999999994</v>
      </c>
      <c r="B173">
        <v>7.5999999999999998E-2</v>
      </c>
      <c r="C173">
        <v>6.7189999999999896</v>
      </c>
      <c r="D173">
        <v>0.83</v>
      </c>
      <c r="E173">
        <v>16.364000000000001</v>
      </c>
      <c r="F173" t="s">
        <v>64</v>
      </c>
      <c r="G173" t="s">
        <v>65</v>
      </c>
      <c r="H173">
        <v>223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5.4099524000000003E-2</v>
      </c>
      <c r="O173">
        <v>0.10660857999999999</v>
      </c>
      <c r="P173">
        <v>9.2337743E-2</v>
      </c>
      <c r="Q173">
        <v>0.104772643</v>
      </c>
      <c r="R173">
        <v>0.28255668</v>
      </c>
      <c r="S173">
        <v>0.23</v>
      </c>
      <c r="T173">
        <v>0.19181066199999999</v>
      </c>
      <c r="U173">
        <v>0.1</v>
      </c>
      <c r="V173">
        <v>-1.1594236000000001E-2</v>
      </c>
      <c r="W173">
        <v>7.8528409999999993E-3</v>
      </c>
      <c r="X173">
        <v>-1.22963569999999E-2</v>
      </c>
      <c r="Y173">
        <v>2.8255667999999901E-2</v>
      </c>
      <c r="Z173">
        <v>0.25430101500000002</v>
      </c>
      <c r="AA173">
        <v>0.141278341</v>
      </c>
      <c r="AB173">
        <v>0.28299999999999997</v>
      </c>
      <c r="AC173">
        <v>-9.3161371499999994</v>
      </c>
      <c r="AD173">
        <v>6.6647008339999996</v>
      </c>
      <c r="AE173">
        <v>-0.89601425899999998</v>
      </c>
      <c r="AF173">
        <v>2</v>
      </c>
      <c r="AG173">
        <v>1</v>
      </c>
      <c r="AH173">
        <v>3</v>
      </c>
      <c r="AI173" t="s">
        <v>53</v>
      </c>
      <c r="AJ173">
        <v>13.68</v>
      </c>
      <c r="AK173">
        <v>0.02</v>
      </c>
      <c r="AL173">
        <v>22.603000000000002</v>
      </c>
      <c r="AM173">
        <v>0</v>
      </c>
      <c r="AN173">
        <v>1.2E-2</v>
      </c>
      <c r="AO173">
        <v>0.79400000000000004</v>
      </c>
      <c r="AP173">
        <v>0.86499999999999999</v>
      </c>
      <c r="AQ173">
        <v>1.002</v>
      </c>
      <c r="AR173">
        <v>0.70899999999999996</v>
      </c>
      <c r="AS173">
        <v>7.3999999999999996E-2</v>
      </c>
      <c r="AT173">
        <v>1.599</v>
      </c>
      <c r="AU173">
        <v>0.13282325</v>
      </c>
      <c r="AV173">
        <v>3</v>
      </c>
      <c r="AW173" t="s">
        <v>52</v>
      </c>
    </row>
    <row r="174" spans="1:49" hidden="1" x14ac:dyDescent="0.25">
      <c r="A174">
        <v>0.87</v>
      </c>
      <c r="B174">
        <v>0.85699999999999998</v>
      </c>
      <c r="C174">
        <v>4.8819999999999997</v>
      </c>
      <c r="D174">
        <v>1.1220000000000001</v>
      </c>
      <c r="E174">
        <v>3.226</v>
      </c>
      <c r="F174" t="s">
        <v>64</v>
      </c>
      <c r="G174" t="s">
        <v>65</v>
      </c>
      <c r="H174">
        <v>224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0.13500000000000001</v>
      </c>
      <c r="O174">
        <v>9.1677022999999996E-2</v>
      </c>
      <c r="P174">
        <v>0.10765970800000001</v>
      </c>
      <c r="Q174">
        <v>0.16465650199999901</v>
      </c>
      <c r="R174">
        <v>0.3032222</v>
      </c>
      <c r="S174">
        <v>0.27</v>
      </c>
      <c r="T174">
        <v>0.17</v>
      </c>
      <c r="U174">
        <v>0.2</v>
      </c>
      <c r="V174">
        <v>1.9556715999999998E-2</v>
      </c>
      <c r="W174">
        <v>7.9903150000000006E-2</v>
      </c>
      <c r="X174">
        <v>-1.0375908999999999E-2</v>
      </c>
      <c r="Y174">
        <v>3.0322221E-2</v>
      </c>
      <c r="Z174">
        <v>0.27289998799999998</v>
      </c>
      <c r="AA174">
        <v>0.151611105</v>
      </c>
      <c r="AB174">
        <v>0.30299999999999999</v>
      </c>
      <c r="AC174">
        <v>-6.0823075319999997</v>
      </c>
      <c r="AD174">
        <v>4.1098329299999996</v>
      </c>
      <c r="AE174">
        <v>-0.48261720299999999</v>
      </c>
      <c r="AF174">
        <v>3</v>
      </c>
      <c r="AH174">
        <v>2</v>
      </c>
      <c r="AI174" t="s">
        <v>54</v>
      </c>
      <c r="AJ174">
        <v>13.45</v>
      </c>
      <c r="AK174">
        <v>0</v>
      </c>
      <c r="AL174">
        <v>2.472</v>
      </c>
      <c r="AM174">
        <v>1</v>
      </c>
      <c r="AN174">
        <v>0.13100000000000001</v>
      </c>
      <c r="AO174">
        <v>1.288</v>
      </c>
      <c r="AP174">
        <v>1.0189999999999999</v>
      </c>
      <c r="AQ174">
        <v>1.4850000000000001</v>
      </c>
      <c r="AR174">
        <v>1.165</v>
      </c>
      <c r="AS174">
        <v>0.13600000000000001</v>
      </c>
      <c r="AT174">
        <v>1.8619999999999901</v>
      </c>
      <c r="AU174">
        <v>8.2452515000000004E-2</v>
      </c>
      <c r="AV174">
        <v>4</v>
      </c>
      <c r="AW174" t="s">
        <v>55</v>
      </c>
    </row>
    <row r="175" spans="1:49" hidden="1" x14ac:dyDescent="0.25">
      <c r="A175">
        <v>9.68</v>
      </c>
      <c r="B175">
        <v>7.8E-2</v>
      </c>
      <c r="C175">
        <v>6.6689999999999996</v>
      </c>
      <c r="D175">
        <v>0.71</v>
      </c>
      <c r="E175">
        <v>11.005999999999901</v>
      </c>
      <c r="F175" t="s">
        <v>64</v>
      </c>
      <c r="G175" t="s">
        <v>65</v>
      </c>
      <c r="H175">
        <v>229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7.0000000000000007E-2</v>
      </c>
      <c r="O175">
        <v>5.3179564999999998E-2</v>
      </c>
      <c r="P175">
        <v>7.0000000000000007E-2</v>
      </c>
      <c r="Q175">
        <v>7.0000000000000007E-2</v>
      </c>
      <c r="R175">
        <v>0.19530779000000001</v>
      </c>
      <c r="S175">
        <v>0.14000000000000001</v>
      </c>
      <c r="T175">
        <v>7.0000000000000007E-2</v>
      </c>
      <c r="U175">
        <v>0.1</v>
      </c>
      <c r="V175">
        <v>-1.601786E-3</v>
      </c>
      <c r="W175">
        <v>1.5889014999999999E-2</v>
      </c>
      <c r="X175">
        <v>-2.6156826000000001E-2</v>
      </c>
      <c r="Y175">
        <v>1.9530778999999901E-2</v>
      </c>
      <c r="Z175">
        <v>0.17577701199999901</v>
      </c>
      <c r="AA175">
        <v>9.7653895999999907E-2</v>
      </c>
      <c r="AB175">
        <v>0.19500000000000001</v>
      </c>
      <c r="AC175">
        <v>-9.264940051</v>
      </c>
      <c r="AD175">
        <v>7.8103451909999997</v>
      </c>
      <c r="AE175">
        <v>-0.124406511</v>
      </c>
      <c r="AF175">
        <v>2</v>
      </c>
      <c r="AG175">
        <v>1</v>
      </c>
      <c r="AH175">
        <v>3</v>
      </c>
      <c r="AI175" t="s">
        <v>53</v>
      </c>
      <c r="AJ175">
        <v>14.44</v>
      </c>
      <c r="AK175">
        <v>0</v>
      </c>
      <c r="AL175">
        <v>17.956</v>
      </c>
      <c r="AM175">
        <v>0</v>
      </c>
      <c r="AN175">
        <v>1.9E-2</v>
      </c>
      <c r="AO175">
        <v>0.66400000000000003</v>
      </c>
      <c r="AP175">
        <v>0.82099999999999995</v>
      </c>
      <c r="AQ175">
        <v>0.81200000000000006</v>
      </c>
      <c r="AR175">
        <v>0.53400000000000003</v>
      </c>
      <c r="AS175">
        <v>5.0999999999999997E-2</v>
      </c>
      <c r="AT175">
        <v>1.7769999999999999</v>
      </c>
      <c r="AU175">
        <v>0.27278750299999999</v>
      </c>
      <c r="AV175">
        <v>3</v>
      </c>
      <c r="AW175" t="s">
        <v>52</v>
      </c>
    </row>
    <row r="176" spans="1:49" hidden="1" x14ac:dyDescent="0.25">
      <c r="A176">
        <v>5.81</v>
      </c>
      <c r="B176">
        <v>7.1999999999999995E-2</v>
      </c>
      <c r="C176">
        <v>5.7610000000000001</v>
      </c>
      <c r="D176">
        <v>1.018</v>
      </c>
      <c r="E176">
        <v>24.033999999999999</v>
      </c>
      <c r="F176" t="s">
        <v>64</v>
      </c>
      <c r="G176" t="s">
        <v>65</v>
      </c>
      <c r="H176">
        <v>230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3.1646116000000002E-2</v>
      </c>
      <c r="O176">
        <v>5.2137574999999999E-2</v>
      </c>
      <c r="P176">
        <v>7.5872999999999996E-2</v>
      </c>
      <c r="Q176">
        <v>9.5328851999999895E-2</v>
      </c>
      <c r="R176">
        <v>0.25318667</v>
      </c>
      <c r="S176">
        <v>0.16</v>
      </c>
      <c r="T176">
        <v>0.20232725500000001</v>
      </c>
      <c r="U176">
        <v>0.1</v>
      </c>
      <c r="V176">
        <v>-1.3872641E-2</v>
      </c>
      <c r="W176">
        <v>1.9996292999999998E-2</v>
      </c>
      <c r="X176">
        <v>-2.9396374999999999E-2</v>
      </c>
      <c r="Y176">
        <v>2.5318667E-2</v>
      </c>
      <c r="Z176">
        <v>0.22786800600000001</v>
      </c>
      <c r="AA176">
        <v>0.126593336</v>
      </c>
      <c r="AB176">
        <v>0.253</v>
      </c>
      <c r="AC176">
        <v>-8.9129373370000007</v>
      </c>
      <c r="AD176">
        <v>9.5204198140000003</v>
      </c>
      <c r="AE176">
        <v>-0.73644089800000001</v>
      </c>
      <c r="AF176">
        <v>2</v>
      </c>
      <c r="AG176">
        <v>3</v>
      </c>
      <c r="AH176">
        <v>5</v>
      </c>
      <c r="AI176" t="s">
        <v>59</v>
      </c>
      <c r="AJ176">
        <v>14.31</v>
      </c>
      <c r="AK176">
        <v>0</v>
      </c>
      <c r="AL176">
        <v>35.646999999999998</v>
      </c>
      <c r="AM176">
        <v>0</v>
      </c>
      <c r="AN176">
        <v>6.9999999999999897E-3</v>
      </c>
      <c r="AO176">
        <v>1.0309999999999999</v>
      </c>
      <c r="AP176">
        <v>1.474</v>
      </c>
      <c r="AQ176">
        <v>1.3959999999999999</v>
      </c>
      <c r="AR176">
        <v>1.026</v>
      </c>
      <c r="AS176">
        <v>0.13300000000000001</v>
      </c>
      <c r="AT176">
        <v>2.331</v>
      </c>
      <c r="AU176">
        <v>0.17177779600000001</v>
      </c>
      <c r="AV176">
        <v>4</v>
      </c>
      <c r="AW176" t="s">
        <v>52</v>
      </c>
    </row>
    <row r="177" spans="1:49" hidden="1" x14ac:dyDescent="0.25">
      <c r="A177">
        <v>87.62</v>
      </c>
      <c r="B177">
        <v>8.9999999999999993E-3</v>
      </c>
      <c r="C177">
        <v>5.9160000000000004</v>
      </c>
      <c r="D177">
        <v>0.374</v>
      </c>
      <c r="E177">
        <v>21.559000000000001</v>
      </c>
      <c r="F177" t="s">
        <v>64</v>
      </c>
      <c r="G177" t="s">
        <v>65</v>
      </c>
      <c r="H177">
        <v>231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3.6753372999999999E-2</v>
      </c>
      <c r="O177">
        <v>8.1889368000000004E-2</v>
      </c>
      <c r="P177">
        <v>7.8016258000000005E-2</v>
      </c>
      <c r="Q177">
        <v>0.102611569</v>
      </c>
      <c r="R177">
        <v>0.30670217</v>
      </c>
      <c r="S177">
        <v>0.2</v>
      </c>
      <c r="T177">
        <v>0.27563068499999999</v>
      </c>
      <c r="U177">
        <v>0.1</v>
      </c>
      <c r="V177">
        <v>-1.2035763E-2</v>
      </c>
      <c r="W177">
        <v>4.952898E-2</v>
      </c>
      <c r="X177">
        <v>-2.0925817999999999E-2</v>
      </c>
      <c r="Y177">
        <v>3.0670217E-2</v>
      </c>
      <c r="Z177">
        <v>0.27603195000000003</v>
      </c>
      <c r="AA177">
        <v>0.153351083</v>
      </c>
      <c r="AB177">
        <v>0.307</v>
      </c>
      <c r="AC177">
        <v>-7.8932030879999999</v>
      </c>
      <c r="AD177">
        <v>8.5807911249999993</v>
      </c>
      <c r="AE177">
        <v>-0.72813505999999995</v>
      </c>
      <c r="AF177">
        <v>1</v>
      </c>
      <c r="AH177">
        <v>1</v>
      </c>
      <c r="AI177" t="s">
        <v>51</v>
      </c>
      <c r="AJ177">
        <v>16.260000000000002</v>
      </c>
      <c r="AK177">
        <v>0</v>
      </c>
      <c r="AL177">
        <v>111.19</v>
      </c>
      <c r="AM177">
        <v>0</v>
      </c>
      <c r="AN177">
        <v>6.0000000000000001E-3</v>
      </c>
      <c r="AO177">
        <v>0.26300000000000001</v>
      </c>
      <c r="AP177">
        <v>0.67099999999999904</v>
      </c>
      <c r="AQ177">
        <v>0.39700000000000002</v>
      </c>
      <c r="AR177">
        <v>0.19</v>
      </c>
      <c r="AS177">
        <v>1.6E-2</v>
      </c>
      <c r="AT177">
        <v>2.72</v>
      </c>
      <c r="AU177">
        <v>0.25291767999999998</v>
      </c>
      <c r="AV177">
        <v>4</v>
      </c>
      <c r="AW177" t="s">
        <v>58</v>
      </c>
    </row>
    <row r="178" spans="1:49" hidden="1" x14ac:dyDescent="0.25">
      <c r="A178">
        <v>1.83</v>
      </c>
      <c r="B178">
        <v>0.437999999999999</v>
      </c>
      <c r="C178">
        <v>7.077</v>
      </c>
      <c r="D178">
        <v>0.79099999999999904</v>
      </c>
      <c r="E178">
        <v>2.94199999999999</v>
      </c>
      <c r="F178" t="s">
        <v>64</v>
      </c>
      <c r="G178" t="s">
        <v>65</v>
      </c>
      <c r="H178">
        <v>232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7.8348955999999997E-2</v>
      </c>
      <c r="O178">
        <v>0.139409427</v>
      </c>
      <c r="P178">
        <v>6.1019420999999997E-2</v>
      </c>
      <c r="Q178">
        <v>7.4509240000000004E-2</v>
      </c>
      <c r="R178">
        <v>1.1067256999999999</v>
      </c>
      <c r="S178">
        <v>0.23</v>
      </c>
      <c r="T178">
        <v>0.39452589700000001</v>
      </c>
      <c r="U178">
        <v>0.1</v>
      </c>
      <c r="V178">
        <v>4.1326254999999999E-2</v>
      </c>
      <c r="W178">
        <v>0.35213545000000002</v>
      </c>
      <c r="X178">
        <v>1.2741901999999999E-2</v>
      </c>
      <c r="Y178">
        <v>0.110672569</v>
      </c>
      <c r="Z178">
        <v>0.99605312299999904</v>
      </c>
      <c r="AA178">
        <v>0.55336284599999996</v>
      </c>
      <c r="AB178">
        <v>1.107</v>
      </c>
      <c r="AC178">
        <v>-10.39656123</v>
      </c>
      <c r="AD178">
        <v>11.35202717</v>
      </c>
      <c r="AE178">
        <v>-1.9859248619999901</v>
      </c>
      <c r="AF178">
        <v>3</v>
      </c>
      <c r="AH178">
        <v>2</v>
      </c>
      <c r="AI178" t="s">
        <v>54</v>
      </c>
      <c r="AJ178">
        <v>24.52</v>
      </c>
      <c r="AK178">
        <v>0</v>
      </c>
      <c r="AL178">
        <v>3.355</v>
      </c>
      <c r="AM178">
        <v>2</v>
      </c>
      <c r="AN178">
        <v>0.1</v>
      </c>
      <c r="AO178">
        <v>0.754</v>
      </c>
      <c r="AP178">
        <v>0.72599999999999998</v>
      </c>
      <c r="AQ178">
        <v>0.93299999999999905</v>
      </c>
      <c r="AR178">
        <v>0.65200000000000002</v>
      </c>
      <c r="AS178">
        <v>6.5000000000000002E-2</v>
      </c>
      <c r="AT178">
        <v>1.077</v>
      </c>
      <c r="AU178">
        <v>0.28966440999999998</v>
      </c>
      <c r="AV178">
        <v>2</v>
      </c>
      <c r="AW178" t="s">
        <v>55</v>
      </c>
    </row>
    <row r="179" spans="1:49" hidden="1" x14ac:dyDescent="0.25">
      <c r="A179">
        <v>29.54</v>
      </c>
      <c r="B179">
        <v>2.5000000000000001E-2</v>
      </c>
      <c r="C179">
        <v>5.2409999999999997</v>
      </c>
      <c r="D179">
        <v>0.85</v>
      </c>
      <c r="E179">
        <v>31.314</v>
      </c>
      <c r="F179" t="s">
        <v>64</v>
      </c>
      <c r="G179" t="s">
        <v>65</v>
      </c>
      <c r="H179">
        <v>239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3.2322937000000003E-2</v>
      </c>
      <c r="O179">
        <v>0.10120159199999899</v>
      </c>
      <c r="P179">
        <v>9.8234800999999997E-2</v>
      </c>
      <c r="Q179">
        <v>0.12925336000000001</v>
      </c>
      <c r="R179">
        <v>0.15895202999999999</v>
      </c>
      <c r="S179">
        <v>0.26</v>
      </c>
      <c r="T179">
        <v>0.54786904400000003</v>
      </c>
      <c r="U179">
        <v>0.13</v>
      </c>
      <c r="V179">
        <v>2.4811350000000002E-3</v>
      </c>
      <c r="W179">
        <v>7.2559999999999999E-2</v>
      </c>
      <c r="X179">
        <v>6.4447289999999997E-3</v>
      </c>
      <c r="Y179">
        <v>1.5895203E-2</v>
      </c>
      <c r="Z179">
        <v>0.143056825</v>
      </c>
      <c r="AA179">
        <v>7.9476013999999998E-2</v>
      </c>
      <c r="AB179">
        <v>0.159</v>
      </c>
      <c r="AC179">
        <v>-8.9250699250000007</v>
      </c>
      <c r="AD179">
        <v>5.5668933819999999</v>
      </c>
      <c r="AE179">
        <v>-0.16567583399999999</v>
      </c>
      <c r="AF179">
        <v>2</v>
      </c>
      <c r="AG179">
        <v>3</v>
      </c>
      <c r="AH179">
        <v>5</v>
      </c>
      <c r="AI179" t="s">
        <v>59</v>
      </c>
      <c r="AJ179">
        <v>14.29</v>
      </c>
      <c r="AK179">
        <v>0</v>
      </c>
      <c r="AL179">
        <v>54.515999999999998</v>
      </c>
      <c r="AM179">
        <v>0</v>
      </c>
      <c r="AN179">
        <v>6.9999999999999897E-3</v>
      </c>
      <c r="AO179">
        <v>0.81699999999999995</v>
      </c>
      <c r="AP179">
        <v>1.50199999999999</v>
      </c>
      <c r="AQ179">
        <v>1.0549999999999999</v>
      </c>
      <c r="AR179">
        <v>0.75700000000000001</v>
      </c>
      <c r="AS179">
        <v>8.3000000000000004E-2</v>
      </c>
      <c r="AT179">
        <v>3.202</v>
      </c>
      <c r="AU179">
        <v>0.39254283499999998</v>
      </c>
      <c r="AV179">
        <v>4</v>
      </c>
      <c r="AW179" t="s">
        <v>60</v>
      </c>
    </row>
    <row r="180" spans="1:49" hidden="1" x14ac:dyDescent="0.25">
      <c r="A180">
        <v>70.98</v>
      </c>
      <c r="B180">
        <v>1.2E-2</v>
      </c>
      <c r="C180">
        <v>6.1260000000000003</v>
      </c>
      <c r="D180">
        <v>0.375</v>
      </c>
      <c r="E180">
        <v>17.329000000000001</v>
      </c>
      <c r="F180" t="s">
        <v>64</v>
      </c>
      <c r="G180" t="s">
        <v>65</v>
      </c>
      <c r="H180">
        <v>257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0.10245422699999999</v>
      </c>
      <c r="O180">
        <v>0.156806743</v>
      </c>
      <c r="P180">
        <v>0.181175698</v>
      </c>
      <c r="Q180">
        <v>0.21688481399999901</v>
      </c>
      <c r="R180">
        <v>0.37832737</v>
      </c>
      <c r="S180">
        <v>0.4</v>
      </c>
      <c r="T180">
        <v>0.38803360799999997</v>
      </c>
      <c r="U180">
        <v>0.23</v>
      </c>
      <c r="V180">
        <v>-7.4585509999999994E-2</v>
      </c>
      <c r="W180">
        <v>0.10597209</v>
      </c>
      <c r="X180">
        <v>-1.6271292E-2</v>
      </c>
      <c r="Y180">
        <v>3.7832736999999998E-2</v>
      </c>
      <c r="Z180">
        <v>0.34049463299999999</v>
      </c>
      <c r="AA180">
        <v>0.189163685</v>
      </c>
      <c r="AB180">
        <v>0.377999999999999</v>
      </c>
      <c r="AC180">
        <v>-6.3337502170000004</v>
      </c>
      <c r="AD180">
        <v>4.0498276149999999</v>
      </c>
      <c r="AE180">
        <v>-0.72414582599999999</v>
      </c>
      <c r="AF180">
        <v>1</v>
      </c>
      <c r="AH180">
        <v>1</v>
      </c>
      <c r="AI180" t="s">
        <v>51</v>
      </c>
      <c r="AJ180">
        <v>16.38</v>
      </c>
      <c r="AK180">
        <v>0.01</v>
      </c>
      <c r="AL180">
        <v>84.616</v>
      </c>
      <c r="AM180">
        <v>0</v>
      </c>
      <c r="AN180">
        <v>8.0000000000000002E-3</v>
      </c>
      <c r="AO180">
        <v>0.29199999999999998</v>
      </c>
      <c r="AP180">
        <v>0.54700000000000004</v>
      </c>
      <c r="AQ180">
        <v>0.39399999999999902</v>
      </c>
      <c r="AR180">
        <v>0.17699999999999999</v>
      </c>
      <c r="AS180">
        <v>1.39999999999999E-2</v>
      </c>
      <c r="AT180">
        <v>2.5950000000000002</v>
      </c>
      <c r="AU180">
        <v>0.331608982</v>
      </c>
      <c r="AV180">
        <v>4</v>
      </c>
      <c r="AW180" t="s">
        <v>58</v>
      </c>
    </row>
    <row r="181" spans="1:49" hidden="1" x14ac:dyDescent="0.25">
      <c r="A181">
        <v>1.4</v>
      </c>
      <c r="B181">
        <v>0.60499999999999998</v>
      </c>
      <c r="C181">
        <v>7.1509999999999998</v>
      </c>
      <c r="D181">
        <v>0.77099999999999902</v>
      </c>
      <c r="E181">
        <v>2.2730000000000001</v>
      </c>
      <c r="F181" t="s">
        <v>64</v>
      </c>
      <c r="G181" t="s">
        <v>65</v>
      </c>
      <c r="H181">
        <v>277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7.7762307000000003E-2</v>
      </c>
      <c r="O181">
        <v>0.17222011000000001</v>
      </c>
      <c r="P181">
        <v>8.2241265999999993E-2</v>
      </c>
      <c r="Q181">
        <v>0.10356699699999999</v>
      </c>
      <c r="R181">
        <v>0.59263279999999996</v>
      </c>
      <c r="S181">
        <v>0.3</v>
      </c>
      <c r="T181">
        <v>0.46491164899999998</v>
      </c>
      <c r="U181">
        <v>0.14000000000000001</v>
      </c>
      <c r="V181">
        <v>-3.3670235E-2</v>
      </c>
      <c r="W181">
        <v>0.165466</v>
      </c>
      <c r="X181">
        <v>6.4641484999999999E-2</v>
      </c>
      <c r="Y181">
        <v>5.9263277000000003E-2</v>
      </c>
      <c r="Z181">
        <v>0.53336949299999903</v>
      </c>
      <c r="AA181">
        <v>0.29631638500000002</v>
      </c>
      <c r="AB181">
        <v>0.59299999999999997</v>
      </c>
      <c r="AC181">
        <v>-7.8782533770000001</v>
      </c>
      <c r="AD181">
        <v>6.5440650309999997</v>
      </c>
      <c r="AE181">
        <v>-1.0810789409999999</v>
      </c>
      <c r="AF181">
        <v>3</v>
      </c>
      <c r="AH181">
        <v>2</v>
      </c>
      <c r="AI181" t="s">
        <v>54</v>
      </c>
      <c r="AJ181">
        <v>22.22</v>
      </c>
      <c r="AK181">
        <v>0</v>
      </c>
      <c r="AL181">
        <v>2.452</v>
      </c>
      <c r="AM181">
        <v>1</v>
      </c>
      <c r="AN181">
        <v>0.13800000000000001</v>
      </c>
      <c r="AO181">
        <v>0.75599999999999901</v>
      </c>
      <c r="AP181">
        <v>0.66400000000000003</v>
      </c>
      <c r="AQ181">
        <v>0.9</v>
      </c>
      <c r="AR181">
        <v>0.62</v>
      </c>
      <c r="AS181">
        <v>0.06</v>
      </c>
      <c r="AT181">
        <v>0.84899999999999998</v>
      </c>
      <c r="AU181">
        <v>0.31766333399999902</v>
      </c>
      <c r="AV181">
        <v>2</v>
      </c>
      <c r="AW181" t="s">
        <v>55</v>
      </c>
    </row>
    <row r="182" spans="1:49" hidden="1" x14ac:dyDescent="0.25">
      <c r="A182">
        <v>126.49</v>
      </c>
      <c r="B182">
        <v>6.0000000000000001E-3</v>
      </c>
      <c r="C182">
        <v>5.8659999999999997</v>
      </c>
      <c r="D182">
        <v>0.36699999999999999</v>
      </c>
      <c r="E182">
        <v>28.922999999999998</v>
      </c>
      <c r="F182" t="s">
        <v>64</v>
      </c>
      <c r="G182" t="s">
        <v>65</v>
      </c>
      <c r="H182">
        <v>292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5.9224208E-2</v>
      </c>
      <c r="O182">
        <v>0.128153459</v>
      </c>
      <c r="P182">
        <v>0.11364915</v>
      </c>
      <c r="Q182">
        <v>0.14391488799999999</v>
      </c>
      <c r="R182">
        <v>0.30987769999999998</v>
      </c>
      <c r="S182">
        <v>0.3</v>
      </c>
      <c r="T182">
        <v>0.45069612999999997</v>
      </c>
      <c r="U182">
        <v>0.2</v>
      </c>
      <c r="V182">
        <v>-1.0564842E-2</v>
      </c>
      <c r="W182">
        <v>0.114577465</v>
      </c>
      <c r="X182">
        <v>2.5468085000000001E-2</v>
      </c>
      <c r="Y182">
        <v>3.0987768999999998E-2</v>
      </c>
      <c r="Z182">
        <v>0.27888992400000001</v>
      </c>
      <c r="AA182">
        <v>0.15493884699999999</v>
      </c>
      <c r="AB182">
        <v>0.31</v>
      </c>
      <c r="AC182">
        <v>-5.9171433850000001</v>
      </c>
      <c r="AD182">
        <v>5.4792882939999998</v>
      </c>
      <c r="AE182">
        <v>-0.50724820400000004</v>
      </c>
      <c r="AF182">
        <v>1</v>
      </c>
      <c r="AH182">
        <v>1</v>
      </c>
      <c r="AI182" t="s">
        <v>51</v>
      </c>
      <c r="AJ182">
        <v>16.25</v>
      </c>
      <c r="AK182">
        <v>0</v>
      </c>
      <c r="AL182">
        <v>152.96700000000001</v>
      </c>
      <c r="AM182">
        <v>0</v>
      </c>
      <c r="AN182">
        <v>4.0000000000000001E-3</v>
      </c>
      <c r="AO182">
        <v>0.26</v>
      </c>
      <c r="AP182">
        <v>0.64500000000000002</v>
      </c>
      <c r="AQ182">
        <v>0.38799999999999901</v>
      </c>
      <c r="AR182">
        <v>0.183</v>
      </c>
      <c r="AS182">
        <v>1.4999999999999999E-2</v>
      </c>
      <c r="AT182">
        <v>2.7969999999999899</v>
      </c>
      <c r="AU182">
        <v>0.38771316700000003</v>
      </c>
      <c r="AV182">
        <v>4</v>
      </c>
      <c r="AW182" t="s">
        <v>58</v>
      </c>
    </row>
    <row r="183" spans="1:49" hidden="1" x14ac:dyDescent="0.25">
      <c r="A183">
        <v>35.03</v>
      </c>
      <c r="B183">
        <v>1.2999999999999999E-2</v>
      </c>
      <c r="C183">
        <v>4.6660000000000004</v>
      </c>
      <c r="D183">
        <v>0.70899999999999996</v>
      </c>
      <c r="E183">
        <v>36.991</v>
      </c>
      <c r="F183" t="s">
        <v>64</v>
      </c>
      <c r="G183" t="s">
        <v>65</v>
      </c>
      <c r="H183">
        <v>295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5.9889035E-2</v>
      </c>
      <c r="O183">
        <v>0.15428752500000001</v>
      </c>
      <c r="P183">
        <v>0.133225278</v>
      </c>
      <c r="Q183">
        <v>0.173809623</v>
      </c>
      <c r="R183">
        <v>0.28416940000000002</v>
      </c>
      <c r="S183">
        <v>0.36</v>
      </c>
      <c r="T183">
        <v>0.64443693599999996</v>
      </c>
      <c r="U183">
        <v>0.24</v>
      </c>
      <c r="V183">
        <v>-0.12703513999999999</v>
      </c>
      <c r="W183">
        <v>0.15898113999999999</v>
      </c>
      <c r="X183">
        <v>5.7153500000000001E-3</v>
      </c>
      <c r="Y183">
        <v>2.8416941000000001E-2</v>
      </c>
      <c r="Z183">
        <v>0.25575246499999998</v>
      </c>
      <c r="AA183">
        <v>0.14208470300000001</v>
      </c>
      <c r="AB183">
        <v>0.28399999999999997</v>
      </c>
      <c r="AC183">
        <v>-3.968623794</v>
      </c>
      <c r="AD183">
        <v>4.4525846270000002</v>
      </c>
      <c r="AE183">
        <v>-0.32872243800000001</v>
      </c>
      <c r="AF183">
        <v>2</v>
      </c>
      <c r="AG183">
        <v>4</v>
      </c>
      <c r="AH183">
        <v>6</v>
      </c>
      <c r="AI183" t="s">
        <v>61</v>
      </c>
      <c r="AJ183">
        <v>14.08</v>
      </c>
      <c r="AK183">
        <v>0.01</v>
      </c>
      <c r="AL183">
        <v>83.596000000000004</v>
      </c>
      <c r="AM183">
        <v>0</v>
      </c>
      <c r="AN183">
        <v>6.0000000000000001E-3</v>
      </c>
      <c r="AO183">
        <v>0.62</v>
      </c>
      <c r="AP183">
        <v>1.7069999999999901</v>
      </c>
      <c r="AQ183">
        <v>0.85399999999999998</v>
      </c>
      <c r="AR183">
        <v>0.57299999999999995</v>
      </c>
      <c r="AS183">
        <v>6.0999999999999999E-2</v>
      </c>
      <c r="AT183">
        <v>4.327</v>
      </c>
      <c r="AU183">
        <v>0.51148834700000001</v>
      </c>
      <c r="AV183">
        <v>4</v>
      </c>
      <c r="AW183" t="s">
        <v>60</v>
      </c>
    </row>
    <row r="184" spans="1:49" hidden="1" x14ac:dyDescent="0.25">
      <c r="A184">
        <v>68.489999999999995</v>
      </c>
      <c r="B184">
        <v>0.01</v>
      </c>
      <c r="C184">
        <v>5.8860000000000001</v>
      </c>
      <c r="D184">
        <v>0.60699999999999998</v>
      </c>
      <c r="E184">
        <v>41.436</v>
      </c>
      <c r="F184" t="s">
        <v>64</v>
      </c>
      <c r="G184" t="s">
        <v>65</v>
      </c>
      <c r="H184">
        <v>298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0.168088407</v>
      </c>
      <c r="O184">
        <v>0.41074115899999902</v>
      </c>
      <c r="P184">
        <v>0.15339338299999999</v>
      </c>
      <c r="Q184">
        <v>0.19136784100000001</v>
      </c>
      <c r="R184">
        <v>0.23705055</v>
      </c>
      <c r="S184">
        <v>0.66</v>
      </c>
      <c r="T184">
        <v>0.88091756399999999</v>
      </c>
      <c r="U184">
        <v>0.27</v>
      </c>
      <c r="V184">
        <v>-0.10781627000000001</v>
      </c>
      <c r="W184">
        <v>1.0482613999999999E-2</v>
      </c>
      <c r="X184">
        <v>6.4195633000000002E-2</v>
      </c>
      <c r="Y184">
        <v>2.3705054999999999E-2</v>
      </c>
      <c r="Z184">
        <v>0.213345493</v>
      </c>
      <c r="AA184">
        <v>0.118525274</v>
      </c>
      <c r="AB184">
        <v>0.23699999999999999</v>
      </c>
      <c r="AC184">
        <v>-4.1178448019999996</v>
      </c>
      <c r="AD184">
        <v>4.6314008180000004</v>
      </c>
      <c r="AE184">
        <v>-0.22849553</v>
      </c>
      <c r="AF184">
        <v>2</v>
      </c>
      <c r="AG184">
        <v>4</v>
      </c>
      <c r="AH184">
        <v>6</v>
      </c>
      <c r="AI184" t="s">
        <v>61</v>
      </c>
      <c r="AJ184">
        <v>14.82</v>
      </c>
      <c r="AK184">
        <v>0.01</v>
      </c>
      <c r="AL184">
        <v>105.88500000000001</v>
      </c>
      <c r="AM184">
        <v>0</v>
      </c>
      <c r="AN184">
        <v>5.0000000000000001E-3</v>
      </c>
      <c r="AO184">
        <v>0.53900000000000003</v>
      </c>
      <c r="AP184">
        <v>0.98599999999999999</v>
      </c>
      <c r="AQ184">
        <v>0.68599999999999905</v>
      </c>
      <c r="AR184">
        <v>0.43099999999999999</v>
      </c>
      <c r="AS184">
        <v>0.04</v>
      </c>
      <c r="AT184">
        <v>2.8079999999999998</v>
      </c>
      <c r="AU184">
        <v>0.42571909799999902</v>
      </c>
      <c r="AV184">
        <v>4</v>
      </c>
      <c r="AW184" t="s">
        <v>61</v>
      </c>
    </row>
    <row r="185" spans="1:49" hidden="1" x14ac:dyDescent="0.25">
      <c r="A185">
        <v>18.690000000000001</v>
      </c>
      <c r="B185">
        <v>0.02</v>
      </c>
      <c r="C185">
        <v>4.383</v>
      </c>
      <c r="D185">
        <v>0.66299999999999903</v>
      </c>
      <c r="E185">
        <v>22.486000000000001</v>
      </c>
      <c r="F185" t="s">
        <v>64</v>
      </c>
      <c r="G185" t="s">
        <v>65</v>
      </c>
      <c r="H185">
        <v>300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8.4492986999999894E-2</v>
      </c>
      <c r="O185">
        <v>0.16016502099999999</v>
      </c>
      <c r="P185">
        <v>9.1577299000000001E-2</v>
      </c>
      <c r="Q185">
        <v>0.118812051999999</v>
      </c>
      <c r="R185">
        <v>0.6761914</v>
      </c>
      <c r="S185">
        <v>0.3</v>
      </c>
      <c r="T185">
        <v>0.49581982399999902</v>
      </c>
      <c r="U185">
        <v>0.16</v>
      </c>
      <c r="V185">
        <v>-0.121255999999999</v>
      </c>
      <c r="W185">
        <v>0.24767971</v>
      </c>
      <c r="X185">
        <v>1.9864384999999998E-2</v>
      </c>
      <c r="Y185">
        <v>6.7619138999999995E-2</v>
      </c>
      <c r="Z185">
        <v>0.60857225100000001</v>
      </c>
      <c r="AA185">
        <v>0.33809569499999997</v>
      </c>
      <c r="AB185">
        <v>0.67599999999999905</v>
      </c>
      <c r="AC185">
        <v>-5.1513546239999997</v>
      </c>
      <c r="AD185">
        <v>7.0311588979999904</v>
      </c>
      <c r="AE185">
        <v>-1.024554677</v>
      </c>
      <c r="AF185">
        <v>2</v>
      </c>
      <c r="AG185">
        <v>3</v>
      </c>
      <c r="AH185">
        <v>5</v>
      </c>
      <c r="AI185" t="s">
        <v>59</v>
      </c>
      <c r="AJ185">
        <v>26.11</v>
      </c>
      <c r="AK185">
        <v>0</v>
      </c>
      <c r="AL185">
        <v>60.338000000000001</v>
      </c>
      <c r="AM185">
        <v>0</v>
      </c>
      <c r="AN185">
        <v>6.0000000000000001E-3</v>
      </c>
      <c r="AO185">
        <v>0.41799999999999998</v>
      </c>
      <c r="AP185">
        <v>2.0489999999999999</v>
      </c>
      <c r="AQ185">
        <v>0.89300000000000002</v>
      </c>
      <c r="AR185">
        <v>0.60299999999999998</v>
      </c>
      <c r="AS185">
        <v>0.08</v>
      </c>
      <c r="AT185">
        <v>4.1360000000000001</v>
      </c>
      <c r="AU185">
        <v>0.35909652600000003</v>
      </c>
      <c r="AV185">
        <v>3</v>
      </c>
      <c r="AW185" t="s">
        <v>60</v>
      </c>
    </row>
    <row r="186" spans="1:49" hidden="1" x14ac:dyDescent="0.25">
      <c r="A186">
        <v>78.13</v>
      </c>
      <c r="B186">
        <v>1.2E-2</v>
      </c>
      <c r="C186">
        <v>6.8259999999999996</v>
      </c>
      <c r="D186">
        <v>0.39299999999999902</v>
      </c>
      <c r="E186">
        <v>21.988</v>
      </c>
      <c r="F186" t="s">
        <v>64</v>
      </c>
      <c r="G186" t="s">
        <v>65</v>
      </c>
      <c r="H186">
        <v>311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8.7357278999999996E-2</v>
      </c>
      <c r="O186">
        <v>0.13776787300000001</v>
      </c>
      <c r="P186">
        <v>0.160183784</v>
      </c>
      <c r="Q186">
        <v>0.19721019100000001</v>
      </c>
      <c r="R186">
        <v>0.32987902000000002</v>
      </c>
      <c r="S186">
        <v>0.36</v>
      </c>
      <c r="T186">
        <v>0.42442595399999999</v>
      </c>
      <c r="U186">
        <v>0.2</v>
      </c>
      <c r="V186">
        <v>-7.4366390000000004E-2</v>
      </c>
      <c r="W186">
        <v>0.11300319</v>
      </c>
      <c r="X186">
        <v>-2.3713585999999998E-2</v>
      </c>
      <c r="Y186">
        <v>3.2987902E-2</v>
      </c>
      <c r="Z186">
        <v>0.29689111400000001</v>
      </c>
      <c r="AA186">
        <v>0.16493950800000001</v>
      </c>
      <c r="AB186">
        <v>0.33</v>
      </c>
      <c r="AC186">
        <v>-6.5636567259999996</v>
      </c>
      <c r="AD186">
        <v>4.3350414510000004</v>
      </c>
      <c r="AE186">
        <v>-0.58760256200000005</v>
      </c>
      <c r="AF186">
        <v>1</v>
      </c>
      <c r="AH186">
        <v>1</v>
      </c>
      <c r="AI186" t="s">
        <v>51</v>
      </c>
      <c r="AJ186">
        <v>19.190000000000001</v>
      </c>
      <c r="AK186">
        <v>0.02</v>
      </c>
      <c r="AL186">
        <v>91.598999999999904</v>
      </c>
      <c r="AM186">
        <v>0</v>
      </c>
      <c r="AN186">
        <v>6.0000000000000001E-3</v>
      </c>
      <c r="AO186">
        <v>0.33200000000000002</v>
      </c>
      <c r="AP186">
        <v>0.43099999999999999</v>
      </c>
      <c r="AQ186">
        <v>0.41099999999999998</v>
      </c>
      <c r="AR186">
        <v>0.18099999999999999</v>
      </c>
      <c r="AS186">
        <v>1.39999999999999E-2</v>
      </c>
      <c r="AT186">
        <v>1.4039999999999999</v>
      </c>
      <c r="AU186">
        <v>0.389478031</v>
      </c>
      <c r="AV186">
        <v>5</v>
      </c>
      <c r="AW186" t="s">
        <v>58</v>
      </c>
    </row>
    <row r="187" spans="1:49" hidden="1" x14ac:dyDescent="0.25">
      <c r="A187">
        <v>21.99</v>
      </c>
      <c r="B187">
        <v>3.2000000000000001E-2</v>
      </c>
      <c r="C187">
        <v>6.4870000000000001</v>
      </c>
      <c r="D187">
        <v>0.79299999999999904</v>
      </c>
      <c r="E187">
        <v>32.097000000000001</v>
      </c>
      <c r="F187" t="s">
        <v>64</v>
      </c>
      <c r="G187" t="s">
        <v>65</v>
      </c>
      <c r="H187">
        <v>332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3.1859548000000001E-2</v>
      </c>
      <c r="O187">
        <v>9.9663117999999995E-2</v>
      </c>
      <c r="P187">
        <v>8.4693015999999996E-2</v>
      </c>
      <c r="Q187">
        <v>0.107166896</v>
      </c>
      <c r="R187">
        <v>0.17782245999999999</v>
      </c>
      <c r="S187">
        <v>0.23</v>
      </c>
      <c r="T187">
        <v>0.28318660000000001</v>
      </c>
      <c r="U187">
        <v>0.13</v>
      </c>
      <c r="V187">
        <v>-1.45228069999999E-2</v>
      </c>
      <c r="W187">
        <v>3.5540465E-2</v>
      </c>
      <c r="X187">
        <v>5.1212700000000002E-4</v>
      </c>
      <c r="Y187">
        <v>1.7782246000000002E-2</v>
      </c>
      <c r="Z187">
        <v>0.16004020999999999</v>
      </c>
      <c r="AA187">
        <v>8.8911227999999995E-2</v>
      </c>
      <c r="AB187">
        <v>0.17799999999999999</v>
      </c>
      <c r="AC187">
        <v>-8.0994994729999998</v>
      </c>
      <c r="AD187">
        <v>6.4663678109999996</v>
      </c>
      <c r="AE187">
        <v>-0.40863639499999999</v>
      </c>
      <c r="AF187">
        <v>2</v>
      </c>
      <c r="AG187">
        <v>1</v>
      </c>
      <c r="AH187">
        <v>3</v>
      </c>
      <c r="AI187" t="s">
        <v>53</v>
      </c>
      <c r="AJ187">
        <v>16.55</v>
      </c>
      <c r="AK187">
        <v>0.03</v>
      </c>
      <c r="AL187">
        <v>48.23</v>
      </c>
      <c r="AM187">
        <v>0</v>
      </c>
      <c r="AN187">
        <v>6.0000000000000001E-3</v>
      </c>
      <c r="AO187">
        <v>0.749</v>
      </c>
      <c r="AP187">
        <v>0.93299999999999905</v>
      </c>
      <c r="AQ187">
        <v>0.94399999999999995</v>
      </c>
      <c r="AR187">
        <v>0.65799999999999903</v>
      </c>
      <c r="AS187">
        <v>6.7000000000000004E-2</v>
      </c>
      <c r="AT187">
        <v>1.9330000000000001</v>
      </c>
      <c r="AU187">
        <v>0.26673939499999999</v>
      </c>
      <c r="AV187">
        <v>5</v>
      </c>
      <c r="AW187" t="s">
        <v>52</v>
      </c>
    </row>
    <row r="188" spans="1:49" hidden="1" x14ac:dyDescent="0.25">
      <c r="A188">
        <v>0.38</v>
      </c>
      <c r="B188">
        <v>1.8680000000000001</v>
      </c>
      <c r="C188">
        <v>6.0129999999999999</v>
      </c>
      <c r="D188">
        <v>1.1819999999999999</v>
      </c>
      <c r="E188">
        <v>4.6139999999999999</v>
      </c>
      <c r="F188" t="s">
        <v>64</v>
      </c>
      <c r="G188" t="s">
        <v>65</v>
      </c>
      <c r="H188">
        <v>343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4.8397210999999898E-2</v>
      </c>
      <c r="O188">
        <v>8.7311690999999997E-2</v>
      </c>
      <c r="P188">
        <v>4.7443067999999998E-2</v>
      </c>
      <c r="Q188">
        <v>5.7829841999999999E-2</v>
      </c>
      <c r="R188">
        <v>0.80536750000000001</v>
      </c>
      <c r="S188">
        <v>0.16</v>
      </c>
      <c r="T188">
        <v>0.195743205</v>
      </c>
      <c r="U188">
        <v>0.1</v>
      </c>
      <c r="V188">
        <v>-3.9691612000000001E-2</v>
      </c>
      <c r="W188">
        <v>-8.5254919999999904E-3</v>
      </c>
      <c r="X188">
        <v>4.1829269000000002E-2</v>
      </c>
      <c r="Y188">
        <v>8.0536753000000003E-2</v>
      </c>
      <c r="Z188">
        <v>0.72483077599999901</v>
      </c>
      <c r="AA188">
        <v>0.40268376500000003</v>
      </c>
      <c r="AB188">
        <v>0.80500000000000005</v>
      </c>
      <c r="AC188">
        <v>-7.5469966139999896</v>
      </c>
      <c r="AD188">
        <v>14.32252033</v>
      </c>
      <c r="AE188">
        <v>-2.3366133119999999</v>
      </c>
      <c r="AF188">
        <v>3</v>
      </c>
      <c r="AH188">
        <v>2</v>
      </c>
      <c r="AI188" t="s">
        <v>54</v>
      </c>
      <c r="AJ188">
        <v>33.31</v>
      </c>
      <c r="AK188">
        <v>0</v>
      </c>
      <c r="AL188">
        <v>59.420999999999999</v>
      </c>
      <c r="AM188">
        <v>0</v>
      </c>
      <c r="AN188">
        <v>2E-3</v>
      </c>
      <c r="AO188">
        <v>1.2209999999999901</v>
      </c>
      <c r="AP188">
        <v>1.0429999999999999</v>
      </c>
      <c r="AQ188">
        <v>2.528</v>
      </c>
      <c r="AR188">
        <v>1.3859999999999999</v>
      </c>
      <c r="AS188">
        <v>0.35799999999999998</v>
      </c>
      <c r="AT188">
        <v>1.591</v>
      </c>
      <c r="AU188">
        <v>0.14493857499999999</v>
      </c>
      <c r="AV188">
        <v>2</v>
      </c>
      <c r="AW188" t="s">
        <v>55</v>
      </c>
    </row>
    <row r="189" spans="1:49" hidden="1" x14ac:dyDescent="0.25">
      <c r="A189">
        <v>0.94</v>
      </c>
      <c r="B189">
        <v>0.79599999999999904</v>
      </c>
      <c r="C189">
        <v>6.6550000000000002</v>
      </c>
      <c r="D189">
        <v>0.97599999999999998</v>
      </c>
      <c r="E189">
        <v>3.6579999999999999</v>
      </c>
      <c r="F189" t="s">
        <v>64</v>
      </c>
      <c r="G189" t="s">
        <v>65</v>
      </c>
      <c r="H189">
        <v>355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7.1092900000000001E-2</v>
      </c>
      <c r="O189">
        <v>7.6952431000000002E-2</v>
      </c>
      <c r="P189">
        <v>0.338081252</v>
      </c>
      <c r="Q189">
        <v>0.385755556</v>
      </c>
      <c r="R189">
        <v>0.43323043</v>
      </c>
      <c r="S189">
        <v>0.5</v>
      </c>
      <c r="T189">
        <v>7.0000000000000007E-2</v>
      </c>
      <c r="U189">
        <v>0.33</v>
      </c>
      <c r="V189">
        <v>5.4033190000000002E-3</v>
      </c>
      <c r="W189">
        <v>4.4577382999999998E-2</v>
      </c>
      <c r="X189">
        <v>-3.3990286000000001E-2</v>
      </c>
      <c r="Y189">
        <v>4.3323042999999999E-2</v>
      </c>
      <c r="Z189">
        <v>0.38990738699999999</v>
      </c>
      <c r="AA189">
        <v>0.216615215</v>
      </c>
      <c r="AB189">
        <v>0.433</v>
      </c>
      <c r="AC189">
        <v>-2.2283768469999998</v>
      </c>
      <c r="AD189">
        <v>2.8623205860000001</v>
      </c>
      <c r="AE189">
        <v>-0.116851528</v>
      </c>
      <c r="AF189">
        <v>3</v>
      </c>
      <c r="AH189">
        <v>2</v>
      </c>
      <c r="AI189" t="s">
        <v>54</v>
      </c>
      <c r="AJ189">
        <v>22.91</v>
      </c>
      <c r="AK189">
        <v>0</v>
      </c>
      <c r="AL189">
        <v>4.3330000000000002</v>
      </c>
      <c r="AM189">
        <v>1</v>
      </c>
      <c r="AN189">
        <v>0.06</v>
      </c>
      <c r="AO189">
        <v>0.93099999999999905</v>
      </c>
      <c r="AP189">
        <v>0.92500000000000004</v>
      </c>
      <c r="AQ189">
        <v>1.3089999999999999</v>
      </c>
      <c r="AR189">
        <v>0.96199999999999997</v>
      </c>
      <c r="AS189">
        <v>0.12</v>
      </c>
      <c r="AT189">
        <v>1.2170000000000001</v>
      </c>
      <c r="AU189">
        <v>0.19908487599999999</v>
      </c>
      <c r="AV189">
        <v>2</v>
      </c>
      <c r="AW189" t="s">
        <v>55</v>
      </c>
    </row>
    <row r="190" spans="1:49" hidden="1" x14ac:dyDescent="0.25">
      <c r="A190">
        <v>15.75</v>
      </c>
      <c r="B190">
        <v>0.04</v>
      </c>
      <c r="C190">
        <v>6.5879999999999903</v>
      </c>
      <c r="D190">
        <v>0.88900000000000001</v>
      </c>
      <c r="E190">
        <v>29.061999999999902</v>
      </c>
      <c r="F190" t="s">
        <v>64</v>
      </c>
      <c r="G190" t="s">
        <v>65</v>
      </c>
      <c r="H190">
        <v>377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8.5102886999999905E-2</v>
      </c>
      <c r="O190">
        <v>0.18269423500000001</v>
      </c>
      <c r="P190">
        <v>0.112243144</v>
      </c>
      <c r="Q190">
        <v>0.14321821600000001</v>
      </c>
      <c r="R190">
        <v>0.37615063999999998</v>
      </c>
      <c r="S190">
        <v>0.36</v>
      </c>
      <c r="T190">
        <v>0.41661738700000001</v>
      </c>
      <c r="U190">
        <v>0.2</v>
      </c>
      <c r="V190">
        <v>-5.1927785999999997E-2</v>
      </c>
      <c r="W190">
        <v>7.0898230000000007E-2</v>
      </c>
      <c r="X190">
        <v>3.3124289000000001E-2</v>
      </c>
      <c r="Y190">
        <v>3.7615063999999997E-2</v>
      </c>
      <c r="Z190">
        <v>0.33853557400000001</v>
      </c>
      <c r="AA190">
        <v>0.18807531899999999</v>
      </c>
      <c r="AB190">
        <v>0.376</v>
      </c>
      <c r="AC190">
        <v>-4.52746212</v>
      </c>
      <c r="AD190">
        <v>4.528477487</v>
      </c>
      <c r="AE190">
        <v>-0.78097957200000001</v>
      </c>
      <c r="AF190">
        <v>2</v>
      </c>
      <c r="AG190">
        <v>3</v>
      </c>
      <c r="AH190">
        <v>5</v>
      </c>
      <c r="AI190" t="s">
        <v>59</v>
      </c>
      <c r="AJ190">
        <v>14.41</v>
      </c>
      <c r="AK190">
        <v>0.01</v>
      </c>
      <c r="AL190">
        <v>41.956000000000003</v>
      </c>
      <c r="AM190">
        <v>0</v>
      </c>
      <c r="AN190">
        <v>6.9999999999999897E-3</v>
      </c>
      <c r="AO190">
        <v>0.89700000000000002</v>
      </c>
      <c r="AP190">
        <v>0.98299999999999998</v>
      </c>
      <c r="AQ190">
        <v>1.0979999999999901</v>
      </c>
      <c r="AR190">
        <v>0.80299999999999905</v>
      </c>
      <c r="AS190">
        <v>8.5999999999999993E-2</v>
      </c>
      <c r="AT190">
        <v>1.675</v>
      </c>
      <c r="AU190">
        <v>0.247707183</v>
      </c>
      <c r="AV190">
        <v>5</v>
      </c>
      <c r="AW190" t="s">
        <v>52</v>
      </c>
    </row>
    <row r="191" spans="1:49" hidden="1" x14ac:dyDescent="0.25">
      <c r="A191">
        <v>1</v>
      </c>
      <c r="B191">
        <v>0.84099999999999997</v>
      </c>
      <c r="C191">
        <v>7.1120000000000001</v>
      </c>
      <c r="D191">
        <v>0.83699999999999997</v>
      </c>
      <c r="E191">
        <v>2.1909999999999998</v>
      </c>
      <c r="F191" t="s">
        <v>64</v>
      </c>
      <c r="G191" t="s">
        <v>65</v>
      </c>
      <c r="H191">
        <v>381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0.16500000000000001</v>
      </c>
      <c r="O191">
        <v>8.6124133000000005E-2</v>
      </c>
      <c r="P191">
        <v>0.119902146999999</v>
      </c>
      <c r="Q191">
        <v>0.23339407399999901</v>
      </c>
      <c r="R191">
        <v>0.88395979999999996</v>
      </c>
      <c r="S191">
        <v>0.33</v>
      </c>
      <c r="T191">
        <v>0.17</v>
      </c>
      <c r="U191">
        <v>0.6</v>
      </c>
      <c r="V191">
        <v>-2.7676969999999999E-2</v>
      </c>
      <c r="W191">
        <v>-4.4171865999999997E-2</v>
      </c>
      <c r="X191">
        <v>3.6487652999999898E-2</v>
      </c>
      <c r="Y191">
        <v>8.8395976999999903E-2</v>
      </c>
      <c r="Z191">
        <v>0.79556379300000002</v>
      </c>
      <c r="AA191">
        <v>0.44197988500000002</v>
      </c>
      <c r="AB191">
        <v>0.88400000000000001</v>
      </c>
      <c r="AC191">
        <v>-6.5027182950000002</v>
      </c>
      <c r="AD191">
        <v>1.3690737509999999</v>
      </c>
      <c r="AE191">
        <v>-1.5358240459999899</v>
      </c>
      <c r="AF191">
        <v>3</v>
      </c>
      <c r="AH191">
        <v>2</v>
      </c>
      <c r="AI191" t="s">
        <v>54</v>
      </c>
      <c r="AJ191">
        <v>21.85</v>
      </c>
      <c r="AK191">
        <v>0</v>
      </c>
      <c r="AL191">
        <v>2.036</v>
      </c>
      <c r="AM191">
        <v>1</v>
      </c>
      <c r="AN191">
        <v>0.13300000000000001</v>
      </c>
      <c r="AO191">
        <v>0.77900000000000003</v>
      </c>
      <c r="AP191">
        <v>0.70599999999999996</v>
      </c>
      <c r="AQ191">
        <v>1.016</v>
      </c>
      <c r="AR191">
        <v>0.72599999999999998</v>
      </c>
      <c r="AS191">
        <v>7.5999999999999998E-2</v>
      </c>
      <c r="AT191">
        <v>0.879</v>
      </c>
      <c r="AU191">
        <v>0.29409767999999997</v>
      </c>
      <c r="AV191">
        <v>2</v>
      </c>
      <c r="AW191" t="s">
        <v>55</v>
      </c>
    </row>
    <row r="192" spans="1:49" hidden="1" x14ac:dyDescent="0.25">
      <c r="A192">
        <v>12.52</v>
      </c>
      <c r="B192">
        <v>6.3E-2</v>
      </c>
      <c r="C192">
        <v>6.9950000000000001</v>
      </c>
      <c r="D192">
        <v>0.71199999999999997</v>
      </c>
      <c r="E192">
        <v>13.35</v>
      </c>
      <c r="F192" t="s">
        <v>64</v>
      </c>
      <c r="G192" t="s">
        <v>65</v>
      </c>
      <c r="H192">
        <v>393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0.10078606</v>
      </c>
      <c r="O192">
        <v>0.13019301899999999</v>
      </c>
      <c r="P192">
        <v>0.23978793899999901</v>
      </c>
      <c r="Q192">
        <v>0.26913878199999902</v>
      </c>
      <c r="R192">
        <v>0.70526886</v>
      </c>
      <c r="S192">
        <v>0.43</v>
      </c>
      <c r="T192">
        <v>0.31979437399999999</v>
      </c>
      <c r="U192">
        <v>0.27</v>
      </c>
      <c r="V192">
        <v>-6.4395859999999999E-2</v>
      </c>
      <c r="W192">
        <v>7.5019500000000003E-2</v>
      </c>
      <c r="X192">
        <v>3.5112662999999898E-2</v>
      </c>
      <c r="Y192">
        <v>7.0526885999999997E-2</v>
      </c>
      <c r="Z192">
        <v>0.63474197399999999</v>
      </c>
      <c r="AA192">
        <v>0.35263443</v>
      </c>
      <c r="AB192">
        <v>0.70499999999999996</v>
      </c>
      <c r="AC192">
        <v>-6.9934067799999999</v>
      </c>
      <c r="AD192">
        <v>4.1695102180000001</v>
      </c>
      <c r="AE192">
        <v>-1.7151546280000001</v>
      </c>
      <c r="AF192">
        <v>2</v>
      </c>
      <c r="AG192">
        <v>1</v>
      </c>
      <c r="AH192">
        <v>3</v>
      </c>
      <c r="AI192" t="s">
        <v>53</v>
      </c>
      <c r="AJ192">
        <v>20.8</v>
      </c>
      <c r="AK192">
        <v>0.02</v>
      </c>
      <c r="AL192">
        <v>22.474</v>
      </c>
      <c r="AM192">
        <v>0</v>
      </c>
      <c r="AN192">
        <v>1.6E-2</v>
      </c>
      <c r="AO192">
        <v>0.66</v>
      </c>
      <c r="AP192">
        <v>0.745</v>
      </c>
      <c r="AQ192">
        <v>0.81399999999999995</v>
      </c>
      <c r="AR192">
        <v>0.53900000000000003</v>
      </c>
      <c r="AS192">
        <v>5.0999999999999997E-2</v>
      </c>
      <c r="AT192">
        <v>1.1879999999999999</v>
      </c>
      <c r="AU192">
        <v>0.21886691</v>
      </c>
      <c r="AV192">
        <v>3</v>
      </c>
      <c r="AW192" t="s">
        <v>52</v>
      </c>
    </row>
    <row r="193" spans="1:49" hidden="1" x14ac:dyDescent="0.25">
      <c r="A193">
        <v>0.74</v>
      </c>
      <c r="B193">
        <v>0.85699999999999998</v>
      </c>
      <c r="C193">
        <v>6.4079999999999897</v>
      </c>
      <c r="D193">
        <v>1.1000000000000001</v>
      </c>
      <c r="E193">
        <v>4.8</v>
      </c>
      <c r="F193" t="s">
        <v>64</v>
      </c>
      <c r="G193" t="s">
        <v>65</v>
      </c>
      <c r="H193">
        <v>457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8.7565254999999995E-2</v>
      </c>
      <c r="O193">
        <v>0.37656969799999901</v>
      </c>
      <c r="P193">
        <v>0.32539595500000001</v>
      </c>
      <c r="Q193">
        <v>0.41921578500000001</v>
      </c>
      <c r="R193">
        <v>0.11676428</v>
      </c>
      <c r="S193">
        <v>0.9</v>
      </c>
      <c r="T193">
        <v>1.0481073519999999</v>
      </c>
      <c r="U193">
        <v>0.43</v>
      </c>
      <c r="V193">
        <v>1.6474677E-2</v>
      </c>
      <c r="W193">
        <v>1.15322739999999E-2</v>
      </c>
      <c r="X193">
        <v>1.6151657999999999E-2</v>
      </c>
      <c r="Y193">
        <v>1.1676428000000001E-2</v>
      </c>
      <c r="Z193">
        <v>0.105087849</v>
      </c>
      <c r="AA193">
        <v>5.8382139E-2</v>
      </c>
      <c r="AB193">
        <v>0.11699999999999899</v>
      </c>
      <c r="AC193">
        <v>-1.303328533</v>
      </c>
      <c r="AD193">
        <v>2.2944175310000001</v>
      </c>
      <c r="AE193">
        <v>-0.12300699900000001</v>
      </c>
      <c r="AF193">
        <v>3</v>
      </c>
      <c r="AH193">
        <v>2</v>
      </c>
      <c r="AI193" t="s">
        <v>54</v>
      </c>
      <c r="AJ193">
        <v>23.09</v>
      </c>
      <c r="AK193">
        <v>0</v>
      </c>
      <c r="AL193">
        <v>7.8</v>
      </c>
      <c r="AM193">
        <v>0</v>
      </c>
      <c r="AN193">
        <v>2.1000000000000001E-2</v>
      </c>
      <c r="AO193">
        <v>1.1159999999999899</v>
      </c>
      <c r="AP193">
        <v>1.0389999999999999</v>
      </c>
      <c r="AQ193">
        <v>1.63699999999999</v>
      </c>
      <c r="AR193">
        <v>1.1859999999999999</v>
      </c>
      <c r="AS193">
        <v>0.17399999999999999</v>
      </c>
      <c r="AT193">
        <v>1.391</v>
      </c>
      <c r="AU193">
        <v>0.604171448</v>
      </c>
      <c r="AV193">
        <v>2</v>
      </c>
      <c r="AW193" t="s">
        <v>55</v>
      </c>
    </row>
    <row r="194" spans="1:49" hidden="1" x14ac:dyDescent="0.25">
      <c r="A194">
        <v>52.91</v>
      </c>
      <c r="B194">
        <v>1.4999999999999999E-2</v>
      </c>
      <c r="C194">
        <v>6.4210000000000003</v>
      </c>
      <c r="D194">
        <v>0.51400000000000001</v>
      </c>
      <c r="E194">
        <v>24.129000000000001</v>
      </c>
      <c r="F194" t="s">
        <v>64</v>
      </c>
      <c r="G194" t="s">
        <v>65</v>
      </c>
      <c r="H194">
        <v>485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6.5902187000000001E-2</v>
      </c>
      <c r="O194">
        <v>0.113325229</v>
      </c>
      <c r="P194">
        <v>0.10603048499999999</v>
      </c>
      <c r="Q194">
        <v>0.122492315</v>
      </c>
      <c r="R194">
        <v>0.30176759999999903</v>
      </c>
      <c r="S194">
        <v>0.26</v>
      </c>
      <c r="T194">
        <v>0.447405263</v>
      </c>
      <c r="U194">
        <v>0.16</v>
      </c>
      <c r="V194">
        <v>-6.2193267000000003E-2</v>
      </c>
      <c r="W194">
        <v>0.11326568599999901</v>
      </c>
      <c r="X194">
        <v>4.1362739999999997E-3</v>
      </c>
      <c r="Y194">
        <v>3.01767589999999E-2</v>
      </c>
      <c r="Z194">
        <v>0.27159082899999998</v>
      </c>
      <c r="AA194">
        <v>0.15088379399999999</v>
      </c>
      <c r="AB194">
        <v>0.30199999999999999</v>
      </c>
      <c r="AC194">
        <v>-5.0726252379999996</v>
      </c>
      <c r="AD194">
        <v>5.8330491159999998</v>
      </c>
      <c r="AE194">
        <v>-0.53886955000000003</v>
      </c>
      <c r="AF194">
        <v>1</v>
      </c>
      <c r="AH194">
        <v>1</v>
      </c>
      <c r="AI194" t="s">
        <v>51</v>
      </c>
      <c r="AJ194">
        <v>14.21</v>
      </c>
      <c r="AK194">
        <v>0.02</v>
      </c>
      <c r="AL194">
        <v>70.408999999999907</v>
      </c>
      <c r="AM194">
        <v>0</v>
      </c>
      <c r="AN194">
        <v>8.0000000000000002E-3</v>
      </c>
      <c r="AO194">
        <v>0.44799999999999901</v>
      </c>
      <c r="AP194">
        <v>0.64300000000000002</v>
      </c>
      <c r="AQ194">
        <v>0.55399999999999905</v>
      </c>
      <c r="AR194">
        <v>0.30099999999999999</v>
      </c>
      <c r="AS194">
        <v>2.5000000000000001E-2</v>
      </c>
      <c r="AT194">
        <v>1.954</v>
      </c>
      <c r="AU194">
        <v>0.39203702799999901</v>
      </c>
      <c r="AV194">
        <v>5</v>
      </c>
      <c r="AW194" t="s">
        <v>58</v>
      </c>
    </row>
    <row r="195" spans="1:49" hidden="1" x14ac:dyDescent="0.25">
      <c r="A195">
        <v>22.7</v>
      </c>
      <c r="B195">
        <v>3.2000000000000001E-2</v>
      </c>
      <c r="C195">
        <v>7.0739999999999998</v>
      </c>
      <c r="D195">
        <v>0.94199999999999995</v>
      </c>
      <c r="E195">
        <v>85.525000000000006</v>
      </c>
      <c r="F195" t="s">
        <v>64</v>
      </c>
      <c r="G195" t="s">
        <v>65</v>
      </c>
      <c r="H195">
        <v>54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6.6317835000000006E-2</v>
      </c>
      <c r="O195">
        <v>0.115656387</v>
      </c>
      <c r="P195">
        <v>8.4439054E-2</v>
      </c>
      <c r="Q195">
        <v>0.10153483199999901</v>
      </c>
      <c r="R195">
        <v>0.72287095000000001</v>
      </c>
      <c r="S195">
        <v>0.23</v>
      </c>
      <c r="T195">
        <v>0.25555540199999999</v>
      </c>
      <c r="U195">
        <v>0.13</v>
      </c>
      <c r="V195">
        <v>-2.973106E-2</v>
      </c>
      <c r="W195">
        <v>5.6274637999999898E-2</v>
      </c>
      <c r="X195">
        <v>-2.6098469999999999E-2</v>
      </c>
      <c r="Y195">
        <v>7.2287094999999996E-2</v>
      </c>
      <c r="Z195">
        <v>0.65058385100000005</v>
      </c>
      <c r="AA195">
        <v>0.36143547299999901</v>
      </c>
      <c r="AB195">
        <v>0.72299999999999998</v>
      </c>
      <c r="AC195">
        <v>-7.4791411449999998</v>
      </c>
      <c r="AD195">
        <v>9.2211061819999998</v>
      </c>
      <c r="AE195">
        <v>-1.988295524</v>
      </c>
      <c r="AF195">
        <v>2</v>
      </c>
      <c r="AG195">
        <v>3</v>
      </c>
      <c r="AH195">
        <v>5</v>
      </c>
      <c r="AI195" t="s">
        <v>59</v>
      </c>
      <c r="AJ195">
        <v>25.12</v>
      </c>
      <c r="AK195">
        <v>0.05</v>
      </c>
      <c r="AL195">
        <v>120.357</v>
      </c>
      <c r="AM195">
        <v>0</v>
      </c>
      <c r="AN195">
        <v>2E-3</v>
      </c>
      <c r="AO195">
        <v>0.93500000000000005</v>
      </c>
      <c r="AP195">
        <v>0.875</v>
      </c>
      <c r="AQ195">
        <v>1.3129999999999999</v>
      </c>
      <c r="AR195">
        <v>0.97499999999999998</v>
      </c>
      <c r="AS195">
        <v>0.128</v>
      </c>
      <c r="AT195">
        <v>0.58899999999999997</v>
      </c>
      <c r="AU195">
        <v>0.167070149</v>
      </c>
      <c r="AV195">
        <v>2</v>
      </c>
      <c r="AW195" t="s">
        <v>60</v>
      </c>
    </row>
    <row r="196" spans="1:49" hidden="1" x14ac:dyDescent="0.25">
      <c r="A196">
        <v>1.17</v>
      </c>
      <c r="B196">
        <v>0.76</v>
      </c>
      <c r="C196">
        <v>7.194</v>
      </c>
      <c r="D196">
        <v>0.76900000000000002</v>
      </c>
      <c r="E196">
        <v>2.1059999999999999</v>
      </c>
      <c r="F196" t="s">
        <v>64</v>
      </c>
      <c r="G196" t="s">
        <v>65</v>
      </c>
      <c r="H196">
        <v>560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0.20800496600000001</v>
      </c>
      <c r="O196">
        <v>0.31238629600000001</v>
      </c>
      <c r="P196">
        <v>0.29910937500000001</v>
      </c>
      <c r="Q196">
        <v>0.393297542</v>
      </c>
      <c r="R196">
        <v>0.43276601999999997</v>
      </c>
      <c r="S196">
        <v>0.77</v>
      </c>
      <c r="T196">
        <v>0.43055008099999997</v>
      </c>
      <c r="U196">
        <v>0.47</v>
      </c>
      <c r="V196">
        <v>-4.0268563E-2</v>
      </c>
      <c r="W196">
        <v>-4.5008859999999998E-2</v>
      </c>
      <c r="X196">
        <v>-1.48922439999999E-2</v>
      </c>
      <c r="Y196">
        <v>4.3276601999999997E-2</v>
      </c>
      <c r="Z196">
        <v>0.38948941799999998</v>
      </c>
      <c r="AA196">
        <v>0.21638300999999999</v>
      </c>
      <c r="AB196">
        <v>0.433</v>
      </c>
      <c r="AC196">
        <v>-1.494138996</v>
      </c>
      <c r="AD196">
        <v>2.1988763200000001</v>
      </c>
      <c r="AE196">
        <v>-0.99823422099999903</v>
      </c>
      <c r="AF196">
        <v>3</v>
      </c>
      <c r="AH196">
        <v>2</v>
      </c>
      <c r="AI196" t="s">
        <v>54</v>
      </c>
      <c r="AJ196">
        <v>33.770000000000003</v>
      </c>
      <c r="AK196">
        <v>0</v>
      </c>
      <c r="AL196">
        <v>2.1160000000000001</v>
      </c>
      <c r="AM196">
        <v>2</v>
      </c>
      <c r="AN196">
        <v>0.151</v>
      </c>
      <c r="AO196">
        <v>0.72499999999999998</v>
      </c>
      <c r="AP196">
        <v>0.64800000000000002</v>
      </c>
      <c r="AQ196">
        <v>0.91099999999999903</v>
      </c>
      <c r="AR196">
        <v>0.63500000000000001</v>
      </c>
      <c r="AS196">
        <v>6.4000000000000001E-2</v>
      </c>
      <c r="AT196">
        <v>0.79799999999999904</v>
      </c>
      <c r="AU196">
        <v>0.186808378</v>
      </c>
      <c r="AV196">
        <v>2</v>
      </c>
      <c r="AW196" t="s">
        <v>55</v>
      </c>
    </row>
    <row r="197" spans="1:49" hidden="1" x14ac:dyDescent="0.25">
      <c r="A197">
        <v>33.01</v>
      </c>
      <c r="B197">
        <v>2.5000000000000001E-2</v>
      </c>
      <c r="C197">
        <v>6.9560000000000004</v>
      </c>
      <c r="D197">
        <v>0.64300000000000002</v>
      </c>
      <c r="E197">
        <v>29.511999999999901</v>
      </c>
      <c r="F197" t="s">
        <v>64</v>
      </c>
      <c r="G197" t="s">
        <v>65</v>
      </c>
      <c r="H197">
        <v>57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4.0460307000000001E-2</v>
      </c>
      <c r="O197">
        <v>7.4885320999999894E-2</v>
      </c>
      <c r="P197">
        <v>5.9138639999999999E-2</v>
      </c>
      <c r="Q197">
        <v>7.1892209999999998E-2</v>
      </c>
      <c r="R197">
        <v>0.50914939999999997</v>
      </c>
      <c r="S197">
        <v>0.16</v>
      </c>
      <c r="T197">
        <v>0.207439555</v>
      </c>
      <c r="U197">
        <v>0.16</v>
      </c>
      <c r="V197">
        <v>1.0652836000000001E-2</v>
      </c>
      <c r="W197">
        <v>1.5840403999999999E-2</v>
      </c>
      <c r="X197">
        <v>-1.05965419999999E-2</v>
      </c>
      <c r="Y197">
        <v>5.0914937E-2</v>
      </c>
      <c r="Z197">
        <v>0.458234435</v>
      </c>
      <c r="AA197">
        <v>0.25457468599999999</v>
      </c>
      <c r="AB197">
        <v>0.50900000000000001</v>
      </c>
      <c r="AC197">
        <v>-9.9019418760000004</v>
      </c>
      <c r="AD197">
        <v>11.87478374</v>
      </c>
      <c r="AE197">
        <v>-1.6273409350000001</v>
      </c>
      <c r="AF197">
        <v>1</v>
      </c>
      <c r="AH197">
        <v>1</v>
      </c>
      <c r="AI197" t="s">
        <v>51</v>
      </c>
      <c r="AJ197">
        <v>21.97</v>
      </c>
      <c r="AK197">
        <v>0</v>
      </c>
      <c r="AL197">
        <v>54.183</v>
      </c>
      <c r="AM197">
        <v>0</v>
      </c>
      <c r="AN197">
        <v>6.9999999999999897E-3</v>
      </c>
      <c r="AO197">
        <v>0.57499999999999996</v>
      </c>
      <c r="AP197">
        <v>0.69699999999999995</v>
      </c>
      <c r="AQ197">
        <v>0.72399999999999998</v>
      </c>
      <c r="AR197">
        <v>0.45299999999999901</v>
      </c>
      <c r="AS197">
        <v>4.2000000000000003E-2</v>
      </c>
      <c r="AT197">
        <v>1.3519999999999901</v>
      </c>
      <c r="AU197">
        <v>0.14825939899999999</v>
      </c>
      <c r="AV197">
        <v>5</v>
      </c>
      <c r="AW197" t="s">
        <v>58</v>
      </c>
    </row>
    <row r="198" spans="1:49" hidden="1" x14ac:dyDescent="0.25">
      <c r="A198">
        <v>10.42</v>
      </c>
      <c r="B198">
        <v>4.2000000000000003E-2</v>
      </c>
      <c r="C198">
        <v>5.1920000000000002</v>
      </c>
      <c r="D198">
        <v>0.78500000000000003</v>
      </c>
      <c r="E198">
        <v>18.966999999999999</v>
      </c>
      <c r="F198" t="s">
        <v>64</v>
      </c>
      <c r="G198" t="s">
        <v>65</v>
      </c>
      <c r="H198">
        <v>58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4.5383582999999998E-2</v>
      </c>
      <c r="O198">
        <v>6.6409087000000006E-2</v>
      </c>
      <c r="P198">
        <v>6.2611196999999993E-2</v>
      </c>
      <c r="Q198">
        <v>8.1188394999999997E-2</v>
      </c>
      <c r="R198">
        <v>0.56364035999999995</v>
      </c>
      <c r="S198">
        <v>0.16</v>
      </c>
      <c r="T198">
        <v>0.221215938999999</v>
      </c>
      <c r="U198">
        <v>0.12</v>
      </c>
      <c r="V198">
        <v>-1.09809419999999E-2</v>
      </c>
      <c r="W198">
        <v>1.88051739999999E-2</v>
      </c>
      <c r="X198">
        <v>-1.8096589E-2</v>
      </c>
      <c r="Y198">
        <v>5.6364035999999999E-2</v>
      </c>
      <c r="Z198">
        <v>0.50727632</v>
      </c>
      <c r="AA198">
        <v>0.28182017799999998</v>
      </c>
      <c r="AB198">
        <v>0.56399999999999995</v>
      </c>
      <c r="AC198">
        <v>-8.1884843329999999</v>
      </c>
      <c r="AD198">
        <v>11.66246477</v>
      </c>
      <c r="AE198">
        <v>-1.6520648790000001</v>
      </c>
      <c r="AF198">
        <v>2</v>
      </c>
      <c r="AG198">
        <v>1</v>
      </c>
      <c r="AH198">
        <v>3</v>
      </c>
      <c r="AI198" t="s">
        <v>53</v>
      </c>
      <c r="AJ198">
        <v>17.600000000000001</v>
      </c>
      <c r="AK198">
        <v>0.03</v>
      </c>
      <c r="AL198">
        <v>34.295999999999999</v>
      </c>
      <c r="AM198">
        <v>0</v>
      </c>
      <c r="AN198">
        <v>0.01</v>
      </c>
      <c r="AO198">
        <v>0.71699999999999997</v>
      </c>
      <c r="AP198">
        <v>1.63</v>
      </c>
      <c r="AQ198">
        <v>0.95599999999999996</v>
      </c>
      <c r="AR198">
        <v>0.66</v>
      </c>
      <c r="AS198">
        <v>7.0999999999999994E-2</v>
      </c>
      <c r="AT198">
        <v>3.633</v>
      </c>
      <c r="AU198">
        <v>0.184181077</v>
      </c>
      <c r="AV198">
        <v>5</v>
      </c>
      <c r="AW198" t="s">
        <v>52</v>
      </c>
    </row>
    <row r="199" spans="1:49" hidden="1" x14ac:dyDescent="0.25">
      <c r="A199">
        <v>14.3</v>
      </c>
      <c r="B199">
        <v>4.7E-2</v>
      </c>
      <c r="C199">
        <v>6.742</v>
      </c>
      <c r="D199">
        <v>0.875999999999999</v>
      </c>
      <c r="E199">
        <v>26.951000000000001</v>
      </c>
      <c r="F199" t="s">
        <v>64</v>
      </c>
      <c r="G199" t="s">
        <v>65</v>
      </c>
      <c r="H199">
        <v>641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6.5219633999999999E-2</v>
      </c>
      <c r="O199">
        <v>0.17450031699999999</v>
      </c>
      <c r="P199">
        <v>0.13608656499999999</v>
      </c>
      <c r="Q199">
        <v>0.18300266100000001</v>
      </c>
      <c r="R199">
        <v>0.27196442999999998</v>
      </c>
      <c r="S199">
        <v>0.4</v>
      </c>
      <c r="T199">
        <v>0.42439737399999999</v>
      </c>
      <c r="U199">
        <v>0.2</v>
      </c>
      <c r="V199">
        <v>-4.9824920000000002E-2</v>
      </c>
      <c r="W199">
        <v>7.4812240000000002E-2</v>
      </c>
      <c r="X199">
        <v>2.41735329999999E-2</v>
      </c>
      <c r="Y199">
        <v>2.71964429999999E-2</v>
      </c>
      <c r="Z199">
        <v>0.24476798799999999</v>
      </c>
      <c r="AA199">
        <v>0.13598221499999999</v>
      </c>
      <c r="AB199">
        <v>0.27200000000000002</v>
      </c>
      <c r="AC199">
        <v>-7.1549235999999903</v>
      </c>
      <c r="AD199">
        <v>4.0466614310000004</v>
      </c>
      <c r="AE199">
        <v>-0.51053557299999996</v>
      </c>
      <c r="AF199">
        <v>2</v>
      </c>
      <c r="AG199">
        <v>3</v>
      </c>
      <c r="AH199">
        <v>5</v>
      </c>
      <c r="AI199" t="s">
        <v>59</v>
      </c>
      <c r="AJ199">
        <v>14.78</v>
      </c>
      <c r="AK199">
        <v>0.04</v>
      </c>
      <c r="AL199">
        <v>38.156999999999996</v>
      </c>
      <c r="AM199">
        <v>0</v>
      </c>
      <c r="AN199">
        <v>8.0000000000000002E-3</v>
      </c>
      <c r="AO199">
        <v>0.85699999999999998</v>
      </c>
      <c r="AP199">
        <v>0.94499999999999995</v>
      </c>
      <c r="AQ199">
        <v>1.0780000000000001</v>
      </c>
      <c r="AR199">
        <v>0.78099999999999903</v>
      </c>
      <c r="AS199">
        <v>8.4000000000000005E-2</v>
      </c>
      <c r="AT199">
        <v>1.514</v>
      </c>
      <c r="AU199">
        <v>0.29217728300000001</v>
      </c>
      <c r="AV199">
        <v>5</v>
      </c>
      <c r="AW199" t="s">
        <v>52</v>
      </c>
    </row>
    <row r="200" spans="1:49" hidden="1" x14ac:dyDescent="0.25">
      <c r="A200">
        <v>21.17</v>
      </c>
      <c r="B200">
        <v>4.2000000000000003E-2</v>
      </c>
      <c r="C200">
        <v>6.7469999999999999</v>
      </c>
      <c r="D200">
        <v>0.56000000000000005</v>
      </c>
      <c r="E200">
        <v>12.648999999999999</v>
      </c>
      <c r="F200" t="s">
        <v>64</v>
      </c>
      <c r="G200" t="s">
        <v>65</v>
      </c>
      <c r="H200">
        <v>78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4.2566127000000002E-2</v>
      </c>
      <c r="O200">
        <v>7.4278038000000005E-2</v>
      </c>
      <c r="P200">
        <v>6.1857765000000002E-2</v>
      </c>
      <c r="Q200">
        <v>6.9260121999999993E-2</v>
      </c>
      <c r="R200">
        <v>0.27046831999999998</v>
      </c>
      <c r="S200">
        <v>0.16</v>
      </c>
      <c r="T200">
        <v>0.118956876999999</v>
      </c>
      <c r="U200">
        <v>0.12</v>
      </c>
      <c r="V200">
        <v>-8.9215500000000005E-4</v>
      </c>
      <c r="W200">
        <v>1.3765621E-2</v>
      </c>
      <c r="X200">
        <v>-1.8562443000000001E-2</v>
      </c>
      <c r="Y200">
        <v>2.7046832E-2</v>
      </c>
      <c r="Z200">
        <v>0.24342149199999999</v>
      </c>
      <c r="AA200">
        <v>0.13523416199999999</v>
      </c>
      <c r="AB200">
        <v>0.27</v>
      </c>
      <c r="AC200">
        <v>-17.340688530000001</v>
      </c>
      <c r="AD200">
        <v>13.962115349999999</v>
      </c>
      <c r="AE200">
        <v>-1.1901124940000001</v>
      </c>
      <c r="AF200">
        <v>1</v>
      </c>
      <c r="AH200">
        <v>1</v>
      </c>
      <c r="AI200" t="s">
        <v>51</v>
      </c>
      <c r="AJ200">
        <v>14.78</v>
      </c>
      <c r="AK200">
        <v>0</v>
      </c>
      <c r="AL200">
        <v>27.893999999999998</v>
      </c>
      <c r="AM200">
        <v>0</v>
      </c>
      <c r="AN200">
        <v>1.6E-2</v>
      </c>
      <c r="AO200">
        <v>0.48499999999999999</v>
      </c>
      <c r="AP200">
        <v>0.61</v>
      </c>
      <c r="AQ200">
        <v>0.61399999999999999</v>
      </c>
      <c r="AR200">
        <v>0.35299999999999998</v>
      </c>
      <c r="AS200">
        <v>3.1E-2</v>
      </c>
      <c r="AT200">
        <v>1.456</v>
      </c>
      <c r="AU200">
        <v>8.0166387999999894E-2</v>
      </c>
      <c r="AV200">
        <v>3</v>
      </c>
      <c r="AW200" t="s">
        <v>52</v>
      </c>
    </row>
    <row r="201" spans="1:49" hidden="1" x14ac:dyDescent="0.25">
      <c r="A201">
        <v>23.88</v>
      </c>
      <c r="B201">
        <v>3.5999999999999997E-2</v>
      </c>
      <c r="C201">
        <v>6.8710000000000004</v>
      </c>
      <c r="D201">
        <v>0.49399999999999999</v>
      </c>
      <c r="E201">
        <v>10.503</v>
      </c>
      <c r="F201" t="s">
        <v>64</v>
      </c>
      <c r="G201" t="s">
        <v>65</v>
      </c>
      <c r="H201">
        <v>80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6.8445013999999998E-2</v>
      </c>
      <c r="O201">
        <v>0.12404562099999999</v>
      </c>
      <c r="P201">
        <v>9.4609014000000005E-2</v>
      </c>
      <c r="Q201">
        <v>0.116740179</v>
      </c>
      <c r="R201">
        <v>0.53093725000000003</v>
      </c>
      <c r="S201">
        <v>0.26</v>
      </c>
      <c r="T201">
        <v>0.341041392</v>
      </c>
      <c r="U201">
        <v>0.2</v>
      </c>
      <c r="V201">
        <v>-3.5579226999999998E-2</v>
      </c>
      <c r="W201">
        <v>8.5181214000000005E-2</v>
      </c>
      <c r="X201">
        <v>1.774912E-2</v>
      </c>
      <c r="Y201">
        <v>5.3093725000000001E-2</v>
      </c>
      <c r="Z201">
        <v>0.47784352899999999</v>
      </c>
      <c r="AA201">
        <v>0.26546862700000001</v>
      </c>
      <c r="AB201">
        <v>0.53100000000000003</v>
      </c>
      <c r="AC201">
        <v>-4.4060162689999904</v>
      </c>
      <c r="AD201">
        <v>7.1591383049999999</v>
      </c>
      <c r="AE201">
        <v>-1.1185771799999999</v>
      </c>
      <c r="AF201">
        <v>1</v>
      </c>
      <c r="AH201">
        <v>1</v>
      </c>
      <c r="AI201" t="s">
        <v>51</v>
      </c>
      <c r="AJ201">
        <v>16.260000000000002</v>
      </c>
      <c r="AK201">
        <v>0</v>
      </c>
      <c r="AL201">
        <v>30.146999999999998</v>
      </c>
      <c r="AM201">
        <v>0</v>
      </c>
      <c r="AN201">
        <v>1.7000000000000001E-2</v>
      </c>
      <c r="AO201">
        <v>0.434</v>
      </c>
      <c r="AP201">
        <v>0.53200000000000003</v>
      </c>
      <c r="AQ201">
        <v>0.52700000000000002</v>
      </c>
      <c r="AR201">
        <v>0.27300000000000002</v>
      </c>
      <c r="AS201">
        <v>2.3E-2</v>
      </c>
      <c r="AT201">
        <v>1.46</v>
      </c>
      <c r="AU201">
        <v>0.246490973999999</v>
      </c>
      <c r="AV201">
        <v>1</v>
      </c>
      <c r="AW201" t="s">
        <v>52</v>
      </c>
    </row>
    <row r="202" spans="1:49" hidden="1" x14ac:dyDescent="0.25">
      <c r="A202">
        <v>22.28</v>
      </c>
      <c r="B202">
        <v>2.3E-2</v>
      </c>
      <c r="C202">
        <v>5.9189999999999996</v>
      </c>
      <c r="D202">
        <v>0.84399999999999997</v>
      </c>
      <c r="E202">
        <v>42.076999999999998</v>
      </c>
      <c r="F202" t="s">
        <v>64</v>
      </c>
      <c r="G202" t="s">
        <v>65</v>
      </c>
      <c r="H202">
        <v>81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0.10399428599999901</v>
      </c>
      <c r="O202">
        <v>0.14099182399999999</v>
      </c>
      <c r="P202">
        <v>0.102495351</v>
      </c>
      <c r="Q202">
        <v>0.12590649800000001</v>
      </c>
      <c r="R202">
        <v>0.41309604</v>
      </c>
      <c r="S202">
        <v>0.3</v>
      </c>
      <c r="T202">
        <v>0.323819152</v>
      </c>
      <c r="U202">
        <v>0.13</v>
      </c>
      <c r="V202">
        <v>-2.7054767999999899E-2</v>
      </c>
      <c r="W202">
        <v>5.3512584000000002E-2</v>
      </c>
      <c r="X202">
        <v>2.1621301999999998E-2</v>
      </c>
      <c r="Y202">
        <v>4.1309604E-2</v>
      </c>
      <c r="Z202">
        <v>0.371786436</v>
      </c>
      <c r="AA202">
        <v>0.20654802</v>
      </c>
      <c r="AB202">
        <v>0.41299999999999998</v>
      </c>
      <c r="AC202">
        <v>-7.5099570579999897</v>
      </c>
      <c r="AD202">
        <v>5.4452975119999998</v>
      </c>
      <c r="AE202">
        <v>-1.0519303840000001</v>
      </c>
      <c r="AF202">
        <v>2</v>
      </c>
      <c r="AG202">
        <v>1</v>
      </c>
      <c r="AH202">
        <v>3</v>
      </c>
      <c r="AI202" t="s">
        <v>53</v>
      </c>
      <c r="AJ202">
        <v>15.88</v>
      </c>
      <c r="AK202">
        <v>0</v>
      </c>
      <c r="AL202">
        <v>69.022999999999996</v>
      </c>
      <c r="AM202">
        <v>0</v>
      </c>
      <c r="AN202">
        <v>4.0000000000000001E-3</v>
      </c>
      <c r="AO202">
        <v>0.81499999999999995</v>
      </c>
      <c r="AP202">
        <v>1.2529999999999999</v>
      </c>
      <c r="AQ202">
        <v>1.036</v>
      </c>
      <c r="AR202">
        <v>0.74</v>
      </c>
      <c r="AS202">
        <v>7.9000000000000001E-2</v>
      </c>
      <c r="AT202">
        <v>2.4019999999999899</v>
      </c>
      <c r="AU202">
        <v>0.22802550699999999</v>
      </c>
      <c r="AV202">
        <v>5</v>
      </c>
      <c r="AW202" t="s">
        <v>52</v>
      </c>
    </row>
    <row r="203" spans="1:49" hidden="1" x14ac:dyDescent="0.25">
      <c r="A203">
        <v>37.11</v>
      </c>
      <c r="B203">
        <v>1.39999999999999E-2</v>
      </c>
      <c r="C203">
        <v>5.21</v>
      </c>
      <c r="D203">
        <v>0.82199999999999995</v>
      </c>
      <c r="E203">
        <v>94.356999999999999</v>
      </c>
      <c r="F203" t="s">
        <v>64</v>
      </c>
      <c r="G203" t="s">
        <v>65</v>
      </c>
      <c r="H203">
        <v>92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0.05</v>
      </c>
      <c r="O203">
        <v>3.1675751000000002E-2</v>
      </c>
      <c r="P203">
        <v>0.05</v>
      </c>
      <c r="Q203">
        <v>0.05</v>
      </c>
      <c r="R203">
        <v>0.25043957999999999</v>
      </c>
      <c r="S203">
        <v>0.1</v>
      </c>
      <c r="T203">
        <v>7.0000000000000007E-2</v>
      </c>
      <c r="U203">
        <v>7.0000000000000007E-2</v>
      </c>
      <c r="V203">
        <v>8.5672379999999996E-3</v>
      </c>
      <c r="W203">
        <v>-1.6445215999999999E-2</v>
      </c>
      <c r="X203">
        <v>0</v>
      </c>
      <c r="Y203">
        <v>2.5043957999999901E-2</v>
      </c>
      <c r="Z203">
        <v>0.22539562599999999</v>
      </c>
      <c r="AA203">
        <v>0.125219792</v>
      </c>
      <c r="AB203">
        <v>0.25</v>
      </c>
      <c r="AC203">
        <v>-11.39745712</v>
      </c>
      <c r="AD203">
        <v>9.8499064809999997</v>
      </c>
      <c r="AE203">
        <v>-0.83140868499999998</v>
      </c>
      <c r="AF203">
        <v>2</v>
      </c>
      <c r="AG203">
        <v>3</v>
      </c>
      <c r="AH203">
        <v>5</v>
      </c>
      <c r="AI203" t="s">
        <v>59</v>
      </c>
      <c r="AJ203">
        <v>19.87</v>
      </c>
      <c r="AK203">
        <v>0</v>
      </c>
      <c r="AL203">
        <v>150.97899999999899</v>
      </c>
      <c r="AM203">
        <v>0</v>
      </c>
      <c r="AN203">
        <v>2E-3</v>
      </c>
      <c r="AO203">
        <v>0.75599999999999901</v>
      </c>
      <c r="AP203">
        <v>1.4650000000000001</v>
      </c>
      <c r="AQ203">
        <v>1.032</v>
      </c>
      <c r="AR203">
        <v>0.72799999999999998</v>
      </c>
      <c r="AS203">
        <v>8.3000000000000004E-2</v>
      </c>
      <c r="AT203">
        <v>3.55</v>
      </c>
      <c r="AU203">
        <v>0.24743885699999901</v>
      </c>
      <c r="AV203">
        <v>5</v>
      </c>
      <c r="AW203" t="s">
        <v>60</v>
      </c>
    </row>
    <row r="204" spans="1:49" hidden="1" x14ac:dyDescent="0.25">
      <c r="A204">
        <v>21.73</v>
      </c>
      <c r="B204">
        <v>3.9E-2</v>
      </c>
      <c r="C204">
        <v>7.0339999999999998</v>
      </c>
      <c r="D204">
        <v>0.55200000000000005</v>
      </c>
      <c r="E204">
        <v>16.861999999999998</v>
      </c>
      <c r="F204" t="s">
        <v>64</v>
      </c>
      <c r="G204" t="s">
        <v>65</v>
      </c>
      <c r="H204">
        <v>97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0.18359254</v>
      </c>
      <c r="O204">
        <v>0.205011363999999</v>
      </c>
      <c r="P204">
        <v>0.114113959</v>
      </c>
      <c r="Q204">
        <v>0.148411822</v>
      </c>
      <c r="R204">
        <v>0.32049749999999999</v>
      </c>
      <c r="S204">
        <v>0.43</v>
      </c>
      <c r="T204">
        <v>0.32369709499999999</v>
      </c>
      <c r="U204">
        <v>0.17</v>
      </c>
      <c r="V204">
        <v>-5.5879912999999899E-2</v>
      </c>
      <c r="W204">
        <v>1.5498102999999999E-2</v>
      </c>
      <c r="X204">
        <v>2.0232447000000001E-2</v>
      </c>
      <c r="Y204">
        <v>3.2049751000000001E-2</v>
      </c>
      <c r="Z204">
        <v>0.288447762</v>
      </c>
      <c r="AA204">
        <v>0.16024875599999999</v>
      </c>
      <c r="AB204">
        <v>0.32</v>
      </c>
      <c r="AC204">
        <v>-6.534915679</v>
      </c>
      <c r="AD204">
        <v>6.6365728800000001</v>
      </c>
      <c r="AE204">
        <v>-0.72840387799999995</v>
      </c>
      <c r="AF204">
        <v>1</v>
      </c>
      <c r="AH204">
        <v>1</v>
      </c>
      <c r="AI204" t="s">
        <v>51</v>
      </c>
      <c r="AJ204">
        <v>21.15</v>
      </c>
      <c r="AK204">
        <v>0</v>
      </c>
      <c r="AL204">
        <v>37.363</v>
      </c>
      <c r="AM204">
        <v>0</v>
      </c>
      <c r="AN204">
        <v>8.9999999999999993E-3</v>
      </c>
      <c r="AO204">
        <v>0.48499999999999999</v>
      </c>
      <c r="AP204">
        <v>0.67400000000000004</v>
      </c>
      <c r="AQ204">
        <v>0.60299999999999998</v>
      </c>
      <c r="AR204">
        <v>0.34399999999999997</v>
      </c>
      <c r="AS204">
        <v>0.03</v>
      </c>
      <c r="AT204">
        <v>1.1259999999999999</v>
      </c>
      <c r="AU204">
        <v>0.24784631399999901</v>
      </c>
      <c r="AV204">
        <v>3</v>
      </c>
      <c r="AW204" t="s">
        <v>52</v>
      </c>
    </row>
    <row r="205" spans="1:49" hidden="1" x14ac:dyDescent="0.25">
      <c r="A205">
        <v>0.5</v>
      </c>
      <c r="B205">
        <v>1.1319999999999999</v>
      </c>
      <c r="C205">
        <v>5.7529999999999903</v>
      </c>
      <c r="D205">
        <v>1.012</v>
      </c>
      <c r="E205">
        <v>3.726</v>
      </c>
      <c r="F205" t="s">
        <v>66</v>
      </c>
      <c r="G205" t="s">
        <v>67</v>
      </c>
      <c r="H205">
        <v>102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8.4155366999999995E-2</v>
      </c>
      <c r="O205">
        <v>0.17617448399999999</v>
      </c>
      <c r="P205">
        <v>9.1504881999999996E-2</v>
      </c>
      <c r="Q205">
        <v>0.12071916199999901</v>
      </c>
      <c r="R205">
        <v>0.29984438000000002</v>
      </c>
      <c r="S205">
        <v>0.33</v>
      </c>
      <c r="T205">
        <v>0.410456127</v>
      </c>
      <c r="U205">
        <v>0.16</v>
      </c>
      <c r="V205">
        <v>-3.8452987000000001E-2</v>
      </c>
      <c r="W205">
        <v>8.2907309999999998E-2</v>
      </c>
      <c r="X205">
        <v>3.0315849999999998E-2</v>
      </c>
      <c r="Y205">
        <v>2.9984437999999999E-2</v>
      </c>
      <c r="Z205">
        <v>0.26985994600000002</v>
      </c>
      <c r="AA205">
        <v>0.14992219199999901</v>
      </c>
      <c r="AB205">
        <v>0.3</v>
      </c>
      <c r="AC205">
        <v>-4.4168819639999999</v>
      </c>
      <c r="AD205">
        <v>4.5585011519999998</v>
      </c>
      <c r="AE205">
        <v>-0.40554944199999998</v>
      </c>
      <c r="AF205">
        <v>3</v>
      </c>
      <c r="AH205">
        <v>2</v>
      </c>
      <c r="AI205" t="s">
        <v>54</v>
      </c>
      <c r="AJ205">
        <v>13.74</v>
      </c>
      <c r="AK205">
        <v>0</v>
      </c>
      <c r="AL205">
        <v>4.4770000000000003</v>
      </c>
      <c r="AM205">
        <v>0</v>
      </c>
      <c r="AN205">
        <v>4.9000000000000002E-2</v>
      </c>
      <c r="AO205">
        <v>0.92500000000000004</v>
      </c>
      <c r="AP205">
        <v>0.91299999999999903</v>
      </c>
      <c r="AQ205">
        <v>1.4569999999999901</v>
      </c>
      <c r="AR205">
        <v>1.052</v>
      </c>
      <c r="AS205">
        <v>0.14799999999999999</v>
      </c>
      <c r="AT205">
        <v>1.2689999999999999</v>
      </c>
      <c r="AU205">
        <v>0.36734826999999998</v>
      </c>
      <c r="AV205">
        <v>2</v>
      </c>
      <c r="AW205" t="s">
        <v>55</v>
      </c>
    </row>
    <row r="206" spans="1:49" hidden="1" x14ac:dyDescent="0.25">
      <c r="A206">
        <v>10.039999999999999</v>
      </c>
      <c r="B206">
        <v>7.6999999999999999E-2</v>
      </c>
      <c r="C206">
        <v>6.7839999999999998</v>
      </c>
      <c r="D206">
        <v>0.59499999999999997</v>
      </c>
      <c r="E206">
        <v>7.5119999999999996</v>
      </c>
      <c r="F206" t="s">
        <v>66</v>
      </c>
      <c r="G206" t="s">
        <v>67</v>
      </c>
      <c r="H206">
        <v>107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0.116754335</v>
      </c>
      <c r="O206">
        <v>0.171281767</v>
      </c>
      <c r="P206">
        <v>0.120706408</v>
      </c>
      <c r="Q206">
        <v>0.195061808</v>
      </c>
      <c r="R206">
        <v>0.67351614999999998</v>
      </c>
      <c r="S206">
        <v>0.4</v>
      </c>
      <c r="T206">
        <v>0.35411711799999901</v>
      </c>
      <c r="U206">
        <v>0.23</v>
      </c>
      <c r="V206">
        <v>-5.1448385999999999E-2</v>
      </c>
      <c r="W206">
        <v>4.9659815000000003E-2</v>
      </c>
      <c r="X206">
        <v>4.5869492999999997E-2</v>
      </c>
      <c r="Y206">
        <v>6.7351615000000004E-2</v>
      </c>
      <c r="Z206">
        <v>0.606164539</v>
      </c>
      <c r="AA206">
        <v>0.33675807699999999</v>
      </c>
      <c r="AB206">
        <v>0.67400000000000004</v>
      </c>
      <c r="AC206">
        <v>-5.7686900259999998</v>
      </c>
      <c r="AD206">
        <v>5.0659938120000003</v>
      </c>
      <c r="AE206">
        <v>-1.564008496</v>
      </c>
      <c r="AF206">
        <v>2</v>
      </c>
      <c r="AG206">
        <v>1</v>
      </c>
      <c r="AH206">
        <v>3</v>
      </c>
      <c r="AI206" t="s">
        <v>53</v>
      </c>
      <c r="AJ206">
        <v>17.739999999999998</v>
      </c>
      <c r="AK206">
        <v>0</v>
      </c>
      <c r="AL206">
        <v>16.646999999999998</v>
      </c>
      <c r="AM206">
        <v>0</v>
      </c>
      <c r="AN206">
        <v>2.4E-2</v>
      </c>
      <c r="AO206">
        <v>0.53</v>
      </c>
      <c r="AP206">
        <v>0.755</v>
      </c>
      <c r="AQ206">
        <v>0.65500000000000003</v>
      </c>
      <c r="AR206">
        <v>0.38900000000000001</v>
      </c>
      <c r="AS206">
        <v>3.4000000000000002E-2</v>
      </c>
      <c r="AT206">
        <v>1.5489999999999999</v>
      </c>
      <c r="AU206">
        <v>0.214391891</v>
      </c>
      <c r="AV206">
        <v>1</v>
      </c>
      <c r="AW206" t="s">
        <v>52</v>
      </c>
    </row>
    <row r="207" spans="1:49" hidden="1" x14ac:dyDescent="0.25">
      <c r="A207">
        <v>148.15</v>
      </c>
      <c r="B207">
        <v>6.0000000000000001E-3</v>
      </c>
      <c r="C207">
        <v>6.7309999999999999</v>
      </c>
      <c r="D207">
        <v>0.24299999999999999</v>
      </c>
      <c r="E207">
        <v>15.956</v>
      </c>
      <c r="F207" t="s">
        <v>66</v>
      </c>
      <c r="G207" t="s">
        <v>67</v>
      </c>
      <c r="H207">
        <v>128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5.4522892000000003E-2</v>
      </c>
      <c r="O207">
        <v>0.10692519</v>
      </c>
      <c r="P207">
        <v>8.6968034E-2</v>
      </c>
      <c r="Q207">
        <v>0.10347293</v>
      </c>
      <c r="R207">
        <v>0.41807136</v>
      </c>
      <c r="S207">
        <v>0.23</v>
      </c>
      <c r="T207">
        <v>0.38195711900000001</v>
      </c>
      <c r="U207">
        <v>0.17</v>
      </c>
      <c r="V207">
        <v>-4.2700755999999999E-2</v>
      </c>
      <c r="W207">
        <v>0.11857756</v>
      </c>
      <c r="X207">
        <v>1.2902112E-2</v>
      </c>
      <c r="Y207">
        <v>4.1807136000000002E-2</v>
      </c>
      <c r="Z207">
        <v>0.37626422299999901</v>
      </c>
      <c r="AA207">
        <v>0.20903568</v>
      </c>
      <c r="AB207">
        <v>0.41799999999999998</v>
      </c>
      <c r="AC207">
        <v>-5.6991271049999996</v>
      </c>
      <c r="AD207">
        <v>7.516235344</v>
      </c>
      <c r="AE207">
        <v>-0.86213516899999998</v>
      </c>
      <c r="AF207">
        <v>1</v>
      </c>
      <c r="AH207">
        <v>1</v>
      </c>
      <c r="AI207" t="s">
        <v>51</v>
      </c>
      <c r="AJ207">
        <v>22.8</v>
      </c>
      <c r="AK207">
        <v>0</v>
      </c>
      <c r="AL207">
        <v>158.83199999999999</v>
      </c>
      <c r="AM207">
        <v>0</v>
      </c>
      <c r="AN207">
        <v>5.0000000000000001E-3</v>
      </c>
      <c r="AO207">
        <v>0.185</v>
      </c>
      <c r="AP207">
        <v>0.30099999999999999</v>
      </c>
      <c r="AQ207">
        <v>0.248</v>
      </c>
      <c r="AR207">
        <v>7.5999999999999998E-2</v>
      </c>
      <c r="AS207">
        <v>6.0000000000000001E-3</v>
      </c>
      <c r="AT207">
        <v>1.6119999999999901</v>
      </c>
      <c r="AU207">
        <v>0.36273344499999999</v>
      </c>
      <c r="AV207">
        <v>4</v>
      </c>
      <c r="AW207" t="s">
        <v>58</v>
      </c>
    </row>
    <row r="208" spans="1:49" hidden="1" x14ac:dyDescent="0.25">
      <c r="A208">
        <v>116.53</v>
      </c>
      <c r="B208">
        <v>8.9999999999999993E-3</v>
      </c>
      <c r="C208">
        <v>6.343</v>
      </c>
      <c r="D208">
        <v>0.58399999999999996</v>
      </c>
      <c r="E208">
        <v>45.278999999999897</v>
      </c>
      <c r="F208" t="s">
        <v>66</v>
      </c>
      <c r="G208" t="s">
        <v>67</v>
      </c>
      <c r="H208">
        <v>130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8.0768392999999994E-2</v>
      </c>
      <c r="O208">
        <v>0.13523174699999899</v>
      </c>
      <c r="P208">
        <v>0.12968200099999999</v>
      </c>
      <c r="Q208">
        <v>0.16819799299999999</v>
      </c>
      <c r="R208">
        <v>0.45282429999999901</v>
      </c>
      <c r="S208">
        <v>0.33</v>
      </c>
      <c r="T208">
        <v>0.43273339399999999</v>
      </c>
      <c r="U208">
        <v>0.27</v>
      </c>
      <c r="V208">
        <v>-7.7722385999999893E-2</v>
      </c>
      <c r="W208">
        <v>0.15565419999999999</v>
      </c>
      <c r="X208">
        <v>-7.3847050000000001E-3</v>
      </c>
      <c r="Y208">
        <v>4.5282428999999999E-2</v>
      </c>
      <c r="Z208">
        <v>0.407541865</v>
      </c>
      <c r="AA208">
        <v>0.22641214699999901</v>
      </c>
      <c r="AB208">
        <v>0.45299999999999901</v>
      </c>
      <c r="AC208">
        <v>-2.5997488660000001</v>
      </c>
      <c r="AD208">
        <v>5.3352637060000001</v>
      </c>
      <c r="AE208">
        <v>-0.77208706099999902</v>
      </c>
      <c r="AF208">
        <v>1</v>
      </c>
      <c r="AH208">
        <v>1</v>
      </c>
      <c r="AI208" t="s">
        <v>51</v>
      </c>
      <c r="AJ208">
        <v>13.6</v>
      </c>
      <c r="AK208">
        <v>0</v>
      </c>
      <c r="AL208">
        <v>113.09099999999999</v>
      </c>
      <c r="AM208">
        <v>0</v>
      </c>
      <c r="AN208">
        <v>5.0000000000000001E-3</v>
      </c>
      <c r="AO208">
        <v>0.52800000000000002</v>
      </c>
      <c r="AP208">
        <v>0.76599999999999902</v>
      </c>
      <c r="AQ208">
        <v>0.64400000000000002</v>
      </c>
      <c r="AR208">
        <v>0.38700000000000001</v>
      </c>
      <c r="AS208">
        <v>3.4000000000000002E-2</v>
      </c>
      <c r="AT208">
        <v>1.901</v>
      </c>
      <c r="AU208">
        <v>0.37788600100000003</v>
      </c>
      <c r="AV208">
        <v>4</v>
      </c>
      <c r="AW208" t="s">
        <v>58</v>
      </c>
    </row>
    <row r="209" spans="1:49" hidden="1" x14ac:dyDescent="0.25">
      <c r="A209">
        <v>1.72</v>
      </c>
      <c r="B209">
        <v>0.505</v>
      </c>
      <c r="C209">
        <v>6.484</v>
      </c>
      <c r="D209">
        <v>1.3149999999999999</v>
      </c>
      <c r="E209">
        <v>12.038</v>
      </c>
      <c r="F209" t="s">
        <v>66</v>
      </c>
      <c r="G209" t="s">
        <v>67</v>
      </c>
      <c r="H209">
        <v>164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0.71146323499999997</v>
      </c>
      <c r="O209">
        <v>0.79247593400000005</v>
      </c>
      <c r="P209">
        <v>0.38917716899999999</v>
      </c>
      <c r="Q209">
        <v>0.48092995299999902</v>
      </c>
      <c r="R209">
        <v>0.17224263000000001</v>
      </c>
      <c r="S209">
        <v>1.63</v>
      </c>
      <c r="T209">
        <v>0.54290917500000002</v>
      </c>
      <c r="U209">
        <v>0.4</v>
      </c>
      <c r="V209">
        <v>-5.2453842000000001E-2</v>
      </c>
      <c r="W209">
        <v>4.3658125999999998E-2</v>
      </c>
      <c r="X209">
        <v>-1.41314E-4</v>
      </c>
      <c r="Y209">
        <v>1.7224263E-2</v>
      </c>
      <c r="Z209">
        <v>0.15501836399999999</v>
      </c>
      <c r="AA209">
        <v>8.6121313000000005E-2</v>
      </c>
      <c r="AB209">
        <v>0.17199999999999999</v>
      </c>
      <c r="AC209">
        <v>-2.6317666929999999</v>
      </c>
      <c r="AD209">
        <v>2.0037147700000002</v>
      </c>
      <c r="AE209">
        <v>-0.38667299999999999</v>
      </c>
      <c r="AF209">
        <v>2</v>
      </c>
      <c r="AG209">
        <v>2</v>
      </c>
      <c r="AH209">
        <v>4</v>
      </c>
      <c r="AI209" t="s">
        <v>56</v>
      </c>
      <c r="AJ209">
        <v>22.27</v>
      </c>
      <c r="AK209">
        <v>0</v>
      </c>
      <c r="AL209">
        <v>136.233</v>
      </c>
      <c r="AM209">
        <v>0</v>
      </c>
      <c r="AN209">
        <v>2E-3</v>
      </c>
      <c r="AO209">
        <v>1.5489999999999999</v>
      </c>
      <c r="AP209">
        <v>0.88400000000000001</v>
      </c>
      <c r="AQ209">
        <v>3.0710000000000002</v>
      </c>
      <c r="AR209">
        <v>1.67</v>
      </c>
      <c r="AS209">
        <v>0.45799999999999902</v>
      </c>
      <c r="AT209">
        <v>0.65700000000000003</v>
      </c>
      <c r="AU209">
        <v>0.31016974600000002</v>
      </c>
      <c r="AV209">
        <v>2</v>
      </c>
      <c r="AW209" t="s">
        <v>57</v>
      </c>
    </row>
    <row r="210" spans="1:49" hidden="1" x14ac:dyDescent="0.25">
      <c r="A210">
        <v>71.81</v>
      </c>
      <c r="B210">
        <v>1.2E-2</v>
      </c>
      <c r="C210">
        <v>6.6959999999999997</v>
      </c>
      <c r="D210">
        <v>0.38799999999999901</v>
      </c>
      <c r="E210">
        <v>19.120999999999999</v>
      </c>
      <c r="F210" t="s">
        <v>66</v>
      </c>
      <c r="G210" t="s">
        <v>67</v>
      </c>
      <c r="H210">
        <v>200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6.0189465999999997E-2</v>
      </c>
      <c r="O210">
        <v>0.10526730099999999</v>
      </c>
      <c r="P210">
        <v>0.100407461999999</v>
      </c>
      <c r="Q210">
        <v>0.13127972900000001</v>
      </c>
      <c r="R210">
        <v>0.34132582</v>
      </c>
      <c r="S210">
        <v>0.26</v>
      </c>
      <c r="T210">
        <v>0.369820023</v>
      </c>
      <c r="U210">
        <v>0.17</v>
      </c>
      <c r="V210">
        <v>-3.249635E-2</v>
      </c>
      <c r="W210">
        <v>0.11773681</v>
      </c>
      <c r="X210">
        <v>3.478507E-3</v>
      </c>
      <c r="Y210">
        <v>3.4132582000000002E-2</v>
      </c>
      <c r="Z210">
        <v>0.30719323799999998</v>
      </c>
      <c r="AA210">
        <v>0.17066291</v>
      </c>
      <c r="AB210">
        <v>0.34100000000000003</v>
      </c>
      <c r="AC210">
        <v>-6.0921776529999896</v>
      </c>
      <c r="AD210">
        <v>6.2121129809999998</v>
      </c>
      <c r="AE210">
        <v>-0.73148491599999999</v>
      </c>
      <c r="AF210">
        <v>1</v>
      </c>
      <c r="AH210">
        <v>1</v>
      </c>
      <c r="AI210" t="s">
        <v>51</v>
      </c>
      <c r="AJ210">
        <v>24.03</v>
      </c>
      <c r="AK210">
        <v>0</v>
      </c>
      <c r="AL210">
        <v>85.423999999999893</v>
      </c>
      <c r="AM210">
        <v>0</v>
      </c>
      <c r="AN210">
        <v>6.9999999999999897E-3</v>
      </c>
      <c r="AO210">
        <v>0.318</v>
      </c>
      <c r="AP210">
        <v>0.48399999999999999</v>
      </c>
      <c r="AQ210">
        <v>0.40600000000000003</v>
      </c>
      <c r="AR210">
        <v>0.18</v>
      </c>
      <c r="AS210">
        <v>1.39999999999999E-2</v>
      </c>
      <c r="AT210">
        <v>1.718</v>
      </c>
      <c r="AU210">
        <v>0.43823072200000002</v>
      </c>
      <c r="AV210">
        <v>3</v>
      </c>
      <c r="AW210" t="s">
        <v>58</v>
      </c>
    </row>
    <row r="211" spans="1:49" hidden="1" x14ac:dyDescent="0.25">
      <c r="A211">
        <v>5.47</v>
      </c>
      <c r="B211">
        <v>0.128</v>
      </c>
      <c r="C211">
        <v>6.609</v>
      </c>
      <c r="D211">
        <v>0.70499999999999996</v>
      </c>
      <c r="E211">
        <v>6.7949999999999999</v>
      </c>
      <c r="F211" t="s">
        <v>66</v>
      </c>
      <c r="G211" t="s">
        <v>67</v>
      </c>
      <c r="H211">
        <v>22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9.1431493000000003E-2</v>
      </c>
      <c r="O211">
        <v>0.151004902</v>
      </c>
      <c r="P211">
        <v>0.120909789</v>
      </c>
      <c r="Q211">
        <v>0.15868673999999999</v>
      </c>
      <c r="R211">
        <v>0.4636479</v>
      </c>
      <c r="S211">
        <v>0.34</v>
      </c>
      <c r="T211">
        <v>0.31798626200000002</v>
      </c>
      <c r="U211">
        <v>0.23</v>
      </c>
      <c r="V211">
        <v>-4.2298204999999998E-2</v>
      </c>
      <c r="W211">
        <v>3.9923715999999998E-2</v>
      </c>
      <c r="X211">
        <v>2.5976387E-2</v>
      </c>
      <c r="Y211">
        <v>4.6364790000000003E-2</v>
      </c>
      <c r="Z211">
        <v>0.41728311200000001</v>
      </c>
      <c r="AA211">
        <v>0.231823951</v>
      </c>
      <c r="AB211">
        <v>0.46399999999999902</v>
      </c>
      <c r="AC211">
        <v>-4.9162419179999999</v>
      </c>
      <c r="AD211">
        <v>5.2184938389999997</v>
      </c>
      <c r="AE211">
        <v>-1.066520379</v>
      </c>
      <c r="AF211">
        <v>2</v>
      </c>
      <c r="AG211">
        <v>1</v>
      </c>
      <c r="AH211">
        <v>3</v>
      </c>
      <c r="AI211" t="s">
        <v>53</v>
      </c>
      <c r="AJ211">
        <v>14.45</v>
      </c>
      <c r="AK211">
        <v>0.03</v>
      </c>
      <c r="AL211">
        <v>11.276</v>
      </c>
      <c r="AM211">
        <v>0</v>
      </c>
      <c r="AN211">
        <v>2.8999999999999901E-2</v>
      </c>
      <c r="AO211">
        <v>0.65500000000000003</v>
      </c>
      <c r="AP211">
        <v>0.88300000000000001</v>
      </c>
      <c r="AQ211">
        <v>0.80900000000000005</v>
      </c>
      <c r="AR211">
        <v>0.53100000000000003</v>
      </c>
      <c r="AS211">
        <v>5.0999999999999997E-2</v>
      </c>
      <c r="AT211">
        <v>1.7949999999999999</v>
      </c>
      <c r="AU211">
        <v>0.21105911099999999</v>
      </c>
      <c r="AV211">
        <v>1</v>
      </c>
      <c r="AW211" t="s">
        <v>52</v>
      </c>
    </row>
    <row r="212" spans="1:49" hidden="1" x14ac:dyDescent="0.25">
      <c r="A212">
        <v>28.16</v>
      </c>
      <c r="B212">
        <v>1.7999999999999999E-2</v>
      </c>
      <c r="C212">
        <v>3.972</v>
      </c>
      <c r="D212">
        <v>0.46600000000000003</v>
      </c>
      <c r="E212">
        <v>13.29</v>
      </c>
      <c r="F212" t="s">
        <v>66</v>
      </c>
      <c r="G212" t="s">
        <v>67</v>
      </c>
      <c r="H212">
        <v>26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6.9717780999999895E-2</v>
      </c>
      <c r="O212">
        <v>0.125936942</v>
      </c>
      <c r="P212">
        <v>8.4889685000000006E-2</v>
      </c>
      <c r="Q212">
        <v>0.11633004699999901</v>
      </c>
      <c r="R212">
        <v>0.63837403000000004</v>
      </c>
      <c r="S212">
        <v>0.26</v>
      </c>
      <c r="T212">
        <v>0.45687136</v>
      </c>
      <c r="U212">
        <v>0.16</v>
      </c>
      <c r="V212">
        <v>-0.22235149999999901</v>
      </c>
      <c r="W212">
        <v>0.23897012000000001</v>
      </c>
      <c r="X212">
        <v>7.55967599999999E-3</v>
      </c>
      <c r="Y212">
        <v>6.3837403000000001E-2</v>
      </c>
      <c r="Z212">
        <v>0.57453662799999905</v>
      </c>
      <c r="AA212">
        <v>0.31918701500000002</v>
      </c>
      <c r="AB212">
        <v>0.63800000000000001</v>
      </c>
      <c r="AC212">
        <v>-5.0761119819999996</v>
      </c>
      <c r="AD212">
        <v>7.7848868029999903</v>
      </c>
      <c r="AE212">
        <v>-1.0098323009999901</v>
      </c>
      <c r="AF212">
        <v>2</v>
      </c>
      <c r="AG212">
        <v>4</v>
      </c>
      <c r="AH212">
        <v>6</v>
      </c>
      <c r="AI212" t="s">
        <v>61</v>
      </c>
      <c r="AJ212">
        <v>18.850000000000001</v>
      </c>
      <c r="AK212">
        <v>0</v>
      </c>
      <c r="AL212">
        <v>57.801000000000002</v>
      </c>
      <c r="AM212">
        <v>0</v>
      </c>
      <c r="AN212">
        <v>8.9999999999999993E-3</v>
      </c>
      <c r="AO212">
        <v>0.311</v>
      </c>
      <c r="AP212">
        <v>2.0129999999999999</v>
      </c>
      <c r="AQ212">
        <v>0.56200000000000006</v>
      </c>
      <c r="AR212">
        <v>0.32799999999999901</v>
      </c>
      <c r="AS212">
        <v>3.7999999999999999E-2</v>
      </c>
      <c r="AT212">
        <v>5.08</v>
      </c>
      <c r="AU212">
        <v>0.37358709000000001</v>
      </c>
      <c r="AV212">
        <v>3</v>
      </c>
      <c r="AW212" t="s">
        <v>61</v>
      </c>
    </row>
    <row r="213" spans="1:49" hidden="1" x14ac:dyDescent="0.25">
      <c r="A213">
        <v>0.85</v>
      </c>
      <c r="B213">
        <v>0.84799999999999998</v>
      </c>
      <c r="C213">
        <v>5.7229999999999999</v>
      </c>
      <c r="D213">
        <v>1.06</v>
      </c>
      <c r="E213">
        <v>6.3679999999999897</v>
      </c>
      <c r="F213" t="s">
        <v>66</v>
      </c>
      <c r="G213" t="s">
        <v>67</v>
      </c>
      <c r="H213">
        <v>28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0.11291335299999999</v>
      </c>
      <c r="O213">
        <v>0.190590173999999</v>
      </c>
      <c r="P213">
        <v>0.30928348300000003</v>
      </c>
      <c r="Q213">
        <v>0.40347266700000001</v>
      </c>
      <c r="R213">
        <v>0.31063289999999999</v>
      </c>
      <c r="S213">
        <v>0.8</v>
      </c>
      <c r="T213">
        <v>0.64274485000000003</v>
      </c>
      <c r="U213">
        <v>0.47</v>
      </c>
      <c r="V213">
        <v>-2.8860759E-2</v>
      </c>
      <c r="W213">
        <v>4.5569620000000003E-3</v>
      </c>
      <c r="X213">
        <v>-1.9640053000000001E-2</v>
      </c>
      <c r="Y213">
        <v>3.1063291E-2</v>
      </c>
      <c r="Z213">
        <v>0.27956962299999999</v>
      </c>
      <c r="AA213">
        <v>0.15531645699999999</v>
      </c>
      <c r="AB213">
        <v>0.311</v>
      </c>
      <c r="AC213">
        <v>-1.30379796</v>
      </c>
      <c r="AD213">
        <v>2.4146317319999899</v>
      </c>
      <c r="AE213">
        <v>-0.16843017299999999</v>
      </c>
      <c r="AF213">
        <v>3</v>
      </c>
      <c r="AH213">
        <v>2</v>
      </c>
      <c r="AI213" t="s">
        <v>54</v>
      </c>
      <c r="AJ213">
        <v>14.04</v>
      </c>
      <c r="AK213">
        <v>0</v>
      </c>
      <c r="AL213">
        <v>17.844999999999999</v>
      </c>
      <c r="AM213">
        <v>0</v>
      </c>
      <c r="AN213">
        <v>8.9999999999999993E-3</v>
      </c>
      <c r="AO213">
        <v>1.0740000000000001</v>
      </c>
      <c r="AP213">
        <v>1.042</v>
      </c>
      <c r="AQ213">
        <v>1.7090000000000001</v>
      </c>
      <c r="AR213">
        <v>1.1299999999999999</v>
      </c>
      <c r="AS213">
        <v>0.19600000000000001</v>
      </c>
      <c r="AT213">
        <v>1.883</v>
      </c>
      <c r="AU213">
        <v>0.27522438199999999</v>
      </c>
      <c r="AV213">
        <v>2</v>
      </c>
      <c r="AW213" t="s">
        <v>55</v>
      </c>
    </row>
    <row r="214" spans="1:49" hidden="1" x14ac:dyDescent="0.25">
      <c r="A214">
        <v>39.19</v>
      </c>
      <c r="B214">
        <v>2.1999999999999999E-2</v>
      </c>
      <c r="C214">
        <v>7.0659999999999998</v>
      </c>
      <c r="D214">
        <v>0.51700000000000002</v>
      </c>
      <c r="E214">
        <v>19.084</v>
      </c>
      <c r="F214" t="s">
        <v>66</v>
      </c>
      <c r="G214" t="s">
        <v>67</v>
      </c>
      <c r="H214">
        <v>60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0.28180682200000001</v>
      </c>
      <c r="O214">
        <v>0.31650616300000001</v>
      </c>
      <c r="P214">
        <v>0.104162554</v>
      </c>
      <c r="Q214">
        <v>0.11765645199999999</v>
      </c>
      <c r="R214">
        <v>0.11325822000000001</v>
      </c>
      <c r="S214">
        <v>0.5</v>
      </c>
      <c r="T214">
        <v>0.56831802300000001</v>
      </c>
      <c r="U214">
        <v>0.16</v>
      </c>
      <c r="V214">
        <v>-2.17986139999999E-2</v>
      </c>
      <c r="W214">
        <v>5.1805849999999997E-3</v>
      </c>
      <c r="X214">
        <v>-2.420611E-3</v>
      </c>
      <c r="Y214">
        <v>1.1325821999999999E-2</v>
      </c>
      <c r="Z214">
        <v>0.10193239799999999</v>
      </c>
      <c r="AA214">
        <v>5.6629110000000003E-2</v>
      </c>
      <c r="AB214">
        <v>0.113</v>
      </c>
      <c r="AC214">
        <v>-4.068672415</v>
      </c>
      <c r="AD214">
        <v>7.5961411999999999</v>
      </c>
      <c r="AE214">
        <v>-0.13940432799999999</v>
      </c>
      <c r="AF214">
        <v>1</v>
      </c>
      <c r="AH214">
        <v>1</v>
      </c>
      <c r="AI214" t="s">
        <v>51</v>
      </c>
      <c r="AJ214">
        <v>17.010000000000002</v>
      </c>
      <c r="AK214">
        <v>0</v>
      </c>
      <c r="AL214">
        <v>49.895000000000003</v>
      </c>
      <c r="AM214">
        <v>0</v>
      </c>
      <c r="AN214">
        <v>0.01</v>
      </c>
      <c r="AO214">
        <v>0.46299999999999902</v>
      </c>
      <c r="AP214">
        <v>0.51300000000000001</v>
      </c>
      <c r="AQ214">
        <v>0.55399999999999905</v>
      </c>
      <c r="AR214">
        <v>0.29499999999999998</v>
      </c>
      <c r="AS214">
        <v>2.5000000000000001E-2</v>
      </c>
      <c r="AT214">
        <v>1.177</v>
      </c>
      <c r="AU214">
        <v>0.38011687700000002</v>
      </c>
      <c r="AV214">
        <v>3</v>
      </c>
      <c r="AW214" t="s">
        <v>58</v>
      </c>
    </row>
    <row r="215" spans="1:49" hidden="1" x14ac:dyDescent="0.25">
      <c r="A215">
        <v>0.48</v>
      </c>
      <c r="B215">
        <v>1.736</v>
      </c>
      <c r="C215">
        <v>4.1070000000000002</v>
      </c>
      <c r="D215">
        <v>0.89599999999999902</v>
      </c>
      <c r="E215">
        <v>1.9369999999999901</v>
      </c>
      <c r="F215" t="s">
        <v>66</v>
      </c>
      <c r="G215" t="s">
        <v>67</v>
      </c>
      <c r="H215">
        <v>63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0.101039873</v>
      </c>
      <c r="O215">
        <v>0.26590975100000003</v>
      </c>
      <c r="P215">
        <v>0.12721658699999999</v>
      </c>
      <c r="Q215">
        <v>0.15070652199999901</v>
      </c>
      <c r="R215">
        <v>0.27399999999999902</v>
      </c>
      <c r="S215">
        <v>0.46</v>
      </c>
      <c r="T215">
        <v>0.60186766000000003</v>
      </c>
      <c r="U215">
        <v>0.24</v>
      </c>
      <c r="V215">
        <v>-0.108571425</v>
      </c>
      <c r="W215">
        <v>1.25714289999999E-2</v>
      </c>
      <c r="X215">
        <v>4.0932099E-2</v>
      </c>
      <c r="Y215">
        <v>2.7399998999999901E-2</v>
      </c>
      <c r="Z215">
        <v>0.24659998999999999</v>
      </c>
      <c r="AA215">
        <v>0.13699999500000001</v>
      </c>
      <c r="AB215">
        <v>0.27399999999999902</v>
      </c>
      <c r="AC215">
        <v>-3.6067843439999998</v>
      </c>
      <c r="AD215">
        <v>5.4757991070000003</v>
      </c>
      <c r="AE215">
        <v>-0.53805614000000002</v>
      </c>
      <c r="AF215">
        <v>3</v>
      </c>
      <c r="AH215">
        <v>2</v>
      </c>
      <c r="AI215" t="s">
        <v>54</v>
      </c>
      <c r="AJ215">
        <v>12.92</v>
      </c>
      <c r="AK215">
        <v>0</v>
      </c>
      <c r="AL215">
        <v>1.27</v>
      </c>
      <c r="AM215">
        <v>9</v>
      </c>
      <c r="AN215">
        <v>0.16899999999999901</v>
      </c>
      <c r="AO215">
        <v>0.94499999999999995</v>
      </c>
      <c r="AP215">
        <v>0.749</v>
      </c>
      <c r="AQ215">
        <v>1.169</v>
      </c>
      <c r="AR215">
        <v>0.86299999999999999</v>
      </c>
      <c r="AS215">
        <v>0.10199999999999999</v>
      </c>
      <c r="AT215">
        <v>1.194</v>
      </c>
      <c r="AU215">
        <v>0.34942363100000001</v>
      </c>
      <c r="AV215">
        <v>4</v>
      </c>
      <c r="AW215" t="s">
        <v>55</v>
      </c>
    </row>
    <row r="216" spans="1:49" hidden="1" x14ac:dyDescent="0.25">
      <c r="A216">
        <v>2.17</v>
      </c>
      <c r="B216">
        <v>0.23300000000000001</v>
      </c>
      <c r="C216">
        <v>5.8889999999999896</v>
      </c>
      <c r="D216">
        <v>0.83699999999999997</v>
      </c>
      <c r="E216">
        <v>4.5419999999999998</v>
      </c>
      <c r="F216" t="s">
        <v>66</v>
      </c>
      <c r="G216" t="s">
        <v>67</v>
      </c>
      <c r="H216">
        <v>65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0.218964825</v>
      </c>
      <c r="O216">
        <v>0.26060146299999998</v>
      </c>
      <c r="P216">
        <v>8.8342030000000002E-2</v>
      </c>
      <c r="Q216">
        <v>0.126993305</v>
      </c>
      <c r="R216">
        <v>0.48891709999999899</v>
      </c>
      <c r="S216">
        <v>0.43</v>
      </c>
      <c r="T216">
        <v>0.35843920299999998</v>
      </c>
      <c r="U216">
        <v>0.215</v>
      </c>
      <c r="V216">
        <v>-3.6542640000000001E-2</v>
      </c>
      <c r="W216">
        <v>8.9627939999999996E-3</v>
      </c>
      <c r="X216">
        <v>6.8567138E-2</v>
      </c>
      <c r="Y216">
        <v>4.8891710999999997E-2</v>
      </c>
      <c r="Z216">
        <v>0.44002540099999998</v>
      </c>
      <c r="AA216">
        <v>0.24445855599999999</v>
      </c>
      <c r="AB216">
        <v>0.48899999999999999</v>
      </c>
      <c r="AC216">
        <v>-11.58807118</v>
      </c>
      <c r="AD216">
        <v>7.6351688060000003</v>
      </c>
      <c r="AE216">
        <v>-1.440763343</v>
      </c>
      <c r="AF216">
        <v>2</v>
      </c>
      <c r="AG216">
        <v>2</v>
      </c>
      <c r="AH216">
        <v>4</v>
      </c>
      <c r="AI216" t="s">
        <v>56</v>
      </c>
      <c r="AJ216">
        <v>15.97</v>
      </c>
      <c r="AK216">
        <v>0</v>
      </c>
      <c r="AL216">
        <v>6.3629999999999898</v>
      </c>
      <c r="AM216">
        <v>1</v>
      </c>
      <c r="AN216">
        <v>0.05</v>
      </c>
      <c r="AO216">
        <v>0.79400000000000004</v>
      </c>
      <c r="AP216">
        <v>1.258</v>
      </c>
      <c r="AQ216">
        <v>1.026</v>
      </c>
      <c r="AR216">
        <v>0.72699999999999998</v>
      </c>
      <c r="AS216">
        <v>7.8E-2</v>
      </c>
      <c r="AT216">
        <v>2.4219999999999899</v>
      </c>
      <c r="AU216">
        <v>0.14772734900000001</v>
      </c>
      <c r="AV216">
        <v>2</v>
      </c>
      <c r="AW216" t="s">
        <v>57</v>
      </c>
    </row>
    <row r="217" spans="1:49" hidden="1" x14ac:dyDescent="0.25">
      <c r="A217">
        <v>8.39</v>
      </c>
      <c r="B217">
        <v>8.6999999999999994E-2</v>
      </c>
      <c r="C217">
        <v>6.6579999999999897</v>
      </c>
      <c r="D217">
        <v>0.66</v>
      </c>
      <c r="E217">
        <v>7.2770000000000001</v>
      </c>
      <c r="F217" t="s">
        <v>66</v>
      </c>
      <c r="G217" t="s">
        <v>67</v>
      </c>
      <c r="H217">
        <v>69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7.1748566999999999E-2</v>
      </c>
      <c r="O217">
        <v>0.13640957300000001</v>
      </c>
      <c r="P217">
        <v>0.100078686999999</v>
      </c>
      <c r="Q217">
        <v>0.13746668199999901</v>
      </c>
      <c r="R217">
        <v>0.48012315999999999</v>
      </c>
      <c r="S217">
        <v>0.3</v>
      </c>
      <c r="T217">
        <v>0.36205827099999999</v>
      </c>
      <c r="U217">
        <v>0.17</v>
      </c>
      <c r="V217">
        <v>-2.5838211E-2</v>
      </c>
      <c r="W217">
        <v>7.6382324000000001E-2</v>
      </c>
      <c r="X217">
        <v>2.8994565E-2</v>
      </c>
      <c r="Y217">
        <v>4.8012315999999999E-2</v>
      </c>
      <c r="Z217">
        <v>0.43211084599999999</v>
      </c>
      <c r="AA217">
        <v>0.240061581</v>
      </c>
      <c r="AB217">
        <v>0.48</v>
      </c>
      <c r="AC217">
        <v>-6.1736027489999996</v>
      </c>
      <c r="AD217">
        <v>6.2595360409999996</v>
      </c>
      <c r="AE217">
        <v>-0.87257655000000001</v>
      </c>
      <c r="AF217">
        <v>2</v>
      </c>
      <c r="AG217">
        <v>1</v>
      </c>
      <c r="AH217">
        <v>3</v>
      </c>
      <c r="AI217" t="s">
        <v>53</v>
      </c>
      <c r="AJ217">
        <v>13.92</v>
      </c>
      <c r="AK217">
        <v>0.01</v>
      </c>
      <c r="AL217">
        <v>13.657999999999999</v>
      </c>
      <c r="AM217">
        <v>0</v>
      </c>
      <c r="AN217">
        <v>3.2000000000000001E-2</v>
      </c>
      <c r="AO217">
        <v>0.61099999999999999</v>
      </c>
      <c r="AP217">
        <v>0.75599999999999901</v>
      </c>
      <c r="AQ217">
        <v>0.73699999999999999</v>
      </c>
      <c r="AR217">
        <v>0.46399999999999902</v>
      </c>
      <c r="AS217">
        <v>4.2000000000000003E-2</v>
      </c>
      <c r="AT217">
        <v>1.6890000000000001</v>
      </c>
      <c r="AU217">
        <v>0.25212686600000001</v>
      </c>
      <c r="AV217">
        <v>1</v>
      </c>
      <c r="AW217" t="s">
        <v>52</v>
      </c>
    </row>
    <row r="218" spans="1:49" hidden="1" x14ac:dyDescent="0.25">
      <c r="A218">
        <v>5.82</v>
      </c>
      <c r="B218">
        <v>0.13400000000000001</v>
      </c>
      <c r="C218">
        <v>6.8170000000000002</v>
      </c>
      <c r="D218">
        <v>0.63</v>
      </c>
      <c r="E218">
        <v>5.0640000000000001</v>
      </c>
      <c r="F218" t="s">
        <v>66</v>
      </c>
      <c r="G218" t="s">
        <v>67</v>
      </c>
      <c r="H218">
        <v>73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0.111011201999999</v>
      </c>
      <c r="O218">
        <v>0.180364208</v>
      </c>
      <c r="P218">
        <v>0.110935534</v>
      </c>
      <c r="Q218">
        <v>0.15570530899999999</v>
      </c>
      <c r="R218">
        <v>0.57153237000000001</v>
      </c>
      <c r="S218">
        <v>0.37</v>
      </c>
      <c r="T218">
        <v>0.33161732700000002</v>
      </c>
      <c r="U218">
        <v>0.2</v>
      </c>
      <c r="V218">
        <v>-4.7868818E-2</v>
      </c>
      <c r="W218">
        <v>5.9178278000000001E-2</v>
      </c>
      <c r="X218">
        <v>4.1674030000000001E-2</v>
      </c>
      <c r="Y218">
        <v>5.7153237000000003E-2</v>
      </c>
      <c r="Z218">
        <v>0.51437913199999996</v>
      </c>
      <c r="AA218">
        <v>0.28576618399999998</v>
      </c>
      <c r="AB218">
        <v>0.57199999999999995</v>
      </c>
      <c r="AC218">
        <v>-5.190084498</v>
      </c>
      <c r="AD218">
        <v>5.0789054399999998</v>
      </c>
      <c r="AE218">
        <v>-1.444436703</v>
      </c>
      <c r="AF218">
        <v>2</v>
      </c>
      <c r="AG218">
        <v>1</v>
      </c>
      <c r="AH218">
        <v>3</v>
      </c>
      <c r="AI218" t="s">
        <v>53</v>
      </c>
      <c r="AJ218">
        <v>27.75</v>
      </c>
      <c r="AK218">
        <v>0</v>
      </c>
      <c r="AL218">
        <v>9.4339999999999993</v>
      </c>
      <c r="AM218">
        <v>1</v>
      </c>
      <c r="AN218">
        <v>4.2000000000000003E-2</v>
      </c>
      <c r="AO218">
        <v>0.57499999999999996</v>
      </c>
      <c r="AP218">
        <v>0.73199999999999998</v>
      </c>
      <c r="AQ218">
        <v>0.70199999999999996</v>
      </c>
      <c r="AR218">
        <v>0.433</v>
      </c>
      <c r="AS218">
        <v>3.9E-2</v>
      </c>
      <c r="AT218">
        <v>1.51</v>
      </c>
      <c r="AU218">
        <v>0.21159017299999999</v>
      </c>
      <c r="AV218">
        <v>1</v>
      </c>
      <c r="AW218" t="s">
        <v>52</v>
      </c>
    </row>
    <row r="219" spans="1:49" hidden="1" x14ac:dyDescent="0.25">
      <c r="A219">
        <v>16.21</v>
      </c>
      <c r="B219">
        <v>2.1999999999999999E-2</v>
      </c>
      <c r="C219">
        <v>5.08</v>
      </c>
      <c r="D219">
        <v>1.0129999999999999</v>
      </c>
      <c r="E219">
        <v>79.179000000000002</v>
      </c>
      <c r="F219" t="s">
        <v>66</v>
      </c>
      <c r="G219" t="s">
        <v>67</v>
      </c>
      <c r="H219">
        <v>74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8.5000000000000006E-2</v>
      </c>
      <c r="O219">
        <v>9.3435989999999997E-2</v>
      </c>
      <c r="P219">
        <v>0.17</v>
      </c>
      <c r="Q219">
        <v>0.17</v>
      </c>
      <c r="R219">
        <v>0.96199419999999902</v>
      </c>
      <c r="S219">
        <v>0.17</v>
      </c>
      <c r="T219">
        <v>0.1</v>
      </c>
      <c r="U219">
        <v>0.13</v>
      </c>
      <c r="V219">
        <v>3.8795659999999901E-3</v>
      </c>
      <c r="W219">
        <v>-5.9768809999999999E-2</v>
      </c>
      <c r="X219">
        <v>-3.64633599999999E-3</v>
      </c>
      <c r="Y219">
        <v>9.6199416999999995E-2</v>
      </c>
      <c r="Z219">
        <v>0.86579475400000006</v>
      </c>
      <c r="AA219">
        <v>0.48099708600000002</v>
      </c>
      <c r="AB219">
        <v>0.96199999999999997</v>
      </c>
      <c r="AC219">
        <v>-13.171067819999999</v>
      </c>
      <c r="AD219">
        <v>5.2170698350000002</v>
      </c>
      <c r="AE219">
        <v>0</v>
      </c>
      <c r="AF219">
        <v>2</v>
      </c>
      <c r="AG219">
        <v>3</v>
      </c>
      <c r="AH219">
        <v>5</v>
      </c>
      <c r="AI219" t="s">
        <v>59</v>
      </c>
      <c r="AJ219">
        <v>15.74</v>
      </c>
      <c r="AK219">
        <v>0</v>
      </c>
      <c r="AL219">
        <v>114.232</v>
      </c>
      <c r="AM219">
        <v>0</v>
      </c>
      <c r="AN219">
        <v>2E-3</v>
      </c>
      <c r="AO219">
        <v>1.012</v>
      </c>
      <c r="AP219">
        <v>1.696</v>
      </c>
      <c r="AQ219">
        <v>1.39699999999999</v>
      </c>
      <c r="AR219">
        <v>1.022</v>
      </c>
      <c r="AS219">
        <v>0.13400000000000001</v>
      </c>
      <c r="AT219">
        <v>3.3479999999999999</v>
      </c>
      <c r="AU219">
        <v>0.113947467</v>
      </c>
      <c r="AV219">
        <v>4</v>
      </c>
      <c r="AW219" t="s">
        <v>60</v>
      </c>
    </row>
    <row r="220" spans="1:49" hidden="1" x14ac:dyDescent="0.25">
      <c r="A220">
        <v>63.57</v>
      </c>
      <c r="B220">
        <v>1.4999999999999999E-2</v>
      </c>
      <c r="C220">
        <v>6.9610000000000003</v>
      </c>
      <c r="D220">
        <v>0.31</v>
      </c>
      <c r="E220">
        <v>11.265999999999901</v>
      </c>
      <c r="F220" t="s">
        <v>66</v>
      </c>
      <c r="G220" t="s">
        <v>67</v>
      </c>
      <c r="H220">
        <v>83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4.4603215000000002E-2</v>
      </c>
      <c r="O220">
        <v>8.5557320999999895E-2</v>
      </c>
      <c r="P220">
        <v>0.10114588400000001</v>
      </c>
      <c r="Q220">
        <v>0.12517852099999999</v>
      </c>
      <c r="R220">
        <v>0.26185405</v>
      </c>
      <c r="S220">
        <v>0.23</v>
      </c>
      <c r="T220">
        <v>0.43668612299999998</v>
      </c>
      <c r="U220">
        <v>0.13</v>
      </c>
      <c r="V220">
        <v>-5.9754482999999997E-2</v>
      </c>
      <c r="W220">
        <v>0.111377984</v>
      </c>
      <c r="X220">
        <v>-5.7573219999999996E-3</v>
      </c>
      <c r="Y220">
        <v>2.6185404999999998E-2</v>
      </c>
      <c r="Z220">
        <v>0.23566864699999901</v>
      </c>
      <c r="AA220">
        <v>0.130927026</v>
      </c>
      <c r="AB220">
        <v>0.26200000000000001</v>
      </c>
      <c r="AC220">
        <v>-6.7651490460000003</v>
      </c>
      <c r="AD220">
        <v>6.6944936970000004</v>
      </c>
      <c r="AE220">
        <v>-0.49203311100000002</v>
      </c>
      <c r="AF220">
        <v>1</v>
      </c>
      <c r="AH220">
        <v>1</v>
      </c>
      <c r="AI220" t="s">
        <v>51</v>
      </c>
      <c r="AJ220">
        <v>15.36</v>
      </c>
      <c r="AK220">
        <v>0.01</v>
      </c>
      <c r="AL220">
        <v>68.596999999999994</v>
      </c>
      <c r="AM220">
        <v>0</v>
      </c>
      <c r="AN220">
        <v>0.01</v>
      </c>
      <c r="AO220">
        <v>0.26100000000000001</v>
      </c>
      <c r="AP220">
        <v>0.29299999999999998</v>
      </c>
      <c r="AQ220">
        <v>0.31900000000000001</v>
      </c>
      <c r="AR220">
        <v>0.113</v>
      </c>
      <c r="AS220">
        <v>8.9999999999999993E-3</v>
      </c>
      <c r="AT220">
        <v>1.194</v>
      </c>
      <c r="AU220">
        <v>0.443577626</v>
      </c>
      <c r="AV220">
        <v>4</v>
      </c>
      <c r="AW220" t="s">
        <v>58</v>
      </c>
    </row>
    <row r="221" spans="1:49" hidden="1" x14ac:dyDescent="0.25">
      <c r="A221">
        <v>1.3</v>
      </c>
      <c r="B221">
        <v>0.629</v>
      </c>
      <c r="C221">
        <v>7.0960000000000001</v>
      </c>
      <c r="D221">
        <v>0.79700000000000004</v>
      </c>
      <c r="E221">
        <v>2.3460000000000001</v>
      </c>
      <c r="F221" t="s">
        <v>66</v>
      </c>
      <c r="G221" t="s">
        <v>67</v>
      </c>
      <c r="H221">
        <v>90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0.74127164999999995</v>
      </c>
      <c r="O221">
        <v>0.78513941499999995</v>
      </c>
      <c r="P221">
        <v>0.38118283799999902</v>
      </c>
      <c r="Q221">
        <v>0.42113109900000001</v>
      </c>
      <c r="R221">
        <v>0.21005393999999999</v>
      </c>
      <c r="S221">
        <v>1.33</v>
      </c>
      <c r="T221">
        <v>0.96637834</v>
      </c>
      <c r="U221">
        <v>0.36</v>
      </c>
      <c r="V221">
        <v>-4.0513220000000003E-2</v>
      </c>
      <c r="W221">
        <v>8.527672E-2</v>
      </c>
      <c r="X221">
        <v>-2.0814459E-2</v>
      </c>
      <c r="Y221">
        <v>2.1005394E-2</v>
      </c>
      <c r="Z221">
        <v>0.18904854199999899</v>
      </c>
      <c r="AA221">
        <v>0.105026968</v>
      </c>
      <c r="AB221">
        <v>0.21</v>
      </c>
      <c r="AC221">
        <v>-2.5269569509999998</v>
      </c>
      <c r="AD221">
        <v>2.6778328760000001</v>
      </c>
      <c r="AE221">
        <v>-0.22320163800000001</v>
      </c>
      <c r="AF221">
        <v>3</v>
      </c>
      <c r="AH221">
        <v>2</v>
      </c>
      <c r="AI221" t="s">
        <v>54</v>
      </c>
      <c r="AJ221">
        <v>16.420000000000002</v>
      </c>
      <c r="AK221">
        <v>0</v>
      </c>
      <c r="AL221">
        <v>2.423</v>
      </c>
      <c r="AM221">
        <v>4</v>
      </c>
      <c r="AN221">
        <v>0.13500000000000001</v>
      </c>
      <c r="AO221">
        <v>0.750999999999999</v>
      </c>
      <c r="AP221">
        <v>0.69</v>
      </c>
      <c r="AQ221">
        <v>0.94</v>
      </c>
      <c r="AR221">
        <v>0.65200000000000002</v>
      </c>
      <c r="AS221">
        <v>6.5000000000000002E-2</v>
      </c>
      <c r="AT221">
        <v>0.94799999999999995</v>
      </c>
      <c r="AU221">
        <v>0.36792185100000002</v>
      </c>
      <c r="AV221">
        <v>2</v>
      </c>
      <c r="AW221" t="s">
        <v>55</v>
      </c>
    </row>
    <row r="222" spans="1:49" hidden="1" x14ac:dyDescent="0.25">
      <c r="A222">
        <v>1.02</v>
      </c>
      <c r="B222">
        <v>0.878</v>
      </c>
      <c r="C222">
        <v>7.0449999999999999</v>
      </c>
      <c r="D222">
        <v>0.81499999999999995</v>
      </c>
      <c r="E222">
        <v>1.998</v>
      </c>
      <c r="F222" t="s">
        <v>66</v>
      </c>
      <c r="G222" t="s">
        <v>67</v>
      </c>
      <c r="H222">
        <v>92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0.17882931499999999</v>
      </c>
      <c r="O222">
        <v>0.217836582</v>
      </c>
      <c r="P222">
        <v>0.39191173400000001</v>
      </c>
      <c r="Q222">
        <v>0.45261687</v>
      </c>
      <c r="R222">
        <v>0.25476882000000001</v>
      </c>
      <c r="S222">
        <v>0.76</v>
      </c>
      <c r="T222">
        <v>0.286257763</v>
      </c>
      <c r="U222">
        <v>0.56999999999999995</v>
      </c>
      <c r="V222">
        <v>-6.7596400000000001E-2</v>
      </c>
      <c r="W222">
        <v>5.8559127000000002E-2</v>
      </c>
      <c r="X222">
        <v>-2.2271554999999998E-2</v>
      </c>
      <c r="Y222">
        <v>2.5476881999999999E-2</v>
      </c>
      <c r="Z222">
        <v>0.229291937</v>
      </c>
      <c r="AA222">
        <v>0.127384409</v>
      </c>
      <c r="AB222">
        <v>0.255</v>
      </c>
      <c r="AC222">
        <v>-3.0557905810000001</v>
      </c>
      <c r="AD222">
        <v>1.742167201</v>
      </c>
      <c r="AE222">
        <v>-0.661699488</v>
      </c>
      <c r="AF222">
        <v>3</v>
      </c>
      <c r="AH222">
        <v>2</v>
      </c>
      <c r="AI222" t="s">
        <v>54</v>
      </c>
      <c r="AJ222">
        <v>17.850000000000001</v>
      </c>
      <c r="AK222">
        <v>0</v>
      </c>
      <c r="AL222">
        <v>1.843</v>
      </c>
      <c r="AM222">
        <v>3</v>
      </c>
      <c r="AN222">
        <v>0.17100000000000001</v>
      </c>
      <c r="AO222">
        <v>0.79099999999999904</v>
      </c>
      <c r="AP222">
        <v>0.68200000000000005</v>
      </c>
      <c r="AQ222">
        <v>0.97799999999999998</v>
      </c>
      <c r="AR222">
        <v>0.69599999999999995</v>
      </c>
      <c r="AS222">
        <v>7.0999999999999994E-2</v>
      </c>
      <c r="AT222">
        <v>0.87</v>
      </c>
      <c r="AU222">
        <v>34.772688129999999</v>
      </c>
      <c r="AV222">
        <v>2</v>
      </c>
      <c r="AW222" t="s">
        <v>55</v>
      </c>
    </row>
    <row r="223" spans="1:49" hidden="1" x14ac:dyDescent="0.25">
      <c r="A223">
        <v>2.81</v>
      </c>
      <c r="B223">
        <v>0.192</v>
      </c>
      <c r="C223">
        <v>6.1589999999999998</v>
      </c>
      <c r="D223">
        <v>1.141</v>
      </c>
      <c r="E223">
        <v>14.419</v>
      </c>
      <c r="F223" t="s">
        <v>68</v>
      </c>
      <c r="G223" t="s">
        <v>69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8.2057057000000003E-2</v>
      </c>
      <c r="O223">
        <v>0.19450900099999999</v>
      </c>
      <c r="P223">
        <v>9.0895377999999999E-2</v>
      </c>
      <c r="Q223">
        <v>0.11011520399999999</v>
      </c>
      <c r="R223">
        <v>0.35844237000000001</v>
      </c>
      <c r="S223">
        <v>0.33</v>
      </c>
      <c r="T223">
        <v>0.35137436399999999</v>
      </c>
      <c r="U223">
        <v>0.13</v>
      </c>
      <c r="V223">
        <v>-2.1421500999999999E-2</v>
      </c>
      <c r="W223">
        <v>2.5285976000000002E-2</v>
      </c>
      <c r="X223">
        <v>6.2742749E-2</v>
      </c>
      <c r="Y223">
        <v>3.5844237000000001E-2</v>
      </c>
      <c r="Z223">
        <v>0.32259812999999998</v>
      </c>
      <c r="AA223">
        <v>0.17922118300000001</v>
      </c>
      <c r="AB223">
        <v>0.35799999999999998</v>
      </c>
      <c r="AC223">
        <v>-11.523403719999999</v>
      </c>
      <c r="AD223">
        <v>6.1988108159999999</v>
      </c>
      <c r="AE223">
        <v>-1.003413909</v>
      </c>
      <c r="AF223">
        <v>2</v>
      </c>
      <c r="AG223">
        <v>2</v>
      </c>
      <c r="AH223">
        <v>4</v>
      </c>
      <c r="AI223" t="s">
        <v>56</v>
      </c>
      <c r="AJ223">
        <v>19.84</v>
      </c>
      <c r="AK223">
        <v>0</v>
      </c>
      <c r="AL223">
        <v>24.18</v>
      </c>
      <c r="AM223">
        <v>0</v>
      </c>
      <c r="AN223">
        <v>8.0000000000000002E-3</v>
      </c>
      <c r="AO223">
        <v>1.2250000000000001</v>
      </c>
      <c r="AP223">
        <v>1.2070000000000001</v>
      </c>
      <c r="AQ223">
        <v>1.7490000000000001</v>
      </c>
      <c r="AR223">
        <v>1.272</v>
      </c>
      <c r="AS223">
        <v>0.193</v>
      </c>
      <c r="AT223">
        <v>1.744</v>
      </c>
      <c r="AU223">
        <v>0.17741907000000001</v>
      </c>
      <c r="AV223">
        <v>4</v>
      </c>
      <c r="AW223" t="s">
        <v>57</v>
      </c>
    </row>
    <row r="224" spans="1:49" hidden="1" x14ac:dyDescent="0.25">
      <c r="A224">
        <v>9.74</v>
      </c>
      <c r="B224">
        <v>7.3999999999999996E-2</v>
      </c>
      <c r="C224">
        <v>6.43</v>
      </c>
      <c r="D224">
        <v>0.85199999999999998</v>
      </c>
      <c r="E224">
        <v>13.645</v>
      </c>
      <c r="F224" t="s">
        <v>68</v>
      </c>
      <c r="G224" t="s">
        <v>69</v>
      </c>
      <c r="H224">
        <v>107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0.23861253399999999</v>
      </c>
      <c r="O224">
        <v>0.32244056599999998</v>
      </c>
      <c r="P224">
        <v>0.19219644</v>
      </c>
      <c r="Q224">
        <v>0.21845727500000001</v>
      </c>
      <c r="R224">
        <v>0.23887198000000001</v>
      </c>
      <c r="S224">
        <v>0.6</v>
      </c>
      <c r="T224">
        <v>0.48889930299999901</v>
      </c>
      <c r="U224">
        <v>0.17</v>
      </c>
      <c r="V224">
        <v>-4.5744439999999997E-2</v>
      </c>
      <c r="W224">
        <v>4.0328316000000003E-2</v>
      </c>
      <c r="X224">
        <v>-1.037273E-2</v>
      </c>
      <c r="Y224">
        <v>2.3887197999999998E-2</v>
      </c>
      <c r="Z224">
        <v>0.21498477899999999</v>
      </c>
      <c r="AA224">
        <v>0.11943598800000001</v>
      </c>
      <c r="AB224">
        <v>0.23899999999999999</v>
      </c>
      <c r="AC224">
        <v>-6.9471498629999999</v>
      </c>
      <c r="AD224">
        <v>3.3438627859999999</v>
      </c>
      <c r="AE224">
        <v>-0.48746198799999901</v>
      </c>
      <c r="AF224">
        <v>2</v>
      </c>
      <c r="AG224">
        <v>1</v>
      </c>
      <c r="AH224">
        <v>3</v>
      </c>
      <c r="AI224" t="s">
        <v>53</v>
      </c>
      <c r="AJ224">
        <v>14.71</v>
      </c>
      <c r="AK224">
        <v>0</v>
      </c>
      <c r="AL224">
        <v>21.324000000000002</v>
      </c>
      <c r="AM224">
        <v>0</v>
      </c>
      <c r="AN224">
        <v>1.4999999999999999E-2</v>
      </c>
      <c r="AO224">
        <v>0.82499999999999996</v>
      </c>
      <c r="AP224">
        <v>1.0529999999999999</v>
      </c>
      <c r="AQ224">
        <v>1.042</v>
      </c>
      <c r="AR224">
        <v>0.75</v>
      </c>
      <c r="AS224">
        <v>0.08</v>
      </c>
      <c r="AT224">
        <v>1.7669999999999999</v>
      </c>
      <c r="AU224">
        <v>0.25171768300000003</v>
      </c>
      <c r="AV224">
        <v>3</v>
      </c>
      <c r="AW224" t="s">
        <v>52</v>
      </c>
    </row>
    <row r="225" spans="1:49" hidden="1" x14ac:dyDescent="0.25">
      <c r="A225">
        <v>1.22</v>
      </c>
      <c r="B225">
        <v>0.72099999999999997</v>
      </c>
      <c r="C225">
        <v>7.24</v>
      </c>
      <c r="D225">
        <v>0.77400000000000002</v>
      </c>
      <c r="E225">
        <v>2.141</v>
      </c>
      <c r="F225" t="s">
        <v>68</v>
      </c>
      <c r="G225" t="s">
        <v>69</v>
      </c>
      <c r="H225">
        <v>115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0.26711411899999998</v>
      </c>
      <c r="O225">
        <v>0.35182250500000001</v>
      </c>
      <c r="P225">
        <v>0.380967795</v>
      </c>
      <c r="Q225">
        <v>0.47857042999999999</v>
      </c>
      <c r="R225">
        <v>0.51218450000000004</v>
      </c>
      <c r="S225">
        <v>0.9</v>
      </c>
      <c r="T225">
        <v>0.39464347100000002</v>
      </c>
      <c r="U225">
        <v>0.44</v>
      </c>
      <c r="V225">
        <v>-2.8451123999999901E-2</v>
      </c>
      <c r="W225">
        <v>-2.76840779999999E-2</v>
      </c>
      <c r="X225">
        <v>-3.5287740000000001E-3</v>
      </c>
      <c r="Y225">
        <v>5.1218449999999999E-2</v>
      </c>
      <c r="Z225">
        <v>0.46096605099999999</v>
      </c>
      <c r="AA225">
        <v>0.25609225000000002</v>
      </c>
      <c r="AB225">
        <v>0.51200000000000001</v>
      </c>
      <c r="AC225">
        <v>-2.6693564519999899</v>
      </c>
      <c r="AD225">
        <v>1.897899545</v>
      </c>
      <c r="AE225">
        <v>-1.516441379</v>
      </c>
      <c r="AF225">
        <v>3</v>
      </c>
      <c r="AH225">
        <v>2</v>
      </c>
      <c r="AI225" t="s">
        <v>54</v>
      </c>
      <c r="AJ225">
        <v>34.090000000000003</v>
      </c>
      <c r="AK225">
        <v>0</v>
      </c>
      <c r="AL225">
        <v>2.157</v>
      </c>
      <c r="AM225">
        <v>3</v>
      </c>
      <c r="AN225">
        <v>0.151</v>
      </c>
      <c r="AO225">
        <v>0.73799999999999999</v>
      </c>
      <c r="AP225">
        <v>0.64</v>
      </c>
      <c r="AQ225">
        <v>0.90500000000000003</v>
      </c>
      <c r="AR225">
        <v>0.621</v>
      </c>
      <c r="AS225">
        <v>6.0999999999999999E-2</v>
      </c>
      <c r="AT225">
        <v>0.79500000000000004</v>
      </c>
      <c r="AU225">
        <v>0.15144533800000001</v>
      </c>
      <c r="AV225">
        <v>2</v>
      </c>
      <c r="AW225" t="s">
        <v>55</v>
      </c>
    </row>
    <row r="226" spans="1:49" hidden="1" x14ac:dyDescent="0.25">
      <c r="A226">
        <v>1.58</v>
      </c>
      <c r="B226">
        <v>0.55200000000000005</v>
      </c>
      <c r="C226">
        <v>7.1849999999999996</v>
      </c>
      <c r="D226">
        <v>0.78299999999999903</v>
      </c>
      <c r="E226">
        <v>2.6429999999999998</v>
      </c>
      <c r="F226" t="s">
        <v>68</v>
      </c>
      <c r="G226" t="s">
        <v>69</v>
      </c>
      <c r="H226">
        <v>117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0.24997376599999999</v>
      </c>
      <c r="O226">
        <v>0.33941190100000002</v>
      </c>
      <c r="P226">
        <v>0.36283724499999997</v>
      </c>
      <c r="Q226">
        <v>0.43974351</v>
      </c>
      <c r="R226">
        <v>0.36868337000000001</v>
      </c>
      <c r="S226">
        <v>0.86</v>
      </c>
      <c r="T226">
        <v>0.40327305299999999</v>
      </c>
      <c r="U226">
        <v>0.37</v>
      </c>
      <c r="V226">
        <v>-1.2799524E-2</v>
      </c>
      <c r="W226">
        <v>-2.15047079999999E-2</v>
      </c>
      <c r="X226">
        <v>-1.3741761999999999E-2</v>
      </c>
      <c r="Y226">
        <v>3.6868337000000001E-2</v>
      </c>
      <c r="Z226">
        <v>0.33181503099999998</v>
      </c>
      <c r="AA226">
        <v>0.18434168399999901</v>
      </c>
      <c r="AB226">
        <v>0.36899999999999999</v>
      </c>
      <c r="AC226">
        <v>-2.9908476719999899</v>
      </c>
      <c r="AD226">
        <v>1.7742667080000001</v>
      </c>
      <c r="AE226">
        <v>-1.0252545929999901</v>
      </c>
      <c r="AF226">
        <v>3</v>
      </c>
      <c r="AH226">
        <v>2</v>
      </c>
      <c r="AI226" t="s">
        <v>54</v>
      </c>
      <c r="AJ226">
        <v>32.08</v>
      </c>
      <c r="AK226">
        <v>0</v>
      </c>
      <c r="AL226">
        <v>2.8610000000000002</v>
      </c>
      <c r="AM226">
        <v>3</v>
      </c>
      <c r="AN226">
        <v>0.105</v>
      </c>
      <c r="AO226">
        <v>0.74299999999999999</v>
      </c>
      <c r="AP226">
        <v>0.65400000000000003</v>
      </c>
      <c r="AQ226">
        <v>0.92700000000000005</v>
      </c>
      <c r="AR226">
        <v>0.64400000000000002</v>
      </c>
      <c r="AS226">
        <v>6.5000000000000002E-2</v>
      </c>
      <c r="AT226">
        <v>0.78500000000000003</v>
      </c>
      <c r="AU226">
        <v>0.15928288900000001</v>
      </c>
      <c r="AV226">
        <v>2</v>
      </c>
      <c r="AW226" t="s">
        <v>55</v>
      </c>
    </row>
    <row r="227" spans="1:49" hidden="1" x14ac:dyDescent="0.25">
      <c r="A227">
        <v>1.28</v>
      </c>
      <c r="B227">
        <v>0.66</v>
      </c>
      <c r="C227">
        <v>7.1669999999999998</v>
      </c>
      <c r="D227">
        <v>0.84199999999999997</v>
      </c>
      <c r="E227">
        <v>2.70399999999999</v>
      </c>
      <c r="F227" t="s">
        <v>68</v>
      </c>
      <c r="G227" t="s">
        <v>69</v>
      </c>
      <c r="H227">
        <v>120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0.15772148599999999</v>
      </c>
      <c r="O227">
        <v>0.31781770599999998</v>
      </c>
      <c r="P227">
        <v>0.30683272</v>
      </c>
      <c r="Q227">
        <v>0.39053910399999903</v>
      </c>
      <c r="R227">
        <v>0.32490920000000001</v>
      </c>
      <c r="S227">
        <v>0.77</v>
      </c>
      <c r="T227">
        <v>0.59210058399999999</v>
      </c>
      <c r="U227">
        <v>0.333572904</v>
      </c>
      <c r="V227">
        <v>1.1539282E-2</v>
      </c>
      <c r="W227">
        <v>9.3796119999999903E-3</v>
      </c>
      <c r="X227">
        <v>2.50673389999999E-2</v>
      </c>
      <c r="Y227">
        <v>3.2490920999999999E-2</v>
      </c>
      <c r="Z227">
        <v>0.292418289</v>
      </c>
      <c r="AA227">
        <v>0.162454605</v>
      </c>
      <c r="AB227">
        <v>0.32500000000000001</v>
      </c>
      <c r="AC227">
        <v>-1.342489488</v>
      </c>
      <c r="AD227">
        <v>2.22093116599999</v>
      </c>
      <c r="AE227">
        <v>-0.27152296999999997</v>
      </c>
      <c r="AF227">
        <v>3</v>
      </c>
      <c r="AH227">
        <v>2</v>
      </c>
      <c r="AI227" t="s">
        <v>54</v>
      </c>
      <c r="AJ227">
        <v>18.920000000000002</v>
      </c>
      <c r="AK227">
        <v>0</v>
      </c>
      <c r="AL227">
        <v>2.6889999999999898</v>
      </c>
      <c r="AM227">
        <v>1</v>
      </c>
      <c r="AN227">
        <v>0.10199999999999999</v>
      </c>
      <c r="AO227">
        <v>0.79799999999999904</v>
      </c>
      <c r="AP227">
        <v>0.69799999999999995</v>
      </c>
      <c r="AQ227">
        <v>1.0289999999999999</v>
      </c>
      <c r="AR227">
        <v>0.74</v>
      </c>
      <c r="AS227">
        <v>7.8E-2</v>
      </c>
      <c r="AT227">
        <v>0.81399999999999995</v>
      </c>
      <c r="AU227">
        <v>0.31991601600000003</v>
      </c>
      <c r="AV227">
        <v>2</v>
      </c>
      <c r="AW227" t="s">
        <v>55</v>
      </c>
    </row>
    <row r="228" spans="1:49" hidden="1" x14ac:dyDescent="0.25">
      <c r="A228">
        <v>1.32</v>
      </c>
      <c r="B228">
        <v>0.67700000000000005</v>
      </c>
      <c r="C228">
        <v>7.2119999999999997</v>
      </c>
      <c r="D228">
        <v>0.78599999999999903</v>
      </c>
      <c r="E228">
        <v>2.2599999999999998</v>
      </c>
      <c r="F228" t="s">
        <v>68</v>
      </c>
      <c r="G228" t="s">
        <v>69</v>
      </c>
      <c r="H228">
        <v>121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0.20852284699999901</v>
      </c>
      <c r="O228">
        <v>0.266738366</v>
      </c>
      <c r="P228">
        <v>0.31815243500000001</v>
      </c>
      <c r="Q228">
        <v>0.40405272199999998</v>
      </c>
      <c r="R228">
        <v>0.48357614999999998</v>
      </c>
      <c r="S228">
        <v>0.73</v>
      </c>
      <c r="T228">
        <v>0.32773405100000003</v>
      </c>
      <c r="U228">
        <v>0.36</v>
      </c>
      <c r="V228">
        <v>-1.259794E-2</v>
      </c>
      <c r="W228">
        <v>-2.4340944E-2</v>
      </c>
      <c r="X228">
        <v>-6.6959059999999997E-3</v>
      </c>
      <c r="Y228">
        <v>4.8357615E-2</v>
      </c>
      <c r="Z228">
        <v>0.43521853399999999</v>
      </c>
      <c r="AA228">
        <v>0.24178807399999999</v>
      </c>
      <c r="AB228">
        <v>0.48399999999999999</v>
      </c>
      <c r="AC228">
        <v>-3.2349542269999998</v>
      </c>
      <c r="AD228">
        <v>2.2946506229999999</v>
      </c>
      <c r="AE228">
        <v>-1.4660598119999999</v>
      </c>
      <c r="AF228">
        <v>3</v>
      </c>
      <c r="AH228">
        <v>2</v>
      </c>
      <c r="AI228" t="s">
        <v>54</v>
      </c>
      <c r="AJ228">
        <v>47.63</v>
      </c>
      <c r="AK228">
        <v>0</v>
      </c>
      <c r="AL228">
        <v>2.294</v>
      </c>
      <c r="AM228">
        <v>4</v>
      </c>
      <c r="AN228">
        <v>0.13500000000000001</v>
      </c>
      <c r="AO228">
        <v>0.754</v>
      </c>
      <c r="AP228">
        <v>0.624</v>
      </c>
      <c r="AQ228">
        <v>0.92400000000000004</v>
      </c>
      <c r="AR228">
        <v>0.64099999999999902</v>
      </c>
      <c r="AS228">
        <v>6.3E-2</v>
      </c>
      <c r="AT228">
        <v>0.67500000000000004</v>
      </c>
      <c r="AU228">
        <v>0.150686401</v>
      </c>
      <c r="AV228">
        <v>2</v>
      </c>
      <c r="AW228" t="s">
        <v>55</v>
      </c>
    </row>
    <row r="229" spans="1:49" hidden="1" x14ac:dyDescent="0.25">
      <c r="A229">
        <v>1.29</v>
      </c>
      <c r="B229">
        <v>0.68099999999999905</v>
      </c>
      <c r="C229">
        <v>7.1559999999999997</v>
      </c>
      <c r="D229">
        <v>0.82099999999999995</v>
      </c>
      <c r="E229">
        <v>2.4359999999999999</v>
      </c>
      <c r="F229" t="s">
        <v>68</v>
      </c>
      <c r="G229" t="s">
        <v>69</v>
      </c>
      <c r="H229">
        <v>123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0.20826551699999901</v>
      </c>
      <c r="O229">
        <v>0.27531875500000003</v>
      </c>
      <c r="P229">
        <v>0.35487014</v>
      </c>
      <c r="Q229">
        <v>0.43688004399999902</v>
      </c>
      <c r="R229">
        <v>0.45361727000000002</v>
      </c>
      <c r="S229">
        <v>0.77</v>
      </c>
      <c r="T229">
        <v>0.40835275700000001</v>
      </c>
      <c r="U229">
        <v>0.4</v>
      </c>
      <c r="V229">
        <v>-2.7526477000000001E-2</v>
      </c>
      <c r="W229">
        <v>-3.3542494999999999E-2</v>
      </c>
      <c r="X229">
        <v>-1.26749039999999E-2</v>
      </c>
      <c r="Y229">
        <v>4.5361726999999998E-2</v>
      </c>
      <c r="Z229">
        <v>0.408255547</v>
      </c>
      <c r="AA229">
        <v>0.22680863699999901</v>
      </c>
      <c r="AB229">
        <v>0.45399999999999902</v>
      </c>
      <c r="AC229">
        <v>-2.7399175329999998</v>
      </c>
      <c r="AD229">
        <v>2.1329331580000002</v>
      </c>
      <c r="AE229">
        <v>-1.050168392</v>
      </c>
      <c r="AF229">
        <v>3</v>
      </c>
      <c r="AH229">
        <v>2</v>
      </c>
      <c r="AI229" t="s">
        <v>54</v>
      </c>
      <c r="AJ229">
        <v>55.3</v>
      </c>
      <c r="AK229">
        <v>0</v>
      </c>
      <c r="AL229">
        <v>2.4340000000000002</v>
      </c>
      <c r="AM229">
        <v>1</v>
      </c>
      <c r="AN229">
        <v>0.13</v>
      </c>
      <c r="AO229">
        <v>0.78299999999999903</v>
      </c>
      <c r="AP229">
        <v>0.67900000000000005</v>
      </c>
      <c r="AQ229">
        <v>0.97699999999999998</v>
      </c>
      <c r="AR229">
        <v>0.69099999999999995</v>
      </c>
      <c r="AS229">
        <v>7.0000000000000007E-2</v>
      </c>
      <c r="AT229">
        <v>0.82299999999999995</v>
      </c>
      <c r="AU229">
        <v>0.190725688</v>
      </c>
      <c r="AV229">
        <v>2</v>
      </c>
      <c r="AW229" t="s">
        <v>55</v>
      </c>
    </row>
    <row r="230" spans="1:49" hidden="1" x14ac:dyDescent="0.25">
      <c r="A230">
        <v>1.07</v>
      </c>
      <c r="B230">
        <v>0.81</v>
      </c>
      <c r="C230">
        <v>7.1769999999999996</v>
      </c>
      <c r="D230">
        <v>0.82699999999999996</v>
      </c>
      <c r="E230">
        <v>2.198</v>
      </c>
      <c r="F230" t="s">
        <v>68</v>
      </c>
      <c r="G230" t="s">
        <v>69</v>
      </c>
      <c r="H230">
        <v>126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0.15311005599999999</v>
      </c>
      <c r="O230">
        <v>0.193821673999999</v>
      </c>
      <c r="P230">
        <v>0.37456009299999998</v>
      </c>
      <c r="Q230">
        <v>0.44430552600000001</v>
      </c>
      <c r="R230">
        <v>0.27336532000000002</v>
      </c>
      <c r="S230">
        <v>0.7</v>
      </c>
      <c r="T230">
        <v>0.30736572699999998</v>
      </c>
      <c r="U230">
        <v>0.43</v>
      </c>
      <c r="V230">
        <v>-1.7107127E-2</v>
      </c>
      <c r="W230">
        <v>-2.6627397000000001E-2</v>
      </c>
      <c r="X230">
        <v>1.8329412E-2</v>
      </c>
      <c r="Y230">
        <v>2.7336532E-2</v>
      </c>
      <c r="Z230">
        <v>0.246028787</v>
      </c>
      <c r="AA230">
        <v>0.13668265900000001</v>
      </c>
      <c r="AB230">
        <v>0.27300000000000002</v>
      </c>
      <c r="AC230">
        <v>-2.98024510899999</v>
      </c>
      <c r="AD230">
        <v>2.0179670919999899</v>
      </c>
      <c r="AE230">
        <v>-0.75919126000000003</v>
      </c>
      <c r="AF230">
        <v>3</v>
      </c>
      <c r="AH230">
        <v>2</v>
      </c>
      <c r="AI230" t="s">
        <v>54</v>
      </c>
      <c r="AJ230">
        <v>39.270000000000003</v>
      </c>
      <c r="AK230">
        <v>0</v>
      </c>
      <c r="AL230">
        <v>2.073</v>
      </c>
      <c r="AM230">
        <v>3</v>
      </c>
      <c r="AN230">
        <v>0.13900000000000001</v>
      </c>
      <c r="AO230">
        <v>0.79700000000000004</v>
      </c>
      <c r="AP230">
        <v>0.67200000000000004</v>
      </c>
      <c r="AQ230">
        <v>0.999</v>
      </c>
      <c r="AR230">
        <v>0.71199999999999997</v>
      </c>
      <c r="AS230">
        <v>7.3999999999999996E-2</v>
      </c>
      <c r="AT230">
        <v>0.73</v>
      </c>
      <c r="AU230">
        <v>0.16259256</v>
      </c>
      <c r="AV230">
        <v>2</v>
      </c>
      <c r="AW230" t="s">
        <v>55</v>
      </c>
    </row>
    <row r="231" spans="1:49" hidden="1" x14ac:dyDescent="0.25">
      <c r="A231">
        <v>18.22</v>
      </c>
      <c r="B231">
        <v>3.5000000000000003E-2</v>
      </c>
      <c r="C231">
        <v>5.6150000000000002</v>
      </c>
      <c r="D231">
        <v>0.78500000000000003</v>
      </c>
      <c r="E231">
        <v>33.97</v>
      </c>
      <c r="F231" t="s">
        <v>68</v>
      </c>
      <c r="G231" t="s">
        <v>69</v>
      </c>
      <c r="H231">
        <v>130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2.2570992000000002E-2</v>
      </c>
      <c r="O231">
        <v>6.7893665999999894E-2</v>
      </c>
      <c r="P231">
        <v>6.4940290999999997E-2</v>
      </c>
      <c r="Q231">
        <v>7.5662410999999999E-2</v>
      </c>
      <c r="R231">
        <v>0.16978779999999999</v>
      </c>
      <c r="S231">
        <v>0.16</v>
      </c>
      <c r="T231">
        <v>0.21465474300000001</v>
      </c>
      <c r="U231">
        <v>0.12</v>
      </c>
      <c r="V231">
        <v>-1.30375389999999E-2</v>
      </c>
      <c r="W231">
        <v>-1.13727939999999E-2</v>
      </c>
      <c r="X231">
        <v>-3.2748513999999999E-2</v>
      </c>
      <c r="Y231">
        <v>1.6978778999999999E-2</v>
      </c>
      <c r="Z231">
        <v>0.15280901499999999</v>
      </c>
      <c r="AA231">
        <v>8.4893896999999996E-2</v>
      </c>
      <c r="AB231">
        <v>0.17</v>
      </c>
      <c r="AC231">
        <v>-7.8244338899999999</v>
      </c>
      <c r="AD231">
        <v>9.419941755</v>
      </c>
      <c r="AE231">
        <v>-0.40541191199999999</v>
      </c>
      <c r="AF231">
        <v>2</v>
      </c>
      <c r="AG231">
        <v>3</v>
      </c>
      <c r="AH231">
        <v>5</v>
      </c>
      <c r="AI231" t="s">
        <v>59</v>
      </c>
      <c r="AJ231">
        <v>15.37</v>
      </c>
      <c r="AK231">
        <v>0</v>
      </c>
      <c r="AL231">
        <v>53.34</v>
      </c>
      <c r="AM231">
        <v>0</v>
      </c>
      <c r="AN231">
        <v>5.0000000000000001E-3</v>
      </c>
      <c r="AO231">
        <v>0.73</v>
      </c>
      <c r="AP231">
        <v>1.351</v>
      </c>
      <c r="AQ231">
        <v>0.94899999999999995</v>
      </c>
      <c r="AR231">
        <v>0.65500000000000003</v>
      </c>
      <c r="AS231">
        <v>6.9000000000000006E-2</v>
      </c>
      <c r="AT231">
        <v>3.1480000000000001</v>
      </c>
      <c r="AU231">
        <v>0.16640079799999999</v>
      </c>
      <c r="AV231">
        <v>5</v>
      </c>
      <c r="AW231" t="s">
        <v>52</v>
      </c>
    </row>
    <row r="232" spans="1:49" hidden="1" x14ac:dyDescent="0.25">
      <c r="A232">
        <v>6.87</v>
      </c>
      <c r="B232">
        <v>0.10299999999999999</v>
      </c>
      <c r="C232">
        <v>6.7329999999999997</v>
      </c>
      <c r="D232">
        <v>0.65599999999999903</v>
      </c>
      <c r="E232">
        <v>6.5190000000000001</v>
      </c>
      <c r="F232" t="s">
        <v>68</v>
      </c>
      <c r="G232" t="s">
        <v>69</v>
      </c>
      <c r="H232">
        <v>133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0.138600842</v>
      </c>
      <c r="O232">
        <v>0.164621817</v>
      </c>
      <c r="P232">
        <v>0.155310433</v>
      </c>
      <c r="Q232">
        <v>0.18277279699999999</v>
      </c>
      <c r="R232">
        <v>0.4049933</v>
      </c>
      <c r="S232">
        <v>0.4</v>
      </c>
      <c r="T232">
        <v>0.31995645699999897</v>
      </c>
      <c r="U232">
        <v>0.13</v>
      </c>
      <c r="V232">
        <v>-4.6398061999999997E-2</v>
      </c>
      <c r="W232">
        <v>4.4841572999999899E-2</v>
      </c>
      <c r="X232">
        <v>-1.7112705999999998E-2</v>
      </c>
      <c r="Y232">
        <v>4.049933E-2</v>
      </c>
      <c r="Z232">
        <v>0.364493966</v>
      </c>
      <c r="AA232">
        <v>0.202496648</v>
      </c>
      <c r="AB232">
        <v>0.40500000000000003</v>
      </c>
      <c r="AC232">
        <v>-7.3960175550000002</v>
      </c>
      <c r="AD232">
        <v>3.5836528689999998</v>
      </c>
      <c r="AE232">
        <v>-0.94429590500000005</v>
      </c>
      <c r="AF232">
        <v>2</v>
      </c>
      <c r="AG232">
        <v>1</v>
      </c>
      <c r="AH232">
        <v>3</v>
      </c>
      <c r="AI232" t="s">
        <v>53</v>
      </c>
      <c r="AJ232">
        <v>20.38</v>
      </c>
      <c r="AK232">
        <v>0</v>
      </c>
      <c r="AL232">
        <v>12.581</v>
      </c>
      <c r="AM232">
        <v>0</v>
      </c>
      <c r="AN232">
        <v>0.03</v>
      </c>
      <c r="AO232">
        <v>0.59799999999999998</v>
      </c>
      <c r="AP232">
        <v>0.84199999999999997</v>
      </c>
      <c r="AQ232">
        <v>0.73699999999999999</v>
      </c>
      <c r="AR232">
        <v>0.46299999999999902</v>
      </c>
      <c r="AS232">
        <v>4.2999999999999997E-2</v>
      </c>
      <c r="AT232">
        <v>1.663</v>
      </c>
      <c r="AU232">
        <v>0.22709766000000001</v>
      </c>
      <c r="AV232">
        <v>1</v>
      </c>
      <c r="AW232" t="s">
        <v>52</v>
      </c>
    </row>
    <row r="233" spans="1:49" hidden="1" x14ac:dyDescent="0.25">
      <c r="A233">
        <v>10.27</v>
      </c>
      <c r="B233">
        <v>6.8000000000000005E-2</v>
      </c>
      <c r="C233">
        <v>6.5620000000000003</v>
      </c>
      <c r="D233">
        <v>0.73299999999999998</v>
      </c>
      <c r="E233">
        <v>12.045</v>
      </c>
      <c r="F233" t="s">
        <v>68</v>
      </c>
      <c r="G233" t="s">
        <v>69</v>
      </c>
      <c r="H233">
        <v>150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0.10454996499999999</v>
      </c>
      <c r="O233">
        <v>0.14886528399999999</v>
      </c>
      <c r="P233">
        <v>0.14224130599999901</v>
      </c>
      <c r="Q233">
        <v>0.18866060899999901</v>
      </c>
      <c r="R233">
        <v>0.71804760000000001</v>
      </c>
      <c r="S233">
        <v>0.36</v>
      </c>
      <c r="T233">
        <v>0.30049182099999999</v>
      </c>
      <c r="U233">
        <v>0.23</v>
      </c>
      <c r="V233">
        <v>-3.698655E-2</v>
      </c>
      <c r="W233">
        <v>1.3868096999999999E-2</v>
      </c>
      <c r="X233">
        <v>-2.4886700000000001E-2</v>
      </c>
      <c r="Y233">
        <v>7.1804761999999994E-2</v>
      </c>
      <c r="Z233">
        <v>0.64624285699999995</v>
      </c>
      <c r="AA233">
        <v>0.35902380899999897</v>
      </c>
      <c r="AB233">
        <v>0.71799999999999997</v>
      </c>
      <c r="AC233">
        <v>-5.9025463870000001</v>
      </c>
      <c r="AD233">
        <v>5.6475305860000002</v>
      </c>
      <c r="AE233">
        <v>-1.91187887</v>
      </c>
      <c r="AF233">
        <v>2</v>
      </c>
      <c r="AG233">
        <v>1</v>
      </c>
      <c r="AH233">
        <v>3</v>
      </c>
      <c r="AI233" t="s">
        <v>53</v>
      </c>
      <c r="AJ233">
        <v>15.27</v>
      </c>
      <c r="AK233">
        <v>0.05</v>
      </c>
      <c r="AL233">
        <v>20.244</v>
      </c>
      <c r="AM233">
        <v>0</v>
      </c>
      <c r="AN233">
        <v>1.7999999999999999E-2</v>
      </c>
      <c r="AO233">
        <v>0.68</v>
      </c>
      <c r="AP233">
        <v>0.88300000000000001</v>
      </c>
      <c r="AQ233">
        <v>0.84399999999999997</v>
      </c>
      <c r="AR233">
        <v>0.56399999999999995</v>
      </c>
      <c r="AS233">
        <v>5.3999999999999999E-2</v>
      </c>
      <c r="AT233">
        <v>1.7949999999999999</v>
      </c>
      <c r="AU233">
        <v>0.190394013999999</v>
      </c>
      <c r="AV233">
        <v>1</v>
      </c>
      <c r="AW233" t="s">
        <v>52</v>
      </c>
    </row>
    <row r="234" spans="1:49" hidden="1" x14ac:dyDescent="0.25">
      <c r="A234">
        <v>1.45</v>
      </c>
      <c r="B234">
        <v>0.56799999999999995</v>
      </c>
      <c r="C234">
        <v>7.0359999999999996</v>
      </c>
      <c r="D234">
        <v>0.85399999999999998</v>
      </c>
      <c r="E234">
        <v>3.1889999999999898</v>
      </c>
      <c r="F234" t="s">
        <v>68</v>
      </c>
      <c r="G234" t="s">
        <v>69</v>
      </c>
      <c r="H234">
        <v>169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0.26060708199999999</v>
      </c>
      <c r="O234">
        <v>0.33409296100000002</v>
      </c>
      <c r="P234">
        <v>0.352771895</v>
      </c>
      <c r="Q234">
        <v>0.43762164399999998</v>
      </c>
      <c r="R234">
        <v>0.48180556000000002</v>
      </c>
      <c r="S234">
        <v>0.93</v>
      </c>
      <c r="T234">
        <v>0.47</v>
      </c>
      <c r="U234">
        <v>0.46</v>
      </c>
      <c r="V234">
        <v>3.7758157000000001E-2</v>
      </c>
      <c r="W234">
        <v>2.7040996000000001E-2</v>
      </c>
      <c r="X234">
        <v>2.3889904999999999E-2</v>
      </c>
      <c r="Y234">
        <v>4.8180555999999999E-2</v>
      </c>
      <c r="Z234">
        <v>0.43362500700000001</v>
      </c>
      <c r="AA234">
        <v>0.24090278100000001</v>
      </c>
      <c r="AB234">
        <v>0.48199999999999998</v>
      </c>
      <c r="AC234">
        <v>-1.70835362</v>
      </c>
      <c r="AD234">
        <v>1.4889218319999999</v>
      </c>
      <c r="AE234">
        <v>-0.27984097399999902</v>
      </c>
      <c r="AF234">
        <v>3</v>
      </c>
      <c r="AH234">
        <v>2</v>
      </c>
      <c r="AI234" t="s">
        <v>54</v>
      </c>
      <c r="AJ234">
        <v>16.010000000000002</v>
      </c>
      <c r="AK234">
        <v>0</v>
      </c>
      <c r="AL234">
        <v>3.4180000000000001</v>
      </c>
      <c r="AM234">
        <v>5</v>
      </c>
      <c r="AN234">
        <v>7.8E-2</v>
      </c>
      <c r="AO234">
        <v>0.81699999999999995</v>
      </c>
      <c r="AP234">
        <v>0.72</v>
      </c>
      <c r="AQ234">
        <v>1.056</v>
      </c>
      <c r="AR234">
        <v>0.75800000000000001</v>
      </c>
      <c r="AS234">
        <v>8.3000000000000004E-2</v>
      </c>
      <c r="AT234">
        <v>0.95699999999999996</v>
      </c>
      <c r="AU234">
        <v>0.20099399300000001</v>
      </c>
      <c r="AV234">
        <v>2</v>
      </c>
      <c r="AW234" t="s">
        <v>55</v>
      </c>
    </row>
    <row r="235" spans="1:49" hidden="1" x14ac:dyDescent="0.25">
      <c r="A235">
        <v>160.94999999999999</v>
      </c>
      <c r="B235">
        <v>5.0000000000000001E-3</v>
      </c>
      <c r="C235">
        <v>6.4420000000000002</v>
      </c>
      <c r="D235">
        <v>0.27200000000000002</v>
      </c>
      <c r="E235">
        <v>22.190999999999999</v>
      </c>
      <c r="F235" t="s">
        <v>68</v>
      </c>
      <c r="G235" t="s">
        <v>69</v>
      </c>
      <c r="H235">
        <v>177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7.3430847999999896E-2</v>
      </c>
      <c r="O235">
        <v>0.14044111100000001</v>
      </c>
      <c r="P235">
        <v>0.11004628399999999</v>
      </c>
      <c r="Q235">
        <v>0.131464627</v>
      </c>
      <c r="R235">
        <v>0.35101914000000001</v>
      </c>
      <c r="S235">
        <v>0.3</v>
      </c>
      <c r="T235">
        <v>0.461628131</v>
      </c>
      <c r="U235">
        <v>0.23</v>
      </c>
      <c r="V235">
        <v>-0.104065776</v>
      </c>
      <c r="W235">
        <v>0.14261554000000001</v>
      </c>
      <c r="X235">
        <v>1.5810334999999998E-2</v>
      </c>
      <c r="Y235">
        <v>3.5101913999999998E-2</v>
      </c>
      <c r="Z235">
        <v>0.31591722999999999</v>
      </c>
      <c r="AA235">
        <v>0.175509572</v>
      </c>
      <c r="AB235">
        <v>0.35099999999999998</v>
      </c>
      <c r="AC235">
        <v>-2.3730930579999998</v>
      </c>
      <c r="AD235">
        <v>5.474618972</v>
      </c>
      <c r="AE235">
        <v>-0.60084170199999998</v>
      </c>
      <c r="AF235">
        <v>1</v>
      </c>
      <c r="AH235">
        <v>1</v>
      </c>
      <c r="AI235" t="s">
        <v>51</v>
      </c>
      <c r="AJ235">
        <v>15.34</v>
      </c>
      <c r="AK235">
        <v>0</v>
      </c>
      <c r="AL235">
        <v>184.27</v>
      </c>
      <c r="AM235">
        <v>0</v>
      </c>
      <c r="AN235">
        <v>4.0000000000000001E-3</v>
      </c>
      <c r="AO235">
        <v>0.19</v>
      </c>
      <c r="AP235">
        <v>0.442</v>
      </c>
      <c r="AQ235">
        <v>0.28100000000000003</v>
      </c>
      <c r="AR235">
        <v>0.105</v>
      </c>
      <c r="AS235">
        <v>8.0000000000000002E-3</v>
      </c>
      <c r="AT235">
        <v>2.11099999999999</v>
      </c>
      <c r="AU235">
        <v>0.43060621500000001</v>
      </c>
      <c r="AV235">
        <v>4</v>
      </c>
      <c r="AW235" t="s">
        <v>58</v>
      </c>
    </row>
    <row r="236" spans="1:49" hidden="1" x14ac:dyDescent="0.25">
      <c r="A236">
        <v>9.9700000000000006</v>
      </c>
      <c r="B236">
        <v>6.6000000000000003E-2</v>
      </c>
      <c r="C236">
        <v>6.4660000000000002</v>
      </c>
      <c r="D236">
        <v>0.82099999999999995</v>
      </c>
      <c r="E236">
        <v>15.21</v>
      </c>
      <c r="F236" t="s">
        <v>68</v>
      </c>
      <c r="G236" t="s">
        <v>69</v>
      </c>
      <c r="H236">
        <v>210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0.12390298699999901</v>
      </c>
      <c r="O236">
        <v>0.16087536899999999</v>
      </c>
      <c r="P236">
        <v>0.21027870800000001</v>
      </c>
      <c r="Q236">
        <v>0.23849779500000001</v>
      </c>
      <c r="R236">
        <v>0.5613435</v>
      </c>
      <c r="S236">
        <v>0.43</v>
      </c>
      <c r="T236">
        <v>0.30208095600000001</v>
      </c>
      <c r="U236">
        <v>0.2</v>
      </c>
      <c r="V236">
        <v>-4.7456209999999999E-2</v>
      </c>
      <c r="W236">
        <v>4.9128007000000001E-2</v>
      </c>
      <c r="X236">
        <v>-7.5370199999999997E-4</v>
      </c>
      <c r="Y236">
        <v>5.6134349E-2</v>
      </c>
      <c r="Z236">
        <v>0.505209142</v>
      </c>
      <c r="AA236">
        <v>0.280671746</v>
      </c>
      <c r="AB236">
        <v>0.56100000000000005</v>
      </c>
      <c r="AC236">
        <v>-7.2343500010000001</v>
      </c>
      <c r="AD236">
        <v>3.9530158480000002</v>
      </c>
      <c r="AE236">
        <v>-1.42838305699999</v>
      </c>
      <c r="AF236">
        <v>2</v>
      </c>
      <c r="AG236">
        <v>1</v>
      </c>
      <c r="AH236">
        <v>3</v>
      </c>
      <c r="AI236" t="s">
        <v>53</v>
      </c>
      <c r="AJ236">
        <v>14.38</v>
      </c>
      <c r="AK236">
        <v>0.02</v>
      </c>
      <c r="AL236">
        <v>22.776</v>
      </c>
      <c r="AM236">
        <v>0</v>
      </c>
      <c r="AN236">
        <v>1.39999999999999E-2</v>
      </c>
      <c r="AO236">
        <v>0.81099999999999905</v>
      </c>
      <c r="AP236">
        <v>1.0269999999999999</v>
      </c>
      <c r="AQ236">
        <v>0.97199999999999998</v>
      </c>
      <c r="AR236">
        <v>0.69099999999999995</v>
      </c>
      <c r="AS236">
        <v>6.9000000000000006E-2</v>
      </c>
      <c r="AT236">
        <v>1.7290000000000001</v>
      </c>
      <c r="AU236">
        <v>0.197807448</v>
      </c>
      <c r="AV236">
        <v>3</v>
      </c>
      <c r="AW236" t="s">
        <v>52</v>
      </c>
    </row>
    <row r="237" spans="1:49" hidden="1" x14ac:dyDescent="0.25">
      <c r="A237">
        <v>10.6</v>
      </c>
      <c r="B237">
        <v>3.6999999999999998E-2</v>
      </c>
      <c r="C237">
        <v>5.5670000000000002</v>
      </c>
      <c r="D237">
        <v>0.94</v>
      </c>
      <c r="E237">
        <v>21.715</v>
      </c>
      <c r="F237" t="s">
        <v>68</v>
      </c>
      <c r="G237" t="s">
        <v>69</v>
      </c>
      <c r="H237">
        <v>35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5.8690357999999998E-2</v>
      </c>
      <c r="O237">
        <v>0.102180751</v>
      </c>
      <c r="P237">
        <v>7.0642175000000001E-2</v>
      </c>
      <c r="Q237">
        <v>8.4845189000000001E-2</v>
      </c>
      <c r="R237">
        <v>0.75744049999999996</v>
      </c>
      <c r="S237">
        <v>0.2</v>
      </c>
      <c r="T237">
        <v>0.209828037</v>
      </c>
      <c r="U237">
        <v>0.1</v>
      </c>
      <c r="V237">
        <v>6.6924039999999999E-3</v>
      </c>
      <c r="W237">
        <v>1.8477662999999998E-2</v>
      </c>
      <c r="X237">
        <v>-1.8989796999999999E-2</v>
      </c>
      <c r="Y237">
        <v>7.5744050999999896E-2</v>
      </c>
      <c r="Z237">
        <v>0.68169645700000003</v>
      </c>
      <c r="AA237">
        <v>0.37872025399999998</v>
      </c>
      <c r="AB237">
        <v>0.75700000000000001</v>
      </c>
      <c r="AC237">
        <v>-8.8613232340000003</v>
      </c>
      <c r="AD237">
        <v>11.18909854</v>
      </c>
      <c r="AE237">
        <v>-2.4791553140000002</v>
      </c>
      <c r="AF237">
        <v>2</v>
      </c>
      <c r="AG237">
        <v>3</v>
      </c>
      <c r="AH237">
        <v>5</v>
      </c>
      <c r="AI237" t="s">
        <v>59</v>
      </c>
      <c r="AJ237">
        <v>17.25</v>
      </c>
      <c r="AK237">
        <v>0</v>
      </c>
      <c r="AL237">
        <v>34.048000000000002</v>
      </c>
      <c r="AM237">
        <v>0</v>
      </c>
      <c r="AN237">
        <v>1.0999999999999999E-2</v>
      </c>
      <c r="AO237">
        <v>0.92900000000000005</v>
      </c>
      <c r="AP237">
        <v>1.4259999999999999</v>
      </c>
      <c r="AQ237">
        <v>1.2109999999999901</v>
      </c>
      <c r="AR237">
        <v>0.89800000000000002</v>
      </c>
      <c r="AS237">
        <v>0.104</v>
      </c>
      <c r="AT237">
        <v>2.6719999999999899</v>
      </c>
      <c r="AU237">
        <v>0.13496455699999901</v>
      </c>
      <c r="AV237">
        <v>3</v>
      </c>
      <c r="AW237" t="s">
        <v>60</v>
      </c>
    </row>
    <row r="238" spans="1:49" hidden="1" x14ac:dyDescent="0.25">
      <c r="A238">
        <v>1.3</v>
      </c>
      <c r="B238">
        <v>0.69899999999999995</v>
      </c>
      <c r="C238">
        <v>7.2450000000000001</v>
      </c>
      <c r="D238">
        <v>0.76700000000000002</v>
      </c>
      <c r="E238">
        <v>2.1909999999999998</v>
      </c>
      <c r="F238" t="s">
        <v>68</v>
      </c>
      <c r="G238" t="s">
        <v>69</v>
      </c>
      <c r="H238">
        <v>36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8.5224284999999997E-2</v>
      </c>
      <c r="O238">
        <v>0.18059800000000001</v>
      </c>
      <c r="P238">
        <v>0.106205361</v>
      </c>
      <c r="Q238">
        <v>0.121753501</v>
      </c>
      <c r="R238">
        <v>0.34270193999999998</v>
      </c>
      <c r="S238">
        <v>0.33</v>
      </c>
      <c r="T238">
        <v>0.25387932699999999</v>
      </c>
      <c r="U238">
        <v>0.13</v>
      </c>
      <c r="V238">
        <v>-2.523276E-2</v>
      </c>
      <c r="W238">
        <v>-8.2396923999999996E-2</v>
      </c>
      <c r="X238">
        <v>1.843616E-2</v>
      </c>
      <c r="Y238">
        <v>3.4270193999999997E-2</v>
      </c>
      <c r="Z238">
        <v>0.30843174800000001</v>
      </c>
      <c r="AA238">
        <v>0.17135097099999999</v>
      </c>
      <c r="AB238">
        <v>0.34299999999999897</v>
      </c>
      <c r="AC238">
        <v>-6.6584050529999903</v>
      </c>
      <c r="AD238">
        <v>4.6525880339999999</v>
      </c>
      <c r="AE238">
        <v>-1.5812927450000001</v>
      </c>
      <c r="AF238">
        <v>3</v>
      </c>
      <c r="AH238">
        <v>2</v>
      </c>
      <c r="AI238" t="s">
        <v>54</v>
      </c>
      <c r="AJ238">
        <v>40.18</v>
      </c>
      <c r="AK238">
        <v>0</v>
      </c>
      <c r="AL238">
        <v>2.2559999999999998</v>
      </c>
      <c r="AM238">
        <v>1</v>
      </c>
      <c r="AN238">
        <v>0.13600000000000001</v>
      </c>
      <c r="AO238">
        <v>0.70099999999999996</v>
      </c>
      <c r="AP238">
        <v>0.623</v>
      </c>
      <c r="AQ238">
        <v>0.90200000000000002</v>
      </c>
      <c r="AR238">
        <v>0.622</v>
      </c>
      <c r="AS238">
        <v>6.2E-2</v>
      </c>
      <c r="AT238">
        <v>0.69199999999999995</v>
      </c>
      <c r="AU238">
        <v>0.123741136999999</v>
      </c>
      <c r="AV238">
        <v>2</v>
      </c>
      <c r="AW238" t="s">
        <v>55</v>
      </c>
    </row>
    <row r="239" spans="1:49" hidden="1" x14ac:dyDescent="0.25">
      <c r="A239">
        <v>25.82</v>
      </c>
      <c r="B239">
        <v>1.6E-2</v>
      </c>
      <c r="C239">
        <v>3.3319999999999999</v>
      </c>
      <c r="D239">
        <v>0.48499999999999999</v>
      </c>
      <c r="E239">
        <v>16.565000000000001</v>
      </c>
      <c r="F239" t="s">
        <v>68</v>
      </c>
      <c r="G239" t="s">
        <v>69</v>
      </c>
      <c r="H239">
        <v>37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5.579895E-2</v>
      </c>
      <c r="O239">
        <v>0.118124731</v>
      </c>
      <c r="P239">
        <v>0.113456428</v>
      </c>
      <c r="Q239">
        <v>0.15318816699999999</v>
      </c>
      <c r="R239">
        <v>0.28532025</v>
      </c>
      <c r="S239">
        <v>0.3</v>
      </c>
      <c r="T239">
        <v>0.48224260899999999</v>
      </c>
      <c r="U239">
        <v>0.2</v>
      </c>
      <c r="V239">
        <v>-3.8046486999999997E-2</v>
      </c>
      <c r="W239">
        <v>0.12305049</v>
      </c>
      <c r="X239">
        <v>-2.41246E-3</v>
      </c>
      <c r="Y239">
        <v>2.8532024999999999E-2</v>
      </c>
      <c r="Z239">
        <v>0.25678822699999998</v>
      </c>
      <c r="AA239">
        <v>0.142660126</v>
      </c>
      <c r="AB239">
        <v>0.28499999999999998</v>
      </c>
      <c r="AC239">
        <v>-6.0008813079999896</v>
      </c>
      <c r="AD239">
        <v>5.457225802</v>
      </c>
      <c r="AE239">
        <v>-0.41802605599999998</v>
      </c>
      <c r="AF239">
        <v>2</v>
      </c>
      <c r="AG239">
        <v>4</v>
      </c>
      <c r="AH239">
        <v>6</v>
      </c>
      <c r="AI239" t="s">
        <v>61</v>
      </c>
      <c r="AJ239">
        <v>24.8</v>
      </c>
      <c r="AK239">
        <v>0</v>
      </c>
      <c r="AL239">
        <v>67.22</v>
      </c>
      <c r="AM239">
        <v>0</v>
      </c>
      <c r="AN239">
        <v>6.9999999999999897E-3</v>
      </c>
      <c r="AO239">
        <v>0.36</v>
      </c>
      <c r="AP239">
        <v>2.633</v>
      </c>
      <c r="AQ239">
        <v>0.55799999999999905</v>
      </c>
      <c r="AR239">
        <v>0.315</v>
      </c>
      <c r="AS239">
        <v>3.3000000000000002E-2</v>
      </c>
      <c r="AT239">
        <v>6.3639999999999999</v>
      </c>
      <c r="AU239">
        <v>0.37413666400000001</v>
      </c>
      <c r="AV239">
        <v>5</v>
      </c>
      <c r="AW239" t="s">
        <v>61</v>
      </c>
    </row>
    <row r="240" spans="1:49" hidden="1" x14ac:dyDescent="0.25">
      <c r="A240">
        <v>0.97</v>
      </c>
      <c r="B240">
        <v>0.311</v>
      </c>
      <c r="C240">
        <v>5.2129999999999903</v>
      </c>
      <c r="D240">
        <v>1.046</v>
      </c>
      <c r="E240">
        <v>6.5079999999999902</v>
      </c>
      <c r="F240" t="s">
        <v>68</v>
      </c>
      <c r="G240" t="s">
        <v>69</v>
      </c>
      <c r="H240">
        <v>50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0.146217396</v>
      </c>
      <c r="O240">
        <v>0.20924622000000001</v>
      </c>
      <c r="P240">
        <v>0.231340346</v>
      </c>
      <c r="Q240">
        <v>0.31555038099999999</v>
      </c>
      <c r="R240">
        <v>0.40529457000000002</v>
      </c>
      <c r="S240">
        <v>0.56999999999999995</v>
      </c>
      <c r="T240">
        <v>0.38925829299999998</v>
      </c>
      <c r="U240">
        <v>0.41711524100000003</v>
      </c>
      <c r="V240">
        <v>-0.21571795999999999</v>
      </c>
      <c r="W240">
        <v>0.12291821999999999</v>
      </c>
      <c r="X240">
        <v>-4.9484409999999996E-3</v>
      </c>
      <c r="Y240">
        <v>4.0529456999999998E-2</v>
      </c>
      <c r="Z240">
        <v>0.36476511099999998</v>
      </c>
      <c r="AA240">
        <v>0.20264728399999901</v>
      </c>
      <c r="AB240">
        <v>0.40500000000000003</v>
      </c>
      <c r="AC240">
        <v>-2.0998759800000002</v>
      </c>
      <c r="AD240">
        <v>2.9433451719999999</v>
      </c>
      <c r="AE240">
        <v>-0.85529608000000001</v>
      </c>
      <c r="AF240">
        <v>2</v>
      </c>
      <c r="AG240">
        <v>2</v>
      </c>
      <c r="AH240">
        <v>4</v>
      </c>
      <c r="AI240" t="s">
        <v>56</v>
      </c>
      <c r="AJ240">
        <v>15.26</v>
      </c>
      <c r="AK240">
        <v>0</v>
      </c>
      <c r="AL240">
        <v>7.6509999999999998</v>
      </c>
      <c r="AM240">
        <v>0</v>
      </c>
      <c r="AN240">
        <v>3.4000000000000002E-2</v>
      </c>
      <c r="AO240">
        <v>1.099</v>
      </c>
      <c r="AP240">
        <v>1.518</v>
      </c>
      <c r="AQ240">
        <v>1.41</v>
      </c>
      <c r="AR240">
        <v>1.0640000000000001</v>
      </c>
      <c r="AS240">
        <v>0.13100000000000001</v>
      </c>
      <c r="AT240">
        <v>2.1319999999999899</v>
      </c>
      <c r="AU240">
        <v>0.45311032200000001</v>
      </c>
      <c r="AV240">
        <v>4</v>
      </c>
      <c r="AW240" t="s">
        <v>57</v>
      </c>
    </row>
    <row r="241" spans="1:49" hidden="1" x14ac:dyDescent="0.25">
      <c r="A241">
        <v>123.89</v>
      </c>
      <c r="B241">
        <v>6.9999999999999897E-3</v>
      </c>
      <c r="C241">
        <v>6.4979999999999896</v>
      </c>
      <c r="D241">
        <v>0.39</v>
      </c>
      <c r="E241">
        <v>33.430999999999997</v>
      </c>
      <c r="F241" t="s">
        <v>68</v>
      </c>
      <c r="G241" t="s">
        <v>69</v>
      </c>
      <c r="H241">
        <v>52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8.5261166999999999E-2</v>
      </c>
      <c r="O241">
        <v>0.11073763</v>
      </c>
      <c r="P241">
        <v>0.24812875100000001</v>
      </c>
      <c r="Q241">
        <v>0.292727933</v>
      </c>
      <c r="R241">
        <v>0.31861305000000001</v>
      </c>
      <c r="S241">
        <v>0.44</v>
      </c>
      <c r="T241">
        <v>0.50962128399999995</v>
      </c>
      <c r="U241">
        <v>0.27</v>
      </c>
      <c r="V241">
        <v>-0.15189415000000001</v>
      </c>
      <c r="W241">
        <v>0.15126543000000001</v>
      </c>
      <c r="X241">
        <v>-7.5458999999999997E-4</v>
      </c>
      <c r="Y241">
        <v>3.1861304999999999E-2</v>
      </c>
      <c r="Z241">
        <v>0.286751747</v>
      </c>
      <c r="AA241">
        <v>0.159306526</v>
      </c>
      <c r="AB241">
        <v>0.31900000000000001</v>
      </c>
      <c r="AC241">
        <v>-6.9232991349999997</v>
      </c>
      <c r="AD241">
        <v>3.2093762219999999</v>
      </c>
      <c r="AE241">
        <v>-0.48694646600000002</v>
      </c>
      <c r="AF241">
        <v>1</v>
      </c>
      <c r="AH241">
        <v>1</v>
      </c>
      <c r="AI241" t="s">
        <v>51</v>
      </c>
      <c r="AJ241">
        <v>14.76</v>
      </c>
      <c r="AK241">
        <v>0</v>
      </c>
      <c r="AL241">
        <v>151.76</v>
      </c>
      <c r="AM241">
        <v>0</v>
      </c>
      <c r="AN241">
        <v>4.0000000000000001E-3</v>
      </c>
      <c r="AO241">
        <v>0.28599999999999998</v>
      </c>
      <c r="AP241">
        <v>0.54899999999999904</v>
      </c>
      <c r="AQ241">
        <v>0.41199999999999998</v>
      </c>
      <c r="AR241">
        <v>0.19699999999999901</v>
      </c>
      <c r="AS241">
        <v>1.6E-2</v>
      </c>
      <c r="AT241">
        <v>1.954</v>
      </c>
      <c r="AU241">
        <v>0.50256710500000001</v>
      </c>
      <c r="AV241">
        <v>4</v>
      </c>
      <c r="AW241" t="s">
        <v>58</v>
      </c>
    </row>
    <row r="242" spans="1:49" hidden="1" x14ac:dyDescent="0.25">
      <c r="A242">
        <v>1.44</v>
      </c>
      <c r="B242">
        <v>0.628</v>
      </c>
      <c r="C242">
        <v>7.2720000000000002</v>
      </c>
      <c r="D242">
        <v>0.79200000000000004</v>
      </c>
      <c r="E242">
        <v>2.46599999999999</v>
      </c>
      <c r="F242" t="s">
        <v>68</v>
      </c>
      <c r="G242" t="s">
        <v>69</v>
      </c>
      <c r="H242">
        <v>67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0.26580909000000003</v>
      </c>
      <c r="O242">
        <v>0.30795929799999999</v>
      </c>
      <c r="P242">
        <v>0.36354836400000001</v>
      </c>
      <c r="Q242">
        <v>0.46577723900000001</v>
      </c>
      <c r="R242">
        <v>0.31254812999999998</v>
      </c>
      <c r="S242">
        <v>0.87</v>
      </c>
      <c r="T242">
        <v>0.44945818999999998</v>
      </c>
      <c r="U242">
        <v>0.43</v>
      </c>
      <c r="V242">
        <v>-2.4804470000000002E-3</v>
      </c>
      <c r="W242">
        <v>7.2530219999999996E-3</v>
      </c>
      <c r="X242">
        <v>-4.323215E-3</v>
      </c>
      <c r="Y242">
        <v>3.1254812999999999E-2</v>
      </c>
      <c r="Z242">
        <v>0.28129331800000001</v>
      </c>
      <c r="AA242">
        <v>0.15627406499999999</v>
      </c>
      <c r="AB242">
        <v>0.313</v>
      </c>
      <c r="AC242">
        <v>-3.054630789</v>
      </c>
      <c r="AD242">
        <v>1.7110172209999901</v>
      </c>
      <c r="AE242">
        <v>-0.63314632500000001</v>
      </c>
      <c r="AF242">
        <v>3</v>
      </c>
      <c r="AH242">
        <v>2</v>
      </c>
      <c r="AI242" t="s">
        <v>54</v>
      </c>
      <c r="AJ242">
        <v>18.510000000000002</v>
      </c>
      <c r="AK242">
        <v>0</v>
      </c>
      <c r="AL242">
        <v>2.5590000000000002</v>
      </c>
      <c r="AM242">
        <v>3</v>
      </c>
      <c r="AN242">
        <v>0.125</v>
      </c>
      <c r="AO242">
        <v>0.745</v>
      </c>
      <c r="AP242">
        <v>0.63100000000000001</v>
      </c>
      <c r="AQ242">
        <v>0.93899999999999995</v>
      </c>
      <c r="AR242">
        <v>0.65500000000000003</v>
      </c>
      <c r="AS242">
        <v>6.6000000000000003E-2</v>
      </c>
      <c r="AT242">
        <v>0.66200000000000003</v>
      </c>
      <c r="AU242">
        <v>0.23522016699999901</v>
      </c>
      <c r="AV242">
        <v>2</v>
      </c>
      <c r="AW242" t="s">
        <v>55</v>
      </c>
    </row>
    <row r="243" spans="1:49" hidden="1" x14ac:dyDescent="0.25">
      <c r="A243">
        <v>1.45</v>
      </c>
      <c r="B243">
        <v>0.63500000000000001</v>
      </c>
      <c r="C243">
        <v>7.3570000000000002</v>
      </c>
      <c r="D243">
        <v>0.752</v>
      </c>
      <c r="E243">
        <v>2.2490000000000001</v>
      </c>
      <c r="F243" t="s">
        <v>68</v>
      </c>
      <c r="G243" t="s">
        <v>69</v>
      </c>
      <c r="H243">
        <v>68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0.197006393999999</v>
      </c>
      <c r="O243">
        <v>0.313271248</v>
      </c>
      <c r="P243">
        <v>0.32636723400000001</v>
      </c>
      <c r="Q243">
        <v>0.43308821600000003</v>
      </c>
      <c r="R243">
        <v>0.41570875000000002</v>
      </c>
      <c r="S243">
        <v>0.8</v>
      </c>
      <c r="T243">
        <v>0.47922372099999999</v>
      </c>
      <c r="U243">
        <v>0.4</v>
      </c>
      <c r="V243">
        <v>-8.6951359999999991E-3</v>
      </c>
      <c r="W243">
        <v>-1.8373939999999998E-2</v>
      </c>
      <c r="X243" s="1">
        <v>-4.99E-5</v>
      </c>
      <c r="Y243">
        <v>4.1570875E-2</v>
      </c>
      <c r="Z243">
        <v>0.37413787500000001</v>
      </c>
      <c r="AA243">
        <v>0.20785437500000001</v>
      </c>
      <c r="AB243">
        <v>0.41599999999999998</v>
      </c>
      <c r="AC243">
        <v>-3.6710830080000001</v>
      </c>
      <c r="AD243">
        <v>2.1255745689999999</v>
      </c>
      <c r="AE243">
        <v>-0.79982665599999903</v>
      </c>
      <c r="AF243">
        <v>3</v>
      </c>
      <c r="AH243">
        <v>2</v>
      </c>
      <c r="AI243" t="s">
        <v>54</v>
      </c>
      <c r="AJ243">
        <v>34.11</v>
      </c>
      <c r="AK243">
        <v>0</v>
      </c>
      <c r="AL243">
        <v>2.427</v>
      </c>
      <c r="AM243">
        <v>2</v>
      </c>
      <c r="AN243">
        <v>0.127</v>
      </c>
      <c r="AO243">
        <v>0.69199999999999995</v>
      </c>
      <c r="AP243">
        <v>0.59199999999999997</v>
      </c>
      <c r="AQ243">
        <v>0.875999999999999</v>
      </c>
      <c r="AR243">
        <v>0.59599999999999997</v>
      </c>
      <c r="AS243">
        <v>5.7999999999999899E-2</v>
      </c>
      <c r="AT243">
        <v>0.53200000000000003</v>
      </c>
      <c r="AU243">
        <v>0.193985044</v>
      </c>
      <c r="AV243">
        <v>2</v>
      </c>
      <c r="AW243" t="s">
        <v>55</v>
      </c>
    </row>
    <row r="244" spans="1:49" hidden="1" x14ac:dyDescent="0.25">
      <c r="A244">
        <v>1.47</v>
      </c>
      <c r="B244">
        <v>0.60399999999999998</v>
      </c>
      <c r="C244">
        <v>7.2439999999999998</v>
      </c>
      <c r="D244">
        <v>0.76700000000000002</v>
      </c>
      <c r="E244">
        <v>2.331</v>
      </c>
      <c r="F244" t="s">
        <v>68</v>
      </c>
      <c r="G244" t="s">
        <v>69</v>
      </c>
      <c r="H244">
        <v>70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0.23122473099999999</v>
      </c>
      <c r="O244">
        <v>0.38904614999999998</v>
      </c>
      <c r="P244">
        <v>0.37216293099999997</v>
      </c>
      <c r="Q244">
        <v>0.44586815699999999</v>
      </c>
      <c r="R244">
        <v>0.29986715000000003</v>
      </c>
      <c r="S244">
        <v>0.93</v>
      </c>
      <c r="T244">
        <v>0.55565118400000002</v>
      </c>
      <c r="U244">
        <v>0.46</v>
      </c>
      <c r="V244">
        <v>-7.1865129999999999E-2</v>
      </c>
      <c r="W244">
        <v>1.7357187E-2</v>
      </c>
      <c r="X244">
        <v>1.9990462000000001E-2</v>
      </c>
      <c r="Y244">
        <v>2.9986715000000001E-2</v>
      </c>
      <c r="Z244">
        <v>0.269880438</v>
      </c>
      <c r="AA244">
        <v>0.14993357699999901</v>
      </c>
      <c r="AB244">
        <v>0.3</v>
      </c>
      <c r="AC244">
        <v>-1.0994071009999999</v>
      </c>
      <c r="AD244">
        <v>2.0515075930000002</v>
      </c>
      <c r="AE244">
        <v>-0.56089138199999999</v>
      </c>
      <c r="AF244">
        <v>3</v>
      </c>
      <c r="AH244">
        <v>2</v>
      </c>
      <c r="AI244" t="s">
        <v>54</v>
      </c>
      <c r="AJ244">
        <v>32.71</v>
      </c>
      <c r="AK244">
        <v>0</v>
      </c>
      <c r="AL244">
        <v>2.5190000000000001</v>
      </c>
      <c r="AM244">
        <v>2</v>
      </c>
      <c r="AN244">
        <v>0.129</v>
      </c>
      <c r="AO244">
        <v>0.72</v>
      </c>
      <c r="AP244">
        <v>0.63100000000000001</v>
      </c>
      <c r="AQ244">
        <v>0.89500000000000002</v>
      </c>
      <c r="AR244">
        <v>0.61599999999999999</v>
      </c>
      <c r="AS244">
        <v>0.06</v>
      </c>
      <c r="AT244">
        <v>0.71499999999999997</v>
      </c>
      <c r="AU244">
        <v>0.239285684</v>
      </c>
      <c r="AV244">
        <v>2</v>
      </c>
      <c r="AW244" t="s">
        <v>55</v>
      </c>
    </row>
    <row r="245" spans="1:49" hidden="1" x14ac:dyDescent="0.25">
      <c r="A245">
        <v>1.48</v>
      </c>
      <c r="B245">
        <v>0.61099999999999999</v>
      </c>
      <c r="C245">
        <v>7.3159999999999998</v>
      </c>
      <c r="D245">
        <v>0.74399999999999999</v>
      </c>
      <c r="E245">
        <v>2.2370000000000001</v>
      </c>
      <c r="F245" t="s">
        <v>68</v>
      </c>
      <c r="G245" t="s">
        <v>69</v>
      </c>
      <c r="H245">
        <v>71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0.28767906999999998</v>
      </c>
      <c r="O245">
        <v>0.42745251099999998</v>
      </c>
      <c r="P245">
        <v>0.39259413399999998</v>
      </c>
      <c r="Q245">
        <v>0.48911843599999999</v>
      </c>
      <c r="R245">
        <v>0.42395850000000002</v>
      </c>
      <c r="S245">
        <v>1</v>
      </c>
      <c r="T245">
        <v>0.59264635200000004</v>
      </c>
      <c r="U245">
        <v>0.5</v>
      </c>
      <c r="V245">
        <v>-3.2160320000000002E-3</v>
      </c>
      <c r="W245">
        <v>3.4097995999999998E-2</v>
      </c>
      <c r="X245">
        <v>4.5595899999999998E-4</v>
      </c>
      <c r="Y245">
        <v>4.2395850999999998E-2</v>
      </c>
      <c r="Z245">
        <v>0.38156265899999903</v>
      </c>
      <c r="AA245">
        <v>0.21197925500000001</v>
      </c>
      <c r="AB245">
        <v>0.42399999999999999</v>
      </c>
      <c r="AC245">
        <v>-1.271462702</v>
      </c>
      <c r="AD245">
        <v>1.6239239729999999</v>
      </c>
      <c r="AE245">
        <v>-0.74283893199999995</v>
      </c>
      <c r="AF245">
        <v>3</v>
      </c>
      <c r="AH245">
        <v>2</v>
      </c>
      <c r="AI245" t="s">
        <v>54</v>
      </c>
      <c r="AJ245">
        <v>41.95</v>
      </c>
      <c r="AK245">
        <v>0</v>
      </c>
      <c r="AL245">
        <v>2.4740000000000002</v>
      </c>
      <c r="AM245">
        <v>2</v>
      </c>
      <c r="AN245">
        <v>0.128</v>
      </c>
      <c r="AO245">
        <v>0.68799999999999994</v>
      </c>
      <c r="AP245">
        <v>0.59899999999999998</v>
      </c>
      <c r="AQ245">
        <v>0.86799999999999999</v>
      </c>
      <c r="AR245">
        <v>0.58899999999999997</v>
      </c>
      <c r="AS245">
        <v>5.7999999999999899E-2</v>
      </c>
      <c r="AT245">
        <v>0.58299999999999996</v>
      </c>
      <c r="AU245">
        <v>0.211725789</v>
      </c>
      <c r="AV245">
        <v>2</v>
      </c>
      <c r="AW245" t="s">
        <v>55</v>
      </c>
    </row>
    <row r="246" spans="1:49" hidden="1" x14ac:dyDescent="0.25">
      <c r="A246">
        <v>1.7</v>
      </c>
      <c r="B246">
        <v>0.51700000000000002</v>
      </c>
      <c r="C246">
        <v>7.2850000000000001</v>
      </c>
      <c r="D246">
        <v>0.76700000000000002</v>
      </c>
      <c r="E246">
        <v>2.5390000000000001</v>
      </c>
      <c r="F246" t="s">
        <v>68</v>
      </c>
      <c r="G246" t="s">
        <v>69</v>
      </c>
      <c r="H246">
        <v>73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0.19962005799999999</v>
      </c>
      <c r="O246">
        <v>0.26209189500000002</v>
      </c>
      <c r="P246">
        <v>0.327877639</v>
      </c>
      <c r="Q246">
        <v>0.40698553700000001</v>
      </c>
      <c r="R246">
        <v>0.36381137000000002</v>
      </c>
      <c r="S246">
        <v>0.73</v>
      </c>
      <c r="T246">
        <v>0.30922079099999999</v>
      </c>
      <c r="U246">
        <v>0.4</v>
      </c>
      <c r="V246">
        <v>-2.0862987E-2</v>
      </c>
      <c r="W246">
        <v>-4.5264695000000001E-2</v>
      </c>
      <c r="X246">
        <v>4.028556E-3</v>
      </c>
      <c r="Y246">
        <v>3.6381137000000001E-2</v>
      </c>
      <c r="Z246">
        <v>0.32743023599999999</v>
      </c>
      <c r="AA246">
        <v>0.18190568699999901</v>
      </c>
      <c r="AB246">
        <v>0.36399999999999999</v>
      </c>
      <c r="AC246">
        <v>-2.5351239689999998</v>
      </c>
      <c r="AD246">
        <v>2.1305029449999999</v>
      </c>
      <c r="AE246">
        <v>-1.230158109</v>
      </c>
      <c r="AF246">
        <v>3</v>
      </c>
      <c r="AH246">
        <v>2</v>
      </c>
      <c r="AI246" t="s">
        <v>54</v>
      </c>
      <c r="AJ246">
        <v>33.869999999999997</v>
      </c>
      <c r="AK246">
        <v>0</v>
      </c>
      <c r="AL246">
        <v>2.7749999999999999</v>
      </c>
      <c r="AM246">
        <v>2</v>
      </c>
      <c r="AN246">
        <v>0.122</v>
      </c>
      <c r="AO246">
        <v>0.73499999999999999</v>
      </c>
      <c r="AP246">
        <v>0.61</v>
      </c>
      <c r="AQ246">
        <v>0.88800000000000001</v>
      </c>
      <c r="AR246">
        <v>0.60799999999999998</v>
      </c>
      <c r="AS246">
        <v>5.7999999999999899E-2</v>
      </c>
      <c r="AT246">
        <v>0.68</v>
      </c>
      <c r="AU246">
        <v>0.12679679099999999</v>
      </c>
      <c r="AV246">
        <v>2</v>
      </c>
      <c r="AW246" t="s">
        <v>55</v>
      </c>
    </row>
    <row r="247" spans="1:49" hidden="1" x14ac:dyDescent="0.25">
      <c r="A247">
        <v>1.41</v>
      </c>
      <c r="B247">
        <v>0.63</v>
      </c>
      <c r="C247">
        <v>7.29</v>
      </c>
      <c r="D247">
        <v>0.76900000000000002</v>
      </c>
      <c r="E247">
        <v>2.254</v>
      </c>
      <c r="F247" t="s">
        <v>68</v>
      </c>
      <c r="G247" t="s">
        <v>69</v>
      </c>
      <c r="H247">
        <v>77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0.230898767</v>
      </c>
      <c r="O247">
        <v>0.29382520499999998</v>
      </c>
      <c r="P247">
        <v>0.361933802999999</v>
      </c>
      <c r="Q247">
        <v>0.42913753999999998</v>
      </c>
      <c r="R247">
        <v>0.39738867</v>
      </c>
      <c r="S247">
        <v>0.8</v>
      </c>
      <c r="T247">
        <v>0.34815438599999998</v>
      </c>
      <c r="U247">
        <v>0.43</v>
      </c>
      <c r="V247">
        <v>-2.37928179999999E-2</v>
      </c>
      <c r="W247">
        <v>-2.1439535999999999E-2</v>
      </c>
      <c r="X247">
        <v>-3.396778E-3</v>
      </c>
      <c r="Y247">
        <v>3.9738866999999997E-2</v>
      </c>
      <c r="Z247">
        <v>0.35764980000000002</v>
      </c>
      <c r="AA247">
        <v>0.198694333</v>
      </c>
      <c r="AB247">
        <v>0.39700000000000002</v>
      </c>
      <c r="AC247">
        <v>-2.5384835130000001</v>
      </c>
      <c r="AD247">
        <v>1.9364271390000001</v>
      </c>
      <c r="AE247">
        <v>-1.2333429549999999</v>
      </c>
      <c r="AF247">
        <v>3</v>
      </c>
      <c r="AH247">
        <v>2</v>
      </c>
      <c r="AI247" t="s">
        <v>54</v>
      </c>
      <c r="AJ247">
        <v>36.869999999999997</v>
      </c>
      <c r="AK247">
        <v>0</v>
      </c>
      <c r="AL247">
        <v>2.3839999999999999</v>
      </c>
      <c r="AM247">
        <v>2</v>
      </c>
      <c r="AN247">
        <v>0.13800000000000001</v>
      </c>
      <c r="AO247">
        <v>0.72799999999999998</v>
      </c>
      <c r="AP247">
        <v>0.621</v>
      </c>
      <c r="AQ247">
        <v>0.89700000000000002</v>
      </c>
      <c r="AR247">
        <v>0.61599999999999999</v>
      </c>
      <c r="AS247">
        <v>0.06</v>
      </c>
      <c r="AT247">
        <v>0.69899999999999995</v>
      </c>
      <c r="AU247">
        <v>0.14599547399999999</v>
      </c>
      <c r="AV247">
        <v>2</v>
      </c>
      <c r="AW247" t="s">
        <v>55</v>
      </c>
    </row>
    <row r="248" spans="1:49" hidden="1" x14ac:dyDescent="0.25">
      <c r="A248">
        <v>1.03</v>
      </c>
      <c r="B248">
        <v>0.78400000000000003</v>
      </c>
      <c r="C248">
        <v>5.585</v>
      </c>
      <c r="D248">
        <v>0.92099999999999904</v>
      </c>
      <c r="E248">
        <v>4.2939999999999996</v>
      </c>
      <c r="F248" t="s">
        <v>68</v>
      </c>
      <c r="G248" t="s">
        <v>69</v>
      </c>
      <c r="H248">
        <v>78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0.152422633</v>
      </c>
      <c r="O248">
        <v>0.18797817999999999</v>
      </c>
      <c r="P248">
        <v>0.39470704299999998</v>
      </c>
      <c r="Q248">
        <v>0.48832890400000001</v>
      </c>
      <c r="R248">
        <v>0.30616364000000001</v>
      </c>
      <c r="S248">
        <v>0.73</v>
      </c>
      <c r="T248">
        <v>0.46772069899999902</v>
      </c>
      <c r="U248">
        <v>0.5</v>
      </c>
      <c r="V248">
        <v>-2.1425244999999999E-2</v>
      </c>
      <c r="W248">
        <v>6.6294049999999993E-2</v>
      </c>
      <c r="X248">
        <v>-1.757097E-3</v>
      </c>
      <c r="Y248">
        <v>3.0616364E-2</v>
      </c>
      <c r="Z248">
        <v>0.27554727499999998</v>
      </c>
      <c r="AA248">
        <v>0.15308181900000001</v>
      </c>
      <c r="AB248">
        <v>0.30599999999999999</v>
      </c>
      <c r="AC248">
        <v>-1.2514833459999899</v>
      </c>
      <c r="AD248">
        <v>1.9822251709999901</v>
      </c>
      <c r="AE248">
        <v>-0.35364973100000002</v>
      </c>
      <c r="AF248">
        <v>3</v>
      </c>
      <c r="AH248">
        <v>2</v>
      </c>
      <c r="AI248" t="s">
        <v>54</v>
      </c>
      <c r="AJ248">
        <v>16.97</v>
      </c>
      <c r="AK248">
        <v>0</v>
      </c>
      <c r="AL248">
        <v>10.1139999999999</v>
      </c>
      <c r="AM248">
        <v>1</v>
      </c>
      <c r="AN248">
        <v>0.08</v>
      </c>
      <c r="AO248">
        <v>0.88300000000000001</v>
      </c>
      <c r="AP248">
        <v>0.75700000000000001</v>
      </c>
      <c r="AQ248">
        <v>1.3149999999999999</v>
      </c>
      <c r="AR248">
        <v>0.90700000000000003</v>
      </c>
      <c r="AS248">
        <v>0.13</v>
      </c>
      <c r="AT248">
        <v>0.57599999999999996</v>
      </c>
      <c r="AU248">
        <v>0.30546421400000001</v>
      </c>
      <c r="AV248">
        <v>2</v>
      </c>
      <c r="AW248" t="s">
        <v>55</v>
      </c>
    </row>
    <row r="249" spans="1:49" hidden="1" x14ac:dyDescent="0.25">
      <c r="A249">
        <v>1.38</v>
      </c>
      <c r="B249">
        <v>0.66700000000000004</v>
      </c>
      <c r="C249">
        <v>7.3479999999999999</v>
      </c>
      <c r="D249">
        <v>0.69699999999999995</v>
      </c>
      <c r="E249">
        <v>1.9269999999999901</v>
      </c>
      <c r="F249" t="s">
        <v>68</v>
      </c>
      <c r="G249" t="s">
        <v>69</v>
      </c>
      <c r="H249">
        <v>79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0.27631435700000001</v>
      </c>
      <c r="O249">
        <v>0.33641453599999999</v>
      </c>
      <c r="P249">
        <v>0.371198477999999</v>
      </c>
      <c r="Q249">
        <v>0.47267510499999998</v>
      </c>
      <c r="R249">
        <v>0.34561037999999999</v>
      </c>
      <c r="S249">
        <v>0.9</v>
      </c>
      <c r="T249">
        <v>0.54705303900000002</v>
      </c>
      <c r="U249">
        <v>0.43</v>
      </c>
      <c r="V249">
        <v>-1.7532412000000001E-2</v>
      </c>
      <c r="W249">
        <v>5.9936154999999998E-2</v>
      </c>
      <c r="X249">
        <v>-4.3605120000000004E-3</v>
      </c>
      <c r="Y249">
        <v>3.4561037999999898E-2</v>
      </c>
      <c r="Z249">
        <v>0.31104934200000001</v>
      </c>
      <c r="AA249">
        <v>0.17280519</v>
      </c>
      <c r="AB249">
        <v>0.34599999999999997</v>
      </c>
      <c r="AC249">
        <v>-2.384776853</v>
      </c>
      <c r="AD249">
        <v>1.688444493</v>
      </c>
      <c r="AE249">
        <v>-0.55513181899999997</v>
      </c>
      <c r="AF249">
        <v>3</v>
      </c>
      <c r="AH249">
        <v>2</v>
      </c>
      <c r="AI249" t="s">
        <v>54</v>
      </c>
      <c r="AJ249">
        <v>35.89</v>
      </c>
      <c r="AK249">
        <v>0</v>
      </c>
      <c r="AL249">
        <v>2.1869999999999998</v>
      </c>
      <c r="AM249">
        <v>5</v>
      </c>
      <c r="AN249">
        <v>0.16200000000000001</v>
      </c>
      <c r="AO249">
        <v>0.63300000000000001</v>
      </c>
      <c r="AP249">
        <v>0.56499999999999995</v>
      </c>
      <c r="AQ249">
        <v>0.8</v>
      </c>
      <c r="AR249">
        <v>0.52800000000000002</v>
      </c>
      <c r="AS249">
        <v>0.05</v>
      </c>
      <c r="AT249">
        <v>0.55799999999999905</v>
      </c>
      <c r="AU249">
        <v>0.248298821</v>
      </c>
      <c r="AV249">
        <v>2</v>
      </c>
      <c r="AW249" t="s">
        <v>55</v>
      </c>
    </row>
    <row r="250" spans="1:49" hidden="1" x14ac:dyDescent="0.25">
      <c r="A250">
        <v>1.43</v>
      </c>
      <c r="B250">
        <v>0.58599999999999997</v>
      </c>
      <c r="C250">
        <v>7.2050000000000001</v>
      </c>
      <c r="D250">
        <v>0.85599999999999998</v>
      </c>
      <c r="E250">
        <v>3.589</v>
      </c>
      <c r="F250" t="s">
        <v>68</v>
      </c>
      <c r="G250" t="s">
        <v>69</v>
      </c>
      <c r="H250">
        <v>80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0.27362139800000002</v>
      </c>
      <c r="O250">
        <v>0.37434472799999902</v>
      </c>
      <c r="P250">
        <v>0.451486094</v>
      </c>
      <c r="Q250">
        <v>0.54607762599999998</v>
      </c>
      <c r="R250">
        <v>0.43591827</v>
      </c>
      <c r="S250">
        <v>1</v>
      </c>
      <c r="T250">
        <v>0.37100339199999999</v>
      </c>
      <c r="U250">
        <v>0.43</v>
      </c>
      <c r="V250">
        <v>-1.9280102E-2</v>
      </c>
      <c r="W250">
        <v>-2.4124762000000001E-2</v>
      </c>
      <c r="X250">
        <v>-5.0230848000000002E-2</v>
      </c>
      <c r="Y250">
        <v>4.3591827E-2</v>
      </c>
      <c r="Z250">
        <v>0.392326444</v>
      </c>
      <c r="AA250">
        <v>0.217959136</v>
      </c>
      <c r="AB250">
        <v>0.436</v>
      </c>
      <c r="AC250">
        <v>-2.2209385859999999</v>
      </c>
      <c r="AD250">
        <v>1.58934281</v>
      </c>
      <c r="AE250">
        <v>-1.529220112</v>
      </c>
      <c r="AF250">
        <v>3</v>
      </c>
      <c r="AH250">
        <v>2</v>
      </c>
      <c r="AI250" t="s">
        <v>54</v>
      </c>
      <c r="AJ250">
        <v>19.18</v>
      </c>
      <c r="AK250">
        <v>0</v>
      </c>
      <c r="AL250">
        <v>4.2770000000000001</v>
      </c>
      <c r="AM250">
        <v>3</v>
      </c>
      <c r="AN250">
        <v>7.8E-2</v>
      </c>
      <c r="AO250">
        <v>0.81</v>
      </c>
      <c r="AP250">
        <v>0.69299999999999995</v>
      </c>
      <c r="AQ250">
        <v>1.08</v>
      </c>
      <c r="AR250">
        <v>0.76300000000000001</v>
      </c>
      <c r="AS250">
        <v>8.6999999999999994E-2</v>
      </c>
      <c r="AT250">
        <v>0.69699999999999995</v>
      </c>
      <c r="AU250">
        <v>0.131535553</v>
      </c>
      <c r="AV250">
        <v>2</v>
      </c>
      <c r="AW250" t="s">
        <v>55</v>
      </c>
    </row>
    <row r="251" spans="1:49" hidden="1" x14ac:dyDescent="0.25">
      <c r="A251">
        <v>1.52</v>
      </c>
      <c r="B251">
        <v>0.56899999999999995</v>
      </c>
      <c r="C251">
        <v>7.2720000000000002</v>
      </c>
      <c r="D251">
        <v>0.79900000000000004</v>
      </c>
      <c r="E251">
        <v>2.5219999999999998</v>
      </c>
      <c r="F251" t="s">
        <v>68</v>
      </c>
      <c r="G251" t="s">
        <v>69</v>
      </c>
      <c r="H251">
        <v>81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0.285982079</v>
      </c>
      <c r="O251">
        <v>0.36913990299999999</v>
      </c>
      <c r="P251">
        <v>0.40890651</v>
      </c>
      <c r="Q251">
        <v>0.49185382500000002</v>
      </c>
      <c r="R251">
        <v>0.36347950000000001</v>
      </c>
      <c r="S251">
        <v>0.96</v>
      </c>
      <c r="T251">
        <v>0.41164219499999999</v>
      </c>
      <c r="U251">
        <v>0.43</v>
      </c>
      <c r="V251">
        <v>-2.0413376E-2</v>
      </c>
      <c r="W251">
        <v>-9.2764119999999995E-3</v>
      </c>
      <c r="X251">
        <v>4.9961550000000004E-3</v>
      </c>
      <c r="Y251">
        <v>3.6347949999999997E-2</v>
      </c>
      <c r="Z251">
        <v>0.327131546</v>
      </c>
      <c r="AA251">
        <v>0.18173974800000001</v>
      </c>
      <c r="AB251">
        <v>0.36299999999999999</v>
      </c>
      <c r="AC251">
        <v>-2.2531693349999999</v>
      </c>
      <c r="AD251">
        <v>1.5483124769999901</v>
      </c>
      <c r="AE251">
        <v>-1.0033633360000001</v>
      </c>
      <c r="AF251">
        <v>3</v>
      </c>
      <c r="AH251">
        <v>2</v>
      </c>
      <c r="AI251" t="s">
        <v>54</v>
      </c>
      <c r="AJ251">
        <v>36.58</v>
      </c>
      <c r="AK251">
        <v>0</v>
      </c>
      <c r="AL251">
        <v>2.6269999999999998</v>
      </c>
      <c r="AM251">
        <v>1</v>
      </c>
      <c r="AN251">
        <v>0.126</v>
      </c>
      <c r="AO251">
        <v>0.77700000000000002</v>
      </c>
      <c r="AP251">
        <v>0.65</v>
      </c>
      <c r="AQ251">
        <v>0.93299999999999905</v>
      </c>
      <c r="AR251">
        <v>0.65200000000000002</v>
      </c>
      <c r="AS251">
        <v>6.3E-2</v>
      </c>
      <c r="AT251">
        <v>0.79799999999999904</v>
      </c>
      <c r="AU251">
        <v>0.18078550899999901</v>
      </c>
      <c r="AV251">
        <v>2</v>
      </c>
      <c r="AW251" t="s">
        <v>55</v>
      </c>
    </row>
    <row r="252" spans="1:49" hidden="1" x14ac:dyDescent="0.25">
      <c r="A252">
        <v>1.1599999999999999</v>
      </c>
      <c r="B252">
        <v>0.81099999999999905</v>
      </c>
      <c r="C252">
        <v>7.2519999999999998</v>
      </c>
      <c r="D252">
        <v>0.75</v>
      </c>
      <c r="E252">
        <v>1.944</v>
      </c>
      <c r="F252" t="s">
        <v>68</v>
      </c>
      <c r="G252" t="s">
        <v>69</v>
      </c>
      <c r="H252">
        <v>84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0.25242710899999998</v>
      </c>
      <c r="O252">
        <v>0.30204300899999997</v>
      </c>
      <c r="P252">
        <v>0.400862471</v>
      </c>
      <c r="Q252">
        <v>0.48376836099999998</v>
      </c>
      <c r="R252">
        <v>0.45956817</v>
      </c>
      <c r="S252">
        <v>0.87</v>
      </c>
      <c r="T252">
        <v>0.43308398399999998</v>
      </c>
      <c r="U252">
        <v>0.47</v>
      </c>
      <c r="V252">
        <v>-3.767409E-2</v>
      </c>
      <c r="W252">
        <v>-3.332156E-2</v>
      </c>
      <c r="X252">
        <v>-1.7991400000000001E-3</v>
      </c>
      <c r="Y252">
        <v>4.5956816999999997E-2</v>
      </c>
      <c r="Z252">
        <v>0.41361135500000001</v>
      </c>
      <c r="AA252">
        <v>0.229784086</v>
      </c>
      <c r="AB252">
        <v>0.46</v>
      </c>
      <c r="AC252">
        <v>-1.353165103</v>
      </c>
      <c r="AD252">
        <v>1.799413028</v>
      </c>
      <c r="AE252">
        <v>-0.92616710700000004</v>
      </c>
      <c r="AF252">
        <v>3</v>
      </c>
      <c r="AH252">
        <v>2</v>
      </c>
      <c r="AI252" t="s">
        <v>54</v>
      </c>
      <c r="AJ252">
        <v>29.37</v>
      </c>
      <c r="AK252">
        <v>0</v>
      </c>
      <c r="AL252">
        <v>1.929</v>
      </c>
      <c r="AM252">
        <v>9</v>
      </c>
      <c r="AN252">
        <v>0.16399999999999901</v>
      </c>
      <c r="AO252">
        <v>0.70299999999999996</v>
      </c>
      <c r="AP252">
        <v>0.58199999999999996</v>
      </c>
      <c r="AQ252">
        <v>0.871</v>
      </c>
      <c r="AR252">
        <v>0.59299999999999997</v>
      </c>
      <c r="AS252">
        <v>5.7000000000000002E-2</v>
      </c>
      <c r="AT252">
        <v>0.53</v>
      </c>
      <c r="AU252">
        <v>0.20585515300000001</v>
      </c>
      <c r="AV252">
        <v>2</v>
      </c>
      <c r="AW252" t="s">
        <v>55</v>
      </c>
    </row>
    <row r="253" spans="1:49" hidden="1" x14ac:dyDescent="0.25">
      <c r="A253">
        <v>1.08</v>
      </c>
      <c r="B253">
        <v>0.80599999999999905</v>
      </c>
      <c r="C253">
        <v>7.2240000000000002</v>
      </c>
      <c r="D253">
        <v>0.82199999999999995</v>
      </c>
      <c r="E253">
        <v>2.2509999999999999</v>
      </c>
      <c r="F253" t="s">
        <v>68</v>
      </c>
      <c r="G253" t="s">
        <v>69</v>
      </c>
      <c r="H253">
        <v>93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0.2</v>
      </c>
      <c r="O253">
        <v>0.12806939000000001</v>
      </c>
      <c r="P253">
        <v>0.16320117000000001</v>
      </c>
      <c r="Q253">
        <v>0.251605735</v>
      </c>
      <c r="R253">
        <v>0.32033706000000001</v>
      </c>
      <c r="S253">
        <v>0.4</v>
      </c>
      <c r="T253">
        <v>0.2</v>
      </c>
      <c r="U253">
        <v>0.46</v>
      </c>
      <c r="V253">
        <v>1.2025256999999999E-2</v>
      </c>
      <c r="W253">
        <v>-4.988095E-2</v>
      </c>
      <c r="X253">
        <v>1.5703522000000001E-2</v>
      </c>
      <c r="Y253">
        <v>3.2033706000000002E-2</v>
      </c>
      <c r="Z253">
        <v>0.28830335099999999</v>
      </c>
      <c r="AA253">
        <v>0.160168529</v>
      </c>
      <c r="AB253">
        <v>0.32</v>
      </c>
      <c r="AC253">
        <v>-4.121879496</v>
      </c>
      <c r="AD253">
        <v>1.762832371</v>
      </c>
      <c r="AE253">
        <v>-0.40104117700000003</v>
      </c>
      <c r="AF253">
        <v>3</v>
      </c>
      <c r="AH253">
        <v>2</v>
      </c>
      <c r="AI253" t="s">
        <v>54</v>
      </c>
      <c r="AJ253">
        <v>30.38</v>
      </c>
      <c r="AK253">
        <v>0</v>
      </c>
      <c r="AL253">
        <v>2.1629999999999998</v>
      </c>
      <c r="AM253">
        <v>2</v>
      </c>
      <c r="AN253">
        <v>0.13300000000000001</v>
      </c>
      <c r="AO253">
        <v>0.79</v>
      </c>
      <c r="AP253">
        <v>0.66900000000000004</v>
      </c>
      <c r="AQ253">
        <v>0.99099999999999999</v>
      </c>
      <c r="AR253">
        <v>0.70199999999999996</v>
      </c>
      <c r="AS253">
        <v>7.2999999999999995E-2</v>
      </c>
      <c r="AT253">
        <v>0.73199999999999998</v>
      </c>
      <c r="AU253">
        <v>0.24178682399999901</v>
      </c>
      <c r="AV253">
        <v>2</v>
      </c>
      <c r="AW253" t="s">
        <v>55</v>
      </c>
    </row>
    <row r="254" spans="1:49" hidden="1" x14ac:dyDescent="0.25">
      <c r="A254">
        <v>1.57</v>
      </c>
      <c r="B254">
        <v>0.54299999999999904</v>
      </c>
      <c r="C254">
        <v>7.17</v>
      </c>
      <c r="D254">
        <v>0.76599999999999902</v>
      </c>
      <c r="E254">
        <v>2.415</v>
      </c>
      <c r="F254" t="s">
        <v>68</v>
      </c>
      <c r="G254" t="s">
        <v>69</v>
      </c>
      <c r="H254">
        <v>96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0.16500000000000001</v>
      </c>
      <c r="O254">
        <v>0.13289198799999999</v>
      </c>
      <c r="P254">
        <v>0.112232441999999</v>
      </c>
      <c r="Q254">
        <v>0.184801828999999</v>
      </c>
      <c r="R254">
        <v>0.5282599</v>
      </c>
      <c r="S254">
        <v>0.33</v>
      </c>
      <c r="T254">
        <v>0.2</v>
      </c>
      <c r="U254">
        <v>0.36</v>
      </c>
      <c r="V254">
        <v>1.9733371E-2</v>
      </c>
      <c r="W254">
        <v>-4.6611745000000003E-2</v>
      </c>
      <c r="X254">
        <v>1.7276496999999998E-2</v>
      </c>
      <c r="Y254">
        <v>5.2825986999999998E-2</v>
      </c>
      <c r="Z254">
        <v>0.47543388600000003</v>
      </c>
      <c r="AA254">
        <v>0.26412993699999998</v>
      </c>
      <c r="AB254">
        <v>0.52800000000000002</v>
      </c>
      <c r="AC254">
        <v>-5.9099952139999896</v>
      </c>
      <c r="AD254">
        <v>2.4709722630000002</v>
      </c>
      <c r="AE254">
        <v>0</v>
      </c>
      <c r="AF254">
        <v>3</v>
      </c>
      <c r="AH254">
        <v>2</v>
      </c>
      <c r="AI254" t="s">
        <v>54</v>
      </c>
      <c r="AJ254">
        <v>26.95</v>
      </c>
      <c r="AK254">
        <v>0</v>
      </c>
      <c r="AL254">
        <v>2.6819999999999999</v>
      </c>
      <c r="AM254">
        <v>4</v>
      </c>
      <c r="AN254">
        <v>0.121</v>
      </c>
      <c r="AO254">
        <v>0.754</v>
      </c>
      <c r="AP254">
        <v>0.65799999999999903</v>
      </c>
      <c r="AQ254">
        <v>0.89099999999999902</v>
      </c>
      <c r="AR254">
        <v>0.61199999999999999</v>
      </c>
      <c r="AS254">
        <v>5.8999999999999997E-2</v>
      </c>
      <c r="AT254">
        <v>0.94099999999999995</v>
      </c>
      <c r="AU254">
        <v>0.213923633</v>
      </c>
      <c r="AV254">
        <v>2</v>
      </c>
      <c r="AW254" t="s">
        <v>55</v>
      </c>
    </row>
    <row r="255" spans="1:49" hidden="1" x14ac:dyDescent="0.25">
      <c r="A255">
        <v>15.79</v>
      </c>
      <c r="B255">
        <v>2.1000000000000001E-2</v>
      </c>
      <c r="C255">
        <v>4.4089999999999998</v>
      </c>
      <c r="D255">
        <v>0.83</v>
      </c>
      <c r="E255">
        <v>35.148000000000003</v>
      </c>
      <c r="F255" t="s">
        <v>70</v>
      </c>
      <c r="G255" t="s">
        <v>71</v>
      </c>
      <c r="H255">
        <v>104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6.7585187000000005E-2</v>
      </c>
      <c r="O255">
        <v>0.1188597</v>
      </c>
      <c r="P255">
        <v>7.3987872999999996E-2</v>
      </c>
      <c r="Q255">
        <v>9.4881355000000001E-2</v>
      </c>
      <c r="R255">
        <v>0.70033866</v>
      </c>
      <c r="S255">
        <v>0.23</v>
      </c>
      <c r="T255">
        <v>0.408052466</v>
      </c>
      <c r="U255">
        <v>0.13</v>
      </c>
      <c r="V255">
        <v>-8.2360424000000002E-2</v>
      </c>
      <c r="W255">
        <v>0.2173052</v>
      </c>
      <c r="X255">
        <v>-5.7153019999999898E-3</v>
      </c>
      <c r="Y255">
        <v>7.0033866E-2</v>
      </c>
      <c r="Z255">
        <v>0.630304796</v>
      </c>
      <c r="AA255">
        <v>0.35016933099999997</v>
      </c>
      <c r="AB255">
        <v>0.7</v>
      </c>
      <c r="AC255">
        <v>-5.7304265169999997</v>
      </c>
      <c r="AD255">
        <v>9.0980184239999993</v>
      </c>
      <c r="AE255">
        <v>-1.2965955</v>
      </c>
      <c r="AF255">
        <v>2</v>
      </c>
      <c r="AG255">
        <v>3</v>
      </c>
      <c r="AH255">
        <v>5</v>
      </c>
      <c r="AI255" t="s">
        <v>59</v>
      </c>
      <c r="AJ255">
        <v>20.2</v>
      </c>
      <c r="AK255">
        <v>0</v>
      </c>
      <c r="AL255">
        <v>101.73399999999999</v>
      </c>
      <c r="AM255">
        <v>0</v>
      </c>
      <c r="AN255">
        <v>3.0000000000000001E-3</v>
      </c>
      <c r="AO255">
        <v>0.52500000000000002</v>
      </c>
      <c r="AP255">
        <v>2.08699999999999</v>
      </c>
      <c r="AQ255">
        <v>1.365</v>
      </c>
      <c r="AR255">
        <v>0.89400000000000002</v>
      </c>
      <c r="AS255">
        <v>0.159</v>
      </c>
      <c r="AT255">
        <v>3.57899999999999</v>
      </c>
      <c r="AU255">
        <v>0.34489291799999999</v>
      </c>
      <c r="AV255">
        <v>2</v>
      </c>
      <c r="AW255" t="s">
        <v>60</v>
      </c>
    </row>
    <row r="256" spans="1:49" hidden="1" x14ac:dyDescent="0.25">
      <c r="A256">
        <v>90.49</v>
      </c>
      <c r="B256">
        <v>5.0000000000000001E-3</v>
      </c>
      <c r="C256">
        <v>3.5150000000000001</v>
      </c>
      <c r="D256">
        <v>0.23399999999999899</v>
      </c>
      <c r="E256">
        <v>11.765000000000001</v>
      </c>
      <c r="F256" t="s">
        <v>70</v>
      </c>
      <c r="G256" t="s">
        <v>71</v>
      </c>
      <c r="H256">
        <v>119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7.3376840999999998E-2</v>
      </c>
      <c r="O256">
        <v>0.16239034499999999</v>
      </c>
      <c r="P256">
        <v>0.13995422499999999</v>
      </c>
      <c r="Q256">
        <v>0.15803170599999999</v>
      </c>
      <c r="R256">
        <v>0.21203889000000001</v>
      </c>
      <c r="S256">
        <v>0.36</v>
      </c>
      <c r="T256">
        <v>0.46724168999999999</v>
      </c>
      <c r="U256">
        <v>0.17</v>
      </c>
      <c r="V256">
        <v>-2.8594706000000001E-2</v>
      </c>
      <c r="W256">
        <v>7.3505509999999996E-2</v>
      </c>
      <c r="X256">
        <v>2.3359879999999898E-3</v>
      </c>
      <c r="Y256">
        <v>2.1203889E-2</v>
      </c>
      <c r="Z256">
        <v>0.190835001</v>
      </c>
      <c r="AA256">
        <v>0.106019445</v>
      </c>
      <c r="AB256">
        <v>0.21199999999999999</v>
      </c>
      <c r="AC256">
        <v>-7.2839763020000001</v>
      </c>
      <c r="AD256">
        <v>3.7990685910000002</v>
      </c>
      <c r="AE256">
        <v>-0.35476068599999999</v>
      </c>
      <c r="AF256">
        <v>2</v>
      </c>
      <c r="AG256">
        <v>4</v>
      </c>
      <c r="AH256">
        <v>6</v>
      </c>
      <c r="AI256" t="s">
        <v>61</v>
      </c>
      <c r="AJ256">
        <v>28.45</v>
      </c>
      <c r="AK256">
        <v>0</v>
      </c>
      <c r="AL256">
        <v>185.405</v>
      </c>
      <c r="AM256">
        <v>0</v>
      </c>
      <c r="AN256">
        <v>4.0000000000000001E-3</v>
      </c>
      <c r="AO256">
        <v>0.107</v>
      </c>
      <c r="AP256">
        <v>1.9530000000000001</v>
      </c>
      <c r="AQ256">
        <v>0.26100000000000001</v>
      </c>
      <c r="AR256">
        <v>0.129</v>
      </c>
      <c r="AS256">
        <v>1.2999999999999999E-2</v>
      </c>
      <c r="AT256">
        <v>4.3469999999999898</v>
      </c>
      <c r="AU256">
        <v>0.34397132899999999</v>
      </c>
      <c r="AV256">
        <v>4</v>
      </c>
      <c r="AW256" t="s">
        <v>61</v>
      </c>
    </row>
    <row r="257" spans="1:49" hidden="1" x14ac:dyDescent="0.25">
      <c r="A257">
        <v>32.64</v>
      </c>
      <c r="B257">
        <v>2.5999999999999999E-2</v>
      </c>
      <c r="C257">
        <v>6.4689999999999896</v>
      </c>
      <c r="D257">
        <v>0.64400000000000002</v>
      </c>
      <c r="E257">
        <v>25.984999999999999</v>
      </c>
      <c r="F257" t="s">
        <v>70</v>
      </c>
      <c r="G257" t="s">
        <v>71</v>
      </c>
      <c r="H257">
        <v>159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6.2043360999999998E-2</v>
      </c>
      <c r="O257">
        <v>8.0180390999999906E-2</v>
      </c>
      <c r="P257">
        <v>9.7975486999999903E-2</v>
      </c>
      <c r="Q257">
        <v>0.133909057</v>
      </c>
      <c r="R257">
        <v>0.47859612000000001</v>
      </c>
      <c r="S257">
        <v>0.23</v>
      </c>
      <c r="T257">
        <v>0.29287336800000002</v>
      </c>
      <c r="U257">
        <v>0.17</v>
      </c>
      <c r="V257">
        <v>-2.4339338999999901E-2</v>
      </c>
      <c r="W257">
        <v>7.4891550000000001E-2</v>
      </c>
      <c r="X257">
        <v>-1.3142005999999999E-2</v>
      </c>
      <c r="Y257">
        <v>4.7859612000000003E-2</v>
      </c>
      <c r="Z257">
        <v>0.43073650899999999</v>
      </c>
      <c r="AA257">
        <v>0.23929806100000001</v>
      </c>
      <c r="AB257">
        <v>0.47899999999999998</v>
      </c>
      <c r="AC257">
        <v>-7.3053321129999897</v>
      </c>
      <c r="AD257">
        <v>7.37097829</v>
      </c>
      <c r="AE257">
        <v>-1.1275244550000001</v>
      </c>
      <c r="AF257">
        <v>2</v>
      </c>
      <c r="AG257">
        <v>1</v>
      </c>
      <c r="AH257">
        <v>3</v>
      </c>
      <c r="AI257" t="s">
        <v>53</v>
      </c>
      <c r="AJ257">
        <v>16.43</v>
      </c>
      <c r="AK257">
        <v>0</v>
      </c>
      <c r="AL257">
        <v>50.866999999999997</v>
      </c>
      <c r="AM257">
        <v>0</v>
      </c>
      <c r="AN257">
        <v>6.9999999999999897E-3</v>
      </c>
      <c r="AO257">
        <v>0.58499999999999996</v>
      </c>
      <c r="AP257">
        <v>0.78599999999999903</v>
      </c>
      <c r="AQ257">
        <v>0.72299999999999998</v>
      </c>
      <c r="AR257">
        <v>0.45299999999999901</v>
      </c>
      <c r="AS257">
        <v>4.2000000000000003E-2</v>
      </c>
      <c r="AT257">
        <v>1.8819999999999999</v>
      </c>
      <c r="AU257">
        <v>0.25019777599999998</v>
      </c>
      <c r="AV257">
        <v>5</v>
      </c>
      <c r="AW257" t="s">
        <v>52</v>
      </c>
    </row>
    <row r="258" spans="1:49" hidden="1" x14ac:dyDescent="0.25">
      <c r="A258">
        <v>0.97</v>
      </c>
      <c r="B258">
        <v>0.13699999999999901</v>
      </c>
      <c r="C258">
        <v>4.6150000000000002</v>
      </c>
      <c r="D258">
        <v>1.429</v>
      </c>
      <c r="E258">
        <v>37.779000000000003</v>
      </c>
      <c r="F258" t="s">
        <v>70</v>
      </c>
      <c r="G258" t="s">
        <v>71</v>
      </c>
      <c r="H258">
        <v>19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3.5826704000000001E-2</v>
      </c>
      <c r="O258">
        <v>6.7001431E-2</v>
      </c>
      <c r="P258">
        <v>4.3034277000000003E-2</v>
      </c>
      <c r="Q258">
        <v>5.2002842000000001E-2</v>
      </c>
      <c r="R258">
        <v>0.71338080000000004</v>
      </c>
      <c r="S258">
        <v>0.13</v>
      </c>
      <c r="T258">
        <v>0.17322900599999999</v>
      </c>
      <c r="U258">
        <v>2.2312462999999901E-2</v>
      </c>
      <c r="V258">
        <v>-4.8114270000000001E-3</v>
      </c>
      <c r="W258">
        <v>3.2247530000000003E-2</v>
      </c>
      <c r="X258" s="1">
        <v>-1.5699999999999999E-5</v>
      </c>
      <c r="Y258">
        <v>7.1338080999999998E-2</v>
      </c>
      <c r="Z258">
        <v>0.64204273199999995</v>
      </c>
      <c r="AA258">
        <v>0.35669040699999999</v>
      </c>
      <c r="AB258">
        <v>0.71299999999999997</v>
      </c>
      <c r="AC258">
        <v>-12.95488201</v>
      </c>
      <c r="AD258">
        <v>18.425602470000001</v>
      </c>
      <c r="AE258">
        <v>-2.4029491529999998</v>
      </c>
      <c r="AF258">
        <v>2</v>
      </c>
      <c r="AG258">
        <v>3</v>
      </c>
      <c r="AH258">
        <v>5</v>
      </c>
      <c r="AI258" t="s">
        <v>59</v>
      </c>
      <c r="AJ258">
        <v>35.28</v>
      </c>
      <c r="AK258">
        <v>0</v>
      </c>
      <c r="AL258">
        <v>114.236</v>
      </c>
      <c r="AM258">
        <v>0</v>
      </c>
      <c r="AN258">
        <v>2E-3</v>
      </c>
      <c r="AO258">
        <v>1.8159999999999901</v>
      </c>
      <c r="AP258">
        <v>1.5740000000000001</v>
      </c>
      <c r="AQ258">
        <v>3.2969999999999899</v>
      </c>
      <c r="AR258">
        <v>1.859</v>
      </c>
      <c r="AS258">
        <v>0.49099999999999999</v>
      </c>
      <c r="AT258">
        <v>1.9139999999999999</v>
      </c>
      <c r="AU258">
        <v>0.13541122799999999</v>
      </c>
      <c r="AV258">
        <v>2</v>
      </c>
      <c r="AW258" t="s">
        <v>60</v>
      </c>
    </row>
    <row r="259" spans="1:49" hidden="1" x14ac:dyDescent="0.25">
      <c r="A259">
        <v>0.94</v>
      </c>
      <c r="B259">
        <v>0.14199999999999999</v>
      </c>
      <c r="C259">
        <v>4.6859999999999999</v>
      </c>
      <c r="D259">
        <v>1.456</v>
      </c>
      <c r="E259">
        <v>36.284999999999997</v>
      </c>
      <c r="F259" t="s">
        <v>70</v>
      </c>
      <c r="G259" t="s">
        <v>71</v>
      </c>
      <c r="H259">
        <v>20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3.6388820000000002E-2</v>
      </c>
      <c r="O259">
        <v>8.2414026000000001E-2</v>
      </c>
      <c r="P259">
        <v>3.2396871000000001E-2</v>
      </c>
      <c r="Q259">
        <v>6.2479504999999998E-2</v>
      </c>
      <c r="R259">
        <v>0.69978879999999999</v>
      </c>
      <c r="S259">
        <v>0.16</v>
      </c>
      <c r="T259">
        <v>0.192858853</v>
      </c>
      <c r="U259">
        <v>0.16</v>
      </c>
      <c r="V259">
        <v>-2.9617917000000001E-2</v>
      </c>
      <c r="W259">
        <v>3.2155549999999998E-2</v>
      </c>
      <c r="X259">
        <v>3.0134589E-2</v>
      </c>
      <c r="Y259">
        <v>6.9978880999999896E-2</v>
      </c>
      <c r="Z259">
        <v>0.62980992800000002</v>
      </c>
      <c r="AA259">
        <v>0.34989440399999999</v>
      </c>
      <c r="AB259">
        <v>0.7</v>
      </c>
      <c r="AC259">
        <v>-12.807714369999999</v>
      </c>
      <c r="AD259">
        <v>14.378336320000001</v>
      </c>
      <c r="AE259">
        <v>-2.2651634189999998</v>
      </c>
      <c r="AF259">
        <v>2</v>
      </c>
      <c r="AG259">
        <v>3</v>
      </c>
      <c r="AH259">
        <v>5</v>
      </c>
      <c r="AI259" t="s">
        <v>59</v>
      </c>
      <c r="AJ259">
        <v>21.3</v>
      </c>
      <c r="AK259">
        <v>0</v>
      </c>
      <c r="AL259">
        <v>111.696</v>
      </c>
      <c r="AM259">
        <v>0</v>
      </c>
      <c r="AN259">
        <v>2E-3</v>
      </c>
      <c r="AO259">
        <v>1.8419999999999901</v>
      </c>
      <c r="AP259">
        <v>1.5640000000000001</v>
      </c>
      <c r="AQ259">
        <v>3.3780000000000001</v>
      </c>
      <c r="AR259">
        <v>1.9039999999999999</v>
      </c>
      <c r="AS259">
        <v>0.505</v>
      </c>
      <c r="AT259">
        <v>1.881</v>
      </c>
      <c r="AU259">
        <v>0.129819134</v>
      </c>
      <c r="AV259">
        <v>2</v>
      </c>
      <c r="AW259" t="s">
        <v>60</v>
      </c>
    </row>
    <row r="260" spans="1:49" hidden="1" x14ac:dyDescent="0.25">
      <c r="A260">
        <v>21.36</v>
      </c>
      <c r="B260">
        <v>3.5000000000000003E-2</v>
      </c>
      <c r="C260">
        <v>6.5019999999999998</v>
      </c>
      <c r="D260">
        <v>0.58799999999999997</v>
      </c>
      <c r="E260">
        <v>19.02</v>
      </c>
      <c r="F260" t="s">
        <v>70</v>
      </c>
      <c r="G260" t="s">
        <v>71</v>
      </c>
      <c r="H260">
        <v>225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0.16500000000000001</v>
      </c>
      <c r="O260">
        <v>0.11472384199999899</v>
      </c>
      <c r="P260">
        <v>0.14217881399999999</v>
      </c>
      <c r="Q260">
        <v>0.15858923</v>
      </c>
      <c r="R260">
        <v>0.26056284000000002</v>
      </c>
      <c r="S260">
        <v>0.33</v>
      </c>
      <c r="T260">
        <v>0.32481221599999999</v>
      </c>
      <c r="U260">
        <v>0.1</v>
      </c>
      <c r="V260">
        <v>-2.595838E-2</v>
      </c>
      <c r="W260">
        <v>1.34670189999999E-2</v>
      </c>
      <c r="X260">
        <v>-5.5806953999999999E-2</v>
      </c>
      <c r="Y260">
        <v>2.6056283999999999E-2</v>
      </c>
      <c r="Z260">
        <v>0.23450655300000001</v>
      </c>
      <c r="AA260">
        <v>0.13028141900000001</v>
      </c>
      <c r="AB260">
        <v>0.26100000000000001</v>
      </c>
      <c r="AC260">
        <v>-9.6943992459999997</v>
      </c>
      <c r="AD260">
        <v>8.5930448639999994</v>
      </c>
      <c r="AE260">
        <v>-0.50517810500000004</v>
      </c>
      <c r="AF260">
        <v>2</v>
      </c>
      <c r="AG260">
        <v>1</v>
      </c>
      <c r="AH260">
        <v>3</v>
      </c>
      <c r="AI260" t="s">
        <v>53</v>
      </c>
      <c r="AJ260">
        <v>30.56</v>
      </c>
      <c r="AK260">
        <v>0</v>
      </c>
      <c r="AL260">
        <v>44.173999999999999</v>
      </c>
      <c r="AM260">
        <v>0</v>
      </c>
      <c r="AN260">
        <v>6.9999999999999897E-3</v>
      </c>
      <c r="AO260">
        <v>0.496</v>
      </c>
      <c r="AP260">
        <v>0.88300000000000001</v>
      </c>
      <c r="AQ260">
        <v>0.66299999999999903</v>
      </c>
      <c r="AR260">
        <v>0.40200000000000002</v>
      </c>
      <c r="AS260">
        <v>3.7999999999999999E-2</v>
      </c>
      <c r="AT260">
        <v>1.9690000000000001</v>
      </c>
      <c r="AU260">
        <v>0.29740767099999998</v>
      </c>
      <c r="AV260">
        <v>5</v>
      </c>
      <c r="AW260" t="s">
        <v>52</v>
      </c>
    </row>
    <row r="261" spans="1:49" hidden="1" x14ac:dyDescent="0.25">
      <c r="A261">
        <v>0.79</v>
      </c>
      <c r="B261">
        <v>0.76700000000000002</v>
      </c>
      <c r="C261">
        <v>5.2039999999999997</v>
      </c>
      <c r="D261">
        <v>1.0069999999999999</v>
      </c>
      <c r="E261">
        <v>3.742</v>
      </c>
      <c r="F261" t="s">
        <v>70</v>
      </c>
      <c r="G261" t="s">
        <v>71</v>
      </c>
      <c r="H261">
        <v>258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4.6425312999999899E-2</v>
      </c>
      <c r="O261">
        <v>7.2363947999999997E-2</v>
      </c>
      <c r="P261">
        <v>4.1162992000000002E-2</v>
      </c>
      <c r="Q261">
        <v>4.7438710000000002E-2</v>
      </c>
      <c r="R261">
        <v>0.82961636999999999</v>
      </c>
      <c r="S261">
        <v>0.13</v>
      </c>
      <c r="T261">
        <v>0.19658262300000001</v>
      </c>
      <c r="U261">
        <v>0.1</v>
      </c>
      <c r="V261">
        <v>-3.07760929999999E-2</v>
      </c>
      <c r="W261">
        <v>-1.4830507999999999E-2</v>
      </c>
      <c r="X261">
        <v>-4.7791329999999996E-3</v>
      </c>
      <c r="Y261">
        <v>8.2961637000000005E-2</v>
      </c>
      <c r="Z261">
        <v>0.74665473099999902</v>
      </c>
      <c r="AA261">
        <v>0.41480818399999903</v>
      </c>
      <c r="AB261">
        <v>0.83</v>
      </c>
      <c r="AC261">
        <v>-7.3529637709999998</v>
      </c>
      <c r="AD261">
        <v>17.192177740000002</v>
      </c>
      <c r="AE261">
        <v>-2.736823137</v>
      </c>
      <c r="AF261">
        <v>3</v>
      </c>
      <c r="AH261">
        <v>2</v>
      </c>
      <c r="AI261" t="s">
        <v>54</v>
      </c>
      <c r="AJ261">
        <v>31.77</v>
      </c>
      <c r="AK261">
        <v>0</v>
      </c>
      <c r="AL261">
        <v>3.9460000000000002</v>
      </c>
      <c r="AM261">
        <v>0</v>
      </c>
      <c r="AN261">
        <v>7.1999999999999995E-2</v>
      </c>
      <c r="AO261">
        <v>1.113</v>
      </c>
      <c r="AP261">
        <v>1.254</v>
      </c>
      <c r="AQ261">
        <v>1.3440000000000001</v>
      </c>
      <c r="AR261">
        <v>1.0169999999999999</v>
      </c>
      <c r="AS261">
        <v>0.124</v>
      </c>
      <c r="AT261">
        <v>2.0310000000000001</v>
      </c>
      <c r="AU261">
        <v>0.129867339</v>
      </c>
      <c r="AV261">
        <v>2</v>
      </c>
      <c r="AW261" t="s">
        <v>55</v>
      </c>
    </row>
    <row r="262" spans="1:49" hidden="1" x14ac:dyDescent="0.25">
      <c r="A262">
        <v>22.82</v>
      </c>
      <c r="B262">
        <v>3.4000000000000002E-2</v>
      </c>
      <c r="C262">
        <v>6.8369999999999997</v>
      </c>
      <c r="D262">
        <v>0.78299999999999903</v>
      </c>
      <c r="E262">
        <v>41.476999999999997</v>
      </c>
      <c r="F262" t="s">
        <v>70</v>
      </c>
      <c r="G262" t="s">
        <v>71</v>
      </c>
      <c r="H262">
        <v>31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3.8790723999999999E-2</v>
      </c>
      <c r="O262">
        <v>6.7861500000000005E-2</v>
      </c>
      <c r="P262">
        <v>5.3676271999999997E-2</v>
      </c>
      <c r="Q262">
        <v>8.0265173999999995E-2</v>
      </c>
      <c r="R262">
        <v>0.53204364000000004</v>
      </c>
      <c r="S262">
        <v>0.16</v>
      </c>
      <c r="T262">
        <v>0.240830561</v>
      </c>
      <c r="U262">
        <v>0.12</v>
      </c>
      <c r="V262">
        <v>-1.5232781000000001E-2</v>
      </c>
      <c r="W262">
        <v>2.9044210000000001E-2</v>
      </c>
      <c r="X262">
        <v>-2.0657353999999999E-2</v>
      </c>
      <c r="Y262">
        <v>5.3204363999999997E-2</v>
      </c>
      <c r="Z262">
        <v>0.47883927199999998</v>
      </c>
      <c r="AA262">
        <v>0.26602181800000002</v>
      </c>
      <c r="AB262">
        <v>0.53200000000000003</v>
      </c>
      <c r="AC262">
        <v>-7.6449291300000004</v>
      </c>
      <c r="AD262">
        <v>11.98311827</v>
      </c>
      <c r="AE262">
        <v>-1.5260183279999999</v>
      </c>
      <c r="AF262">
        <v>2</v>
      </c>
      <c r="AG262">
        <v>1</v>
      </c>
      <c r="AH262">
        <v>3</v>
      </c>
      <c r="AI262" t="s">
        <v>53</v>
      </c>
      <c r="AJ262">
        <v>25.15</v>
      </c>
      <c r="AK262">
        <v>0</v>
      </c>
      <c r="AL262">
        <v>63.301000000000002</v>
      </c>
      <c r="AM262">
        <v>0</v>
      </c>
      <c r="AN262">
        <v>4.0000000000000001E-3</v>
      </c>
      <c r="AO262">
        <v>0.71</v>
      </c>
      <c r="AP262">
        <v>0.86799999999999999</v>
      </c>
      <c r="AQ262">
        <v>0.95599999999999996</v>
      </c>
      <c r="AR262">
        <v>0.66700000000000004</v>
      </c>
      <c r="AS262">
        <v>7.1999999999999995E-2</v>
      </c>
      <c r="AT262">
        <v>1.41</v>
      </c>
      <c r="AU262">
        <v>0.182277261</v>
      </c>
      <c r="AV262">
        <v>5</v>
      </c>
      <c r="AW262" t="s">
        <v>52</v>
      </c>
    </row>
    <row r="263" spans="1:49" hidden="1" x14ac:dyDescent="0.25">
      <c r="A263">
        <v>1.92</v>
      </c>
      <c r="B263">
        <v>5.2999999999999999E-2</v>
      </c>
      <c r="C263">
        <v>4.3959999999999999</v>
      </c>
      <c r="D263">
        <v>1.107</v>
      </c>
      <c r="E263">
        <v>44.825000000000003</v>
      </c>
      <c r="F263" t="s">
        <v>70</v>
      </c>
      <c r="G263" t="s">
        <v>71</v>
      </c>
      <c r="H263">
        <v>373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3.7181877000000002E-2</v>
      </c>
      <c r="O263">
        <v>8.2048049999999997E-2</v>
      </c>
      <c r="P263">
        <v>6.8189505999999997E-2</v>
      </c>
      <c r="Q263">
        <v>7.6900359000000001E-2</v>
      </c>
      <c r="R263">
        <v>0.38946459999999999</v>
      </c>
      <c r="S263">
        <v>0.17</v>
      </c>
      <c r="T263">
        <v>0.24506905899999901</v>
      </c>
      <c r="U263">
        <v>0.1</v>
      </c>
      <c r="V263">
        <v>-1.9011460000000001E-2</v>
      </c>
      <c r="W263">
        <v>1.3203553999999999E-2</v>
      </c>
      <c r="X263">
        <v>-1.7615436000000002E-2</v>
      </c>
      <c r="Y263">
        <v>3.8946458999999899E-2</v>
      </c>
      <c r="Z263">
        <v>0.35051812799999998</v>
      </c>
      <c r="AA263">
        <v>0.194732293</v>
      </c>
      <c r="AB263">
        <v>0.38900000000000001</v>
      </c>
      <c r="AC263">
        <v>-9.4767946559999992</v>
      </c>
      <c r="AD263">
        <v>10.822848479999999</v>
      </c>
      <c r="AE263">
        <v>-1.0238868670000001</v>
      </c>
      <c r="AF263">
        <v>2</v>
      </c>
      <c r="AG263">
        <v>3</v>
      </c>
      <c r="AH263">
        <v>5</v>
      </c>
      <c r="AI263" t="s">
        <v>59</v>
      </c>
      <c r="AJ263">
        <v>24.52</v>
      </c>
      <c r="AK263">
        <v>0.04</v>
      </c>
      <c r="AL263">
        <v>80.649000000000001</v>
      </c>
      <c r="AM263">
        <v>0</v>
      </c>
      <c r="AN263">
        <v>3.0000000000000001E-3</v>
      </c>
      <c r="AO263">
        <v>1.1240000000000001</v>
      </c>
      <c r="AP263">
        <v>1.9059999999999999</v>
      </c>
      <c r="AQ263">
        <v>1.7729999999999999</v>
      </c>
      <c r="AR263">
        <v>1.2090000000000001</v>
      </c>
      <c r="AS263">
        <v>0.20300000000000001</v>
      </c>
      <c r="AT263">
        <v>2.5579999999999998</v>
      </c>
      <c r="AU263">
        <v>0.18990707199999901</v>
      </c>
      <c r="AV263">
        <v>4</v>
      </c>
      <c r="AW263" t="s">
        <v>60</v>
      </c>
    </row>
    <row r="264" spans="1:49" hidden="1" x14ac:dyDescent="0.25">
      <c r="A264">
        <v>22.2</v>
      </c>
      <c r="B264">
        <v>2.8999999999999901E-2</v>
      </c>
      <c r="C264">
        <v>6.7910000000000004</v>
      </c>
      <c r="D264">
        <v>0.82299999999999995</v>
      </c>
      <c r="E264">
        <v>35.292000000000002</v>
      </c>
      <c r="F264" t="s">
        <v>70</v>
      </c>
      <c r="G264" t="s">
        <v>71</v>
      </c>
      <c r="H264">
        <v>388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4.1434615000000001E-2</v>
      </c>
      <c r="O264">
        <v>8.1396252000000002E-2</v>
      </c>
      <c r="P264">
        <v>5.3306727999999998E-2</v>
      </c>
      <c r="Q264">
        <v>6.3530481E-2</v>
      </c>
      <c r="R264">
        <v>0.52687519999999999</v>
      </c>
      <c r="S264">
        <v>0.16</v>
      </c>
      <c r="T264">
        <v>0.224351616</v>
      </c>
      <c r="U264">
        <v>0.16</v>
      </c>
      <c r="V264">
        <v>-1.6491655000000001E-2</v>
      </c>
      <c r="W264">
        <v>1.48965419999999E-2</v>
      </c>
      <c r="X264">
        <v>4.1443460000000001E-3</v>
      </c>
      <c r="Y264">
        <v>5.2687520000000002E-2</v>
      </c>
      <c r="Z264">
        <v>0.474187677999999</v>
      </c>
      <c r="AA264">
        <v>0.26343759899999902</v>
      </c>
      <c r="AB264">
        <v>0.52700000000000002</v>
      </c>
      <c r="AC264">
        <v>-7.7522209919999998</v>
      </c>
      <c r="AD264">
        <v>12.1220287</v>
      </c>
      <c r="AE264">
        <v>-1.5532839199999999</v>
      </c>
      <c r="AF264">
        <v>2</v>
      </c>
      <c r="AG264">
        <v>1</v>
      </c>
      <c r="AH264">
        <v>3</v>
      </c>
      <c r="AI264" t="s">
        <v>53</v>
      </c>
      <c r="AJ264">
        <v>21.18</v>
      </c>
      <c r="AK264">
        <v>0.04</v>
      </c>
      <c r="AL264">
        <v>56.869</v>
      </c>
      <c r="AM264">
        <v>0</v>
      </c>
      <c r="AN264">
        <v>5.0000000000000001E-3</v>
      </c>
      <c r="AO264">
        <v>0.79</v>
      </c>
      <c r="AP264">
        <v>0.93899999999999995</v>
      </c>
      <c r="AQ264">
        <v>0.98799999999999999</v>
      </c>
      <c r="AR264">
        <v>0.7</v>
      </c>
      <c r="AS264">
        <v>7.1999999999999995E-2</v>
      </c>
      <c r="AT264">
        <v>1.41</v>
      </c>
      <c r="AU264">
        <v>0.167757931</v>
      </c>
      <c r="AV264">
        <v>5</v>
      </c>
      <c r="AW264" t="s">
        <v>52</v>
      </c>
    </row>
    <row r="265" spans="1:49" hidden="1" x14ac:dyDescent="0.25">
      <c r="A265">
        <v>10.07</v>
      </c>
      <c r="B265">
        <v>0.08</v>
      </c>
      <c r="C265">
        <v>6.726</v>
      </c>
      <c r="D265">
        <v>1.143</v>
      </c>
      <c r="E265">
        <v>41.19</v>
      </c>
      <c r="F265" t="s">
        <v>70</v>
      </c>
      <c r="G265" t="s">
        <v>71</v>
      </c>
      <c r="H265">
        <v>41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6.7576547000000001E-2</v>
      </c>
      <c r="O265">
        <v>8.5323885000000002E-2</v>
      </c>
      <c r="P265">
        <v>7.5884515999999999E-2</v>
      </c>
      <c r="Q265">
        <v>9.4516020000000006E-2</v>
      </c>
      <c r="R265">
        <v>0.53583319999999901</v>
      </c>
      <c r="S265">
        <v>0.2</v>
      </c>
      <c r="T265">
        <v>0.23444805099999999</v>
      </c>
      <c r="U265">
        <v>0.13</v>
      </c>
      <c r="V265">
        <v>-2.7720047000000001E-2</v>
      </c>
      <c r="W265">
        <v>5.566099E-2</v>
      </c>
      <c r="X265">
        <v>-6.68820099999999E-3</v>
      </c>
      <c r="Y265">
        <v>5.3583317999999998E-2</v>
      </c>
      <c r="Z265">
        <v>0.48224986199999997</v>
      </c>
      <c r="AA265">
        <v>0.26791659000000001</v>
      </c>
      <c r="AB265">
        <v>0.53600000000000003</v>
      </c>
      <c r="AC265">
        <v>-7.4622714989999999</v>
      </c>
      <c r="AD265">
        <v>8.9406064119999993</v>
      </c>
      <c r="AE265">
        <v>-1.4226529669999901</v>
      </c>
      <c r="AF265">
        <v>2</v>
      </c>
      <c r="AG265">
        <v>3</v>
      </c>
      <c r="AH265">
        <v>5</v>
      </c>
      <c r="AI265" t="s">
        <v>59</v>
      </c>
      <c r="AJ265">
        <v>27.48</v>
      </c>
      <c r="AK265">
        <v>0.01</v>
      </c>
      <c r="AL265">
        <v>68.143000000000001</v>
      </c>
      <c r="AM265">
        <v>0</v>
      </c>
      <c r="AN265">
        <v>3.0000000000000001E-3</v>
      </c>
      <c r="AO265">
        <v>1.2290000000000001</v>
      </c>
      <c r="AP265">
        <v>0.91700000000000004</v>
      </c>
      <c r="AQ265">
        <v>1.756</v>
      </c>
      <c r="AR265">
        <v>1.29</v>
      </c>
      <c r="AS265">
        <v>0.19500000000000001</v>
      </c>
      <c r="AT265">
        <v>1.151</v>
      </c>
      <c r="AU265">
        <v>0.20231885699999999</v>
      </c>
      <c r="AV265">
        <v>2</v>
      </c>
      <c r="AW265" t="s">
        <v>60</v>
      </c>
    </row>
    <row r="266" spans="1:49" hidden="1" x14ac:dyDescent="0.25">
      <c r="A266">
        <v>53.91</v>
      </c>
      <c r="B266">
        <v>1.2999999999999999E-2</v>
      </c>
      <c r="C266">
        <v>5.2960000000000003</v>
      </c>
      <c r="D266">
        <v>0.39200000000000002</v>
      </c>
      <c r="E266">
        <v>16.788</v>
      </c>
      <c r="F266" t="s">
        <v>70</v>
      </c>
      <c r="G266" t="s">
        <v>71</v>
      </c>
      <c r="H266">
        <v>62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3.5680494E-2</v>
      </c>
      <c r="O266">
        <v>7.0023984999999997E-2</v>
      </c>
      <c r="P266">
        <v>6.4330350999999994E-2</v>
      </c>
      <c r="Q266">
        <v>7.7714971999999993E-2</v>
      </c>
      <c r="R266">
        <v>0.40464479999999903</v>
      </c>
      <c r="S266">
        <v>0.16</v>
      </c>
      <c r="T266">
        <v>0.102193589</v>
      </c>
      <c r="U266">
        <v>0.12</v>
      </c>
      <c r="V266">
        <v>-7.7305580000000002E-3</v>
      </c>
      <c r="W266">
        <v>1.7905530999999999E-2</v>
      </c>
      <c r="X266">
        <v>-2.0016024E-2</v>
      </c>
      <c r="Y266">
        <v>4.0464478999999998E-2</v>
      </c>
      <c r="Z266">
        <v>0.36418030899999998</v>
      </c>
      <c r="AA266">
        <v>0.20232239399999999</v>
      </c>
      <c r="AB266">
        <v>0.40500000000000003</v>
      </c>
      <c r="AC266">
        <v>-14.02759685</v>
      </c>
      <c r="AD266">
        <v>11.77541663</v>
      </c>
      <c r="AE266">
        <v>-1.3031195339999999</v>
      </c>
      <c r="AF266">
        <v>2</v>
      </c>
      <c r="AG266">
        <v>4</v>
      </c>
      <c r="AH266">
        <v>6</v>
      </c>
      <c r="AI266" t="s">
        <v>61</v>
      </c>
      <c r="AJ266">
        <v>14.93</v>
      </c>
      <c r="AK266">
        <v>0</v>
      </c>
      <c r="AL266">
        <v>81.933999999999997</v>
      </c>
      <c r="AM266">
        <v>0</v>
      </c>
      <c r="AN266">
        <v>6.0000000000000001E-3</v>
      </c>
      <c r="AO266">
        <v>0.23300000000000001</v>
      </c>
      <c r="AP266">
        <v>1.0509999999999999</v>
      </c>
      <c r="AQ266">
        <v>0.43099999999999999</v>
      </c>
      <c r="AR266">
        <v>0.23399999999999899</v>
      </c>
      <c r="AS266">
        <v>2.1000000000000001E-2</v>
      </c>
      <c r="AT266">
        <v>3.806</v>
      </c>
      <c r="AU266">
        <v>7.9594880999999895E-2</v>
      </c>
      <c r="AV266">
        <v>3</v>
      </c>
      <c r="AW266" t="s">
        <v>61</v>
      </c>
    </row>
    <row r="267" spans="1:49" hidden="1" x14ac:dyDescent="0.25">
      <c r="A267">
        <v>4</v>
      </c>
      <c r="B267">
        <v>0.126</v>
      </c>
      <c r="C267">
        <v>5.1769999999999996</v>
      </c>
      <c r="D267">
        <v>0.78</v>
      </c>
      <c r="E267">
        <v>6.4370000000000003</v>
      </c>
      <c r="F267" t="s">
        <v>70</v>
      </c>
      <c r="G267" t="s">
        <v>71</v>
      </c>
      <c r="H267">
        <v>66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7.0000000000000007E-2</v>
      </c>
      <c r="O267">
        <v>6.2085915999999998E-2</v>
      </c>
      <c r="P267">
        <v>7.0000000000000007E-2</v>
      </c>
      <c r="Q267">
        <v>7.0000000000000007E-2</v>
      </c>
      <c r="R267">
        <v>0.7570713</v>
      </c>
      <c r="S267">
        <v>0.14000000000000001</v>
      </c>
      <c r="T267">
        <v>7.0000000000000007E-2</v>
      </c>
      <c r="U267">
        <v>0.1</v>
      </c>
      <c r="V267">
        <v>3.5864867000000002E-2</v>
      </c>
      <c r="W267">
        <v>-1.509229E-3</v>
      </c>
      <c r="X267">
        <v>-1.0843502E-2</v>
      </c>
      <c r="Y267">
        <v>7.5707131999999996E-2</v>
      </c>
      <c r="Z267">
        <v>0.68136418499999996</v>
      </c>
      <c r="AA267">
        <v>0.378535658</v>
      </c>
      <c r="AB267">
        <v>0.75700000000000001</v>
      </c>
      <c r="AC267">
        <v>-17.167561549999999</v>
      </c>
      <c r="AD267">
        <v>9.5861382049999992</v>
      </c>
      <c r="AE267">
        <v>-0.97448944900000001</v>
      </c>
      <c r="AF267">
        <v>2</v>
      </c>
      <c r="AG267">
        <v>3</v>
      </c>
      <c r="AH267">
        <v>5</v>
      </c>
      <c r="AI267" t="s">
        <v>59</v>
      </c>
      <c r="AJ267">
        <v>21.83</v>
      </c>
      <c r="AK267">
        <v>0</v>
      </c>
      <c r="AL267">
        <v>10.255999999999901</v>
      </c>
      <c r="AM267">
        <v>0</v>
      </c>
      <c r="AN267">
        <v>3.5000000000000003E-2</v>
      </c>
      <c r="AO267">
        <v>0.72899999999999998</v>
      </c>
      <c r="AP267">
        <v>1.534</v>
      </c>
      <c r="AQ267">
        <v>0.93700000000000006</v>
      </c>
      <c r="AR267">
        <v>0.64700000000000002</v>
      </c>
      <c r="AS267">
        <v>6.7000000000000004E-2</v>
      </c>
      <c r="AT267">
        <v>3.7160000000000002</v>
      </c>
      <c r="AU267">
        <v>2.876032398</v>
      </c>
      <c r="AV267">
        <v>1</v>
      </c>
      <c r="AW267" t="s">
        <v>60</v>
      </c>
    </row>
    <row r="268" spans="1:49" hidden="1" x14ac:dyDescent="0.25">
      <c r="A268">
        <v>11.62</v>
      </c>
      <c r="B268">
        <v>6.9000000000000006E-2</v>
      </c>
      <c r="C268">
        <v>7.0369999999999999</v>
      </c>
      <c r="D268">
        <v>0.83099999999999996</v>
      </c>
      <c r="E268">
        <v>18.238</v>
      </c>
      <c r="F268" t="s">
        <v>70</v>
      </c>
      <c r="G268" t="s">
        <v>71</v>
      </c>
      <c r="H268">
        <v>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4.3904356999999998E-2</v>
      </c>
      <c r="O268">
        <v>0.104164443</v>
      </c>
      <c r="P268">
        <v>6.8441135E-2</v>
      </c>
      <c r="Q268">
        <v>8.0559014999999998E-2</v>
      </c>
      <c r="R268">
        <v>0.41867315999999999</v>
      </c>
      <c r="S268">
        <v>0.2</v>
      </c>
      <c r="T268">
        <v>0.34951367799999999</v>
      </c>
      <c r="U268">
        <v>0.13</v>
      </c>
      <c r="V268">
        <v>-2.4481415999999999E-2</v>
      </c>
      <c r="W268">
        <v>8.1553585999999997E-2</v>
      </c>
      <c r="X268">
        <v>-9.5206119999999995E-3</v>
      </c>
      <c r="Y268">
        <v>4.1867316000000002E-2</v>
      </c>
      <c r="Z268">
        <v>0.376805842</v>
      </c>
      <c r="AA268">
        <v>0.20933657899999999</v>
      </c>
      <c r="AB268">
        <v>0.41899999999999998</v>
      </c>
      <c r="AC268">
        <v>-7.4517411659999997</v>
      </c>
      <c r="AD268">
        <v>9.4317839029999995</v>
      </c>
      <c r="AE268">
        <v>-0.81699294599999905</v>
      </c>
      <c r="AF268">
        <v>2</v>
      </c>
      <c r="AG268">
        <v>1</v>
      </c>
      <c r="AH268">
        <v>3</v>
      </c>
      <c r="AI268" t="s">
        <v>53</v>
      </c>
      <c r="AJ268">
        <v>15.85</v>
      </c>
      <c r="AK268">
        <v>0.04</v>
      </c>
      <c r="AL268">
        <v>25.103999999999999</v>
      </c>
      <c r="AM268">
        <v>0</v>
      </c>
      <c r="AN268">
        <v>1.2E-2</v>
      </c>
      <c r="AO268">
        <v>0.79900000000000004</v>
      </c>
      <c r="AP268">
        <v>0.77700000000000002</v>
      </c>
      <c r="AQ268">
        <v>0.998</v>
      </c>
      <c r="AR268">
        <v>0.71</v>
      </c>
      <c r="AS268">
        <v>7.2999999999999995E-2</v>
      </c>
      <c r="AT268">
        <v>1.1279999999999999</v>
      </c>
      <c r="AU268">
        <v>0.27516036700000002</v>
      </c>
      <c r="AV268">
        <v>5</v>
      </c>
      <c r="AW268" t="s">
        <v>52</v>
      </c>
    </row>
    <row r="269" spans="1:49" hidden="1" x14ac:dyDescent="0.25">
      <c r="A269">
        <v>4.33</v>
      </c>
      <c r="B269">
        <v>8.5000000000000006E-2</v>
      </c>
      <c r="C269">
        <v>5.01</v>
      </c>
      <c r="D269">
        <v>0.89800000000000002</v>
      </c>
      <c r="E269">
        <v>11.987</v>
      </c>
      <c r="F269" t="s">
        <v>70</v>
      </c>
      <c r="G269" t="s">
        <v>71</v>
      </c>
      <c r="H269">
        <v>82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0.106739471</v>
      </c>
      <c r="O269">
        <v>0.136489685</v>
      </c>
      <c r="P269">
        <v>0.15922778300000001</v>
      </c>
      <c r="Q269">
        <v>0.20039216199999901</v>
      </c>
      <c r="R269">
        <v>0.60335699999999903</v>
      </c>
      <c r="S269">
        <v>0.36</v>
      </c>
      <c r="T269">
        <v>0.282672639</v>
      </c>
      <c r="U269">
        <v>0.2</v>
      </c>
      <c r="V269">
        <v>-5.7367932000000003E-2</v>
      </c>
      <c r="W269">
        <v>1.2479458000000001E-2</v>
      </c>
      <c r="X269">
        <v>-2.1954057999999999E-2</v>
      </c>
      <c r="Y269">
        <v>6.0335701999999998E-2</v>
      </c>
      <c r="Z269">
        <v>0.54302131499999995</v>
      </c>
      <c r="AA269">
        <v>0.30167850899999998</v>
      </c>
      <c r="AB269">
        <v>0.60299999999999998</v>
      </c>
      <c r="AC269">
        <v>-7.0422942199999996</v>
      </c>
      <c r="AD269">
        <v>5.0095632439999997</v>
      </c>
      <c r="AE269">
        <v>-1.7199530240000001</v>
      </c>
      <c r="AF269">
        <v>2</v>
      </c>
      <c r="AG269">
        <v>3</v>
      </c>
      <c r="AH269">
        <v>5</v>
      </c>
      <c r="AI269" t="s">
        <v>59</v>
      </c>
      <c r="AJ269">
        <v>14.43</v>
      </c>
      <c r="AK269">
        <v>0.04</v>
      </c>
      <c r="AL269">
        <v>19.248999999999999</v>
      </c>
      <c r="AM269">
        <v>0</v>
      </c>
      <c r="AN269">
        <v>1.6E-2</v>
      </c>
      <c r="AO269">
        <v>0.872</v>
      </c>
      <c r="AP269">
        <v>1.7689999999999999</v>
      </c>
      <c r="AQ269">
        <v>1.1679999999999999</v>
      </c>
      <c r="AR269">
        <v>0.83599999999999997</v>
      </c>
      <c r="AS269">
        <v>0.10099999999999899</v>
      </c>
      <c r="AT269">
        <v>3.653</v>
      </c>
      <c r="AU269">
        <v>0.178357978999999</v>
      </c>
      <c r="AV269">
        <v>4</v>
      </c>
      <c r="AW269" t="s">
        <v>60</v>
      </c>
    </row>
    <row r="270" spans="1:49" hidden="1" x14ac:dyDescent="0.25">
      <c r="A270">
        <v>4.13</v>
      </c>
      <c r="B270">
        <v>8.6999999999999994E-2</v>
      </c>
      <c r="C270">
        <v>4.7649999999999997</v>
      </c>
      <c r="D270">
        <v>0.91500000000000004</v>
      </c>
      <c r="E270">
        <v>12.277999999999899</v>
      </c>
      <c r="F270" t="s">
        <v>70</v>
      </c>
      <c r="G270" t="s">
        <v>71</v>
      </c>
      <c r="H270">
        <v>83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9.5507786999999997E-2</v>
      </c>
      <c r="O270">
        <v>0.14023772600000001</v>
      </c>
      <c r="P270">
        <v>0.121087943</v>
      </c>
      <c r="Q270">
        <v>0.15867610199999899</v>
      </c>
      <c r="R270">
        <v>0.53935957000000001</v>
      </c>
      <c r="S270">
        <v>0.33</v>
      </c>
      <c r="T270">
        <v>0.258333798</v>
      </c>
      <c r="U270">
        <v>0.17</v>
      </c>
      <c r="V270">
        <v>-2.4806525999999999E-2</v>
      </c>
      <c r="W270">
        <v>-2.1883262000000001E-2</v>
      </c>
      <c r="X270">
        <v>5.2462119999999897E-3</v>
      </c>
      <c r="Y270">
        <v>5.3935957E-2</v>
      </c>
      <c r="Z270">
        <v>0.48542361299999998</v>
      </c>
      <c r="AA270">
        <v>0.26967978500000001</v>
      </c>
      <c r="AB270">
        <v>0.53900000000000003</v>
      </c>
      <c r="AC270">
        <v>-7.7025292089999997</v>
      </c>
      <c r="AD270">
        <v>5.5182841549999999</v>
      </c>
      <c r="AE270">
        <v>-1.735959568</v>
      </c>
      <c r="AF270">
        <v>2</v>
      </c>
      <c r="AG270">
        <v>3</v>
      </c>
      <c r="AH270">
        <v>5</v>
      </c>
      <c r="AI270" t="s">
        <v>59</v>
      </c>
      <c r="AJ270">
        <v>14.7</v>
      </c>
      <c r="AK270">
        <v>0.03</v>
      </c>
      <c r="AL270">
        <v>18.837</v>
      </c>
      <c r="AM270">
        <v>0</v>
      </c>
      <c r="AN270">
        <v>1.6E-2</v>
      </c>
      <c r="AO270">
        <v>0.88700000000000001</v>
      </c>
      <c r="AP270">
        <v>1.881</v>
      </c>
      <c r="AQ270">
        <v>1.206</v>
      </c>
      <c r="AR270">
        <v>0.86199999999999999</v>
      </c>
      <c r="AS270">
        <v>0.106</v>
      </c>
      <c r="AT270">
        <v>4.0430000000000001</v>
      </c>
      <c r="AU270">
        <v>0.14881565999999999</v>
      </c>
      <c r="AV270">
        <v>4</v>
      </c>
      <c r="AW270" t="s">
        <v>60</v>
      </c>
    </row>
    <row r="271" spans="1:49" hidden="1" x14ac:dyDescent="0.25">
      <c r="A271">
        <v>22.97</v>
      </c>
      <c r="B271">
        <v>1.9E-2</v>
      </c>
      <c r="C271">
        <v>5.2850000000000001</v>
      </c>
      <c r="D271">
        <v>0.90900000000000003</v>
      </c>
      <c r="E271">
        <v>78.472999999999999</v>
      </c>
      <c r="F271" t="s">
        <v>70</v>
      </c>
      <c r="G271" t="s">
        <v>71</v>
      </c>
      <c r="H271">
        <v>86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3.2745926000000002E-2</v>
      </c>
      <c r="O271">
        <v>6.9996757000000007E-2</v>
      </c>
      <c r="P271">
        <v>6.3150094000000004E-2</v>
      </c>
      <c r="Q271">
        <v>7.6501378999999994E-2</v>
      </c>
      <c r="R271">
        <v>0.34318290000000001</v>
      </c>
      <c r="S271">
        <v>0.16</v>
      </c>
      <c r="T271">
        <v>0.12837920799999999</v>
      </c>
      <c r="U271">
        <v>0.12</v>
      </c>
      <c r="V271">
        <v>-5.1064689999999998E-3</v>
      </c>
      <c r="W271">
        <v>-3.7999390000000001E-2</v>
      </c>
      <c r="X271">
        <v>-2.4137308999999999E-2</v>
      </c>
      <c r="Y271">
        <v>3.4318289000000002E-2</v>
      </c>
      <c r="Z271">
        <v>0.30886460199999999</v>
      </c>
      <c r="AA271">
        <v>0.17159144600000001</v>
      </c>
      <c r="AB271">
        <v>0.34299999999999897</v>
      </c>
      <c r="AC271">
        <v>-8.5497971370000005</v>
      </c>
      <c r="AD271">
        <v>10.718717590000001</v>
      </c>
      <c r="AE271">
        <v>-1.264476943</v>
      </c>
      <c r="AF271">
        <v>2</v>
      </c>
      <c r="AG271">
        <v>3</v>
      </c>
      <c r="AH271">
        <v>5</v>
      </c>
      <c r="AI271" t="s">
        <v>59</v>
      </c>
      <c r="AJ271">
        <v>20.62</v>
      </c>
      <c r="AK271">
        <v>0</v>
      </c>
      <c r="AL271">
        <v>112.09</v>
      </c>
      <c r="AM271">
        <v>0</v>
      </c>
      <c r="AN271">
        <v>2E-3</v>
      </c>
      <c r="AO271">
        <v>0.88099999999999901</v>
      </c>
      <c r="AP271">
        <v>1.5649999999999999</v>
      </c>
      <c r="AQ271">
        <v>1.159</v>
      </c>
      <c r="AR271">
        <v>0.84499999999999997</v>
      </c>
      <c r="AS271">
        <v>9.6999999999999906E-2</v>
      </c>
      <c r="AT271">
        <v>3.32</v>
      </c>
      <c r="AU271">
        <v>8.4374134000000003E-2</v>
      </c>
      <c r="AV271">
        <v>4</v>
      </c>
      <c r="AW271" t="s">
        <v>60</v>
      </c>
    </row>
    <row r="272" spans="1:49" hidden="1" x14ac:dyDescent="0.25">
      <c r="A272">
        <v>47.32</v>
      </c>
      <c r="B272">
        <v>1.4999999999999999E-2</v>
      </c>
      <c r="C272">
        <v>6.2610000000000001</v>
      </c>
      <c r="D272">
        <v>0.77400000000000002</v>
      </c>
      <c r="E272">
        <v>55.196999999999903</v>
      </c>
      <c r="F272" t="s">
        <v>70</v>
      </c>
      <c r="G272" t="s">
        <v>71</v>
      </c>
      <c r="H272">
        <v>98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7.6321117999999993E-2</v>
      </c>
      <c r="O272">
        <v>0.162196534</v>
      </c>
      <c r="P272">
        <v>0.12741925300000001</v>
      </c>
      <c r="Q272">
        <v>0.16476423000000001</v>
      </c>
      <c r="R272">
        <v>0.37321374000000002</v>
      </c>
      <c r="S272">
        <v>0.36</v>
      </c>
      <c r="T272">
        <v>0.72072914799999999</v>
      </c>
      <c r="U272">
        <v>0.26784664499999999</v>
      </c>
      <c r="V272">
        <v>-0.16338056000000001</v>
      </c>
      <c r="W272">
        <v>0.22542365</v>
      </c>
      <c r="X272">
        <v>7.4829509999999998E-3</v>
      </c>
      <c r="Y272">
        <v>3.7321373999999997E-2</v>
      </c>
      <c r="Z272">
        <v>0.335892364</v>
      </c>
      <c r="AA272">
        <v>0.18660686899999901</v>
      </c>
      <c r="AB272">
        <v>0.373</v>
      </c>
      <c r="AC272">
        <v>-2.576399055</v>
      </c>
      <c r="AD272">
        <v>4.659905416</v>
      </c>
      <c r="AE272">
        <v>-0.306734067</v>
      </c>
      <c r="AF272">
        <v>2</v>
      </c>
      <c r="AG272">
        <v>1</v>
      </c>
      <c r="AH272">
        <v>3</v>
      </c>
      <c r="AI272" t="s">
        <v>53</v>
      </c>
      <c r="AJ272">
        <v>15.69</v>
      </c>
      <c r="AK272">
        <v>0</v>
      </c>
      <c r="AL272">
        <v>91.472999999999999</v>
      </c>
      <c r="AM272">
        <v>0</v>
      </c>
      <c r="AN272">
        <v>4.0000000000000001E-3</v>
      </c>
      <c r="AO272">
        <v>0.74</v>
      </c>
      <c r="AP272">
        <v>0.90700000000000003</v>
      </c>
      <c r="AQ272">
        <v>0.90500000000000003</v>
      </c>
      <c r="AR272">
        <v>0.63100000000000001</v>
      </c>
      <c r="AS272">
        <v>6.0999999999999999E-2</v>
      </c>
      <c r="AT272">
        <v>1.923</v>
      </c>
      <c r="AU272">
        <v>0.52199223299999997</v>
      </c>
      <c r="AV272">
        <v>4</v>
      </c>
      <c r="AW272" t="s">
        <v>52</v>
      </c>
    </row>
    <row r="273" spans="1:49" hidden="1" x14ac:dyDescent="0.25">
      <c r="A273">
        <v>15.85</v>
      </c>
      <c r="B273">
        <v>5.2999999999999999E-2</v>
      </c>
      <c r="C273">
        <v>6.7729999999999997</v>
      </c>
      <c r="D273">
        <v>0.77599999999999902</v>
      </c>
      <c r="E273">
        <v>19.295000000000002</v>
      </c>
      <c r="F273" t="s">
        <v>72</v>
      </c>
      <c r="G273" t="s">
        <v>73</v>
      </c>
      <c r="H273">
        <v>84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5.4276950999999997E-2</v>
      </c>
      <c r="O273">
        <v>0.119991314</v>
      </c>
      <c r="P273">
        <v>8.1144470999999996E-2</v>
      </c>
      <c r="Q273">
        <v>9.2531285999999893E-2</v>
      </c>
      <c r="R273">
        <v>0.42583673999999999</v>
      </c>
      <c r="S273">
        <v>0.23</v>
      </c>
      <c r="T273">
        <v>0.196369921</v>
      </c>
      <c r="U273">
        <v>0.14000000000000001</v>
      </c>
      <c r="V273">
        <v>-1.8773720000000001E-2</v>
      </c>
      <c r="W273">
        <v>-0.11457021000000001</v>
      </c>
      <c r="X273">
        <v>1.5804894999999999E-2</v>
      </c>
      <c r="Y273">
        <v>4.2583674000000002E-2</v>
      </c>
      <c r="Z273">
        <v>0.38325306799999997</v>
      </c>
      <c r="AA273">
        <v>0.212918371</v>
      </c>
      <c r="AB273">
        <v>0.42599999999999999</v>
      </c>
      <c r="AC273">
        <v>-9.2870573049999994</v>
      </c>
      <c r="AD273">
        <v>7.5445746270000003</v>
      </c>
      <c r="AE273">
        <v>-1.691103609</v>
      </c>
      <c r="AF273">
        <v>2</v>
      </c>
      <c r="AG273">
        <v>1</v>
      </c>
      <c r="AH273">
        <v>3</v>
      </c>
      <c r="AI273" t="s">
        <v>53</v>
      </c>
      <c r="AJ273">
        <v>10.99</v>
      </c>
      <c r="AK273">
        <v>0</v>
      </c>
      <c r="AL273">
        <v>29.34</v>
      </c>
      <c r="AM273">
        <v>0</v>
      </c>
      <c r="AN273">
        <v>1.0999999999999999E-2</v>
      </c>
      <c r="AO273">
        <v>0.73799999999999999</v>
      </c>
      <c r="AP273">
        <v>0.872</v>
      </c>
      <c r="AQ273">
        <v>0.91299999999999903</v>
      </c>
      <c r="AR273">
        <v>0.627</v>
      </c>
      <c r="AS273">
        <v>6.2E-2</v>
      </c>
      <c r="AT273">
        <v>1.611</v>
      </c>
      <c r="AU273">
        <v>-0.55510454300000001</v>
      </c>
      <c r="AV273">
        <v>3</v>
      </c>
      <c r="AW273" t="s">
        <v>52</v>
      </c>
    </row>
    <row r="274" spans="1:49" hidden="1" x14ac:dyDescent="0.25">
      <c r="A274">
        <v>18.829999999999998</v>
      </c>
      <c r="B274">
        <v>4.9000000000000002E-2</v>
      </c>
      <c r="C274">
        <v>7.1579999999999897</v>
      </c>
      <c r="D274">
        <v>0.34499999999999997</v>
      </c>
      <c r="E274">
        <v>4.1920000000000002</v>
      </c>
      <c r="F274" t="s">
        <v>74</v>
      </c>
      <c r="G274" t="s">
        <v>75</v>
      </c>
      <c r="H274">
        <v>11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0.12054685599999999</v>
      </c>
      <c r="O274">
        <v>0.21776741499999999</v>
      </c>
      <c r="P274">
        <v>0.123213635</v>
      </c>
      <c r="Q274">
        <v>0.14280820299999999</v>
      </c>
      <c r="R274">
        <v>0.32251233000000001</v>
      </c>
      <c r="S274">
        <v>0.4</v>
      </c>
      <c r="T274">
        <v>0.44243938700000002</v>
      </c>
      <c r="U274">
        <v>0.13</v>
      </c>
      <c r="V274">
        <v>-8.720812E-2</v>
      </c>
      <c r="W274">
        <v>1.6369628000000001E-2</v>
      </c>
      <c r="X274">
        <v>2.2406777999999999E-2</v>
      </c>
      <c r="Y274">
        <v>3.2251232999999997E-2</v>
      </c>
      <c r="Z274">
        <v>0.290261096</v>
      </c>
      <c r="AA274">
        <v>0.16125616400000001</v>
      </c>
      <c r="AB274">
        <v>0.32299999999999901</v>
      </c>
      <c r="AC274">
        <v>-6.7476919879999997</v>
      </c>
      <c r="AD274">
        <v>5.791608868</v>
      </c>
      <c r="AE274">
        <v>-0.70955944299999996</v>
      </c>
      <c r="AF274">
        <v>1</v>
      </c>
      <c r="AH274">
        <v>1</v>
      </c>
      <c r="AI274" t="s">
        <v>51</v>
      </c>
      <c r="AJ274">
        <v>17.37</v>
      </c>
      <c r="AK274">
        <v>0.02</v>
      </c>
      <c r="AL274">
        <v>21.207999999999998</v>
      </c>
      <c r="AM274">
        <v>0</v>
      </c>
      <c r="AN274">
        <v>2.8999999999999901E-2</v>
      </c>
      <c r="AO274">
        <v>0.29399999999999998</v>
      </c>
      <c r="AP274">
        <v>0.36599999999999999</v>
      </c>
      <c r="AQ274">
        <v>0.35599999999999998</v>
      </c>
      <c r="AR274">
        <v>0.13800000000000001</v>
      </c>
      <c r="AS274">
        <v>1.0999999999999999E-2</v>
      </c>
      <c r="AT274">
        <v>1.0149999999999999</v>
      </c>
      <c r="AU274">
        <v>0.26923894799999998</v>
      </c>
      <c r="AV274">
        <v>1</v>
      </c>
      <c r="AW274" t="s">
        <v>58</v>
      </c>
    </row>
    <row r="275" spans="1:49" hidden="1" x14ac:dyDescent="0.25">
      <c r="A275">
        <v>26.59</v>
      </c>
      <c r="B275">
        <v>3.3000000000000002E-2</v>
      </c>
      <c r="C275">
        <v>7.01</v>
      </c>
      <c r="D275">
        <v>0.44700000000000001</v>
      </c>
      <c r="E275">
        <v>9.4019999999999992</v>
      </c>
      <c r="F275" t="s">
        <v>74</v>
      </c>
      <c r="G275" t="s">
        <v>75</v>
      </c>
      <c r="H275">
        <v>12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7.7350752999999994E-2</v>
      </c>
      <c r="O275">
        <v>0.13935410400000001</v>
      </c>
      <c r="P275">
        <v>0.11046874599999899</v>
      </c>
      <c r="Q275">
        <v>0.13144019600000001</v>
      </c>
      <c r="R275">
        <v>0.34799474000000002</v>
      </c>
      <c r="S275">
        <v>0.3</v>
      </c>
      <c r="T275">
        <v>0.38754705699999997</v>
      </c>
      <c r="U275">
        <v>0.13</v>
      </c>
      <c r="V275">
        <v>-6.5027230000000005E-2</v>
      </c>
      <c r="W275">
        <v>9.9188739999999997E-2</v>
      </c>
      <c r="X275">
        <v>1.3219298000000001E-2</v>
      </c>
      <c r="Y275">
        <v>3.4799473999999997E-2</v>
      </c>
      <c r="Z275">
        <v>0.31319527000000003</v>
      </c>
      <c r="AA275">
        <v>0.17399737199999901</v>
      </c>
      <c r="AB275">
        <v>0.34799999999999998</v>
      </c>
      <c r="AC275">
        <v>-6.8324861979999998</v>
      </c>
      <c r="AD275">
        <v>5.4088805929999904</v>
      </c>
      <c r="AE275">
        <v>-0.65207294699999996</v>
      </c>
      <c r="AF275">
        <v>1</v>
      </c>
      <c r="AH275">
        <v>1</v>
      </c>
      <c r="AI275" t="s">
        <v>51</v>
      </c>
      <c r="AJ275">
        <v>14.2</v>
      </c>
      <c r="AK275">
        <v>0</v>
      </c>
      <c r="AL275">
        <v>31.838999999999999</v>
      </c>
      <c r="AM275">
        <v>0</v>
      </c>
      <c r="AN275">
        <v>1.7999999999999999E-2</v>
      </c>
      <c r="AO275">
        <v>0.39299999999999902</v>
      </c>
      <c r="AP275">
        <v>0.46399999999999902</v>
      </c>
      <c r="AQ275">
        <v>0.47099999999999997</v>
      </c>
      <c r="AR275">
        <v>0.22500000000000001</v>
      </c>
      <c r="AS275">
        <v>1.7999999999999999E-2</v>
      </c>
      <c r="AT275">
        <v>1.288</v>
      </c>
      <c r="AU275">
        <v>0.30681392000000002</v>
      </c>
      <c r="AV275">
        <v>1</v>
      </c>
      <c r="AW275" t="s">
        <v>58</v>
      </c>
    </row>
    <row r="276" spans="1:49" hidden="1" x14ac:dyDescent="0.25">
      <c r="A276">
        <v>5.2</v>
      </c>
      <c r="B276">
        <v>0.161</v>
      </c>
      <c r="C276">
        <v>6.4610000000000003</v>
      </c>
      <c r="D276">
        <v>0.433</v>
      </c>
      <c r="E276">
        <v>2.2010000000000001</v>
      </c>
      <c r="F276" t="s">
        <v>74</v>
      </c>
      <c r="G276" t="s">
        <v>75</v>
      </c>
      <c r="H276">
        <v>120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9.8951201000000003E-2</v>
      </c>
      <c r="O276">
        <v>0.123684852</v>
      </c>
      <c r="P276">
        <v>0.104007587</v>
      </c>
      <c r="Q276">
        <v>0.11222227</v>
      </c>
      <c r="R276">
        <v>0.24365619999999999</v>
      </c>
      <c r="S276">
        <v>0.26</v>
      </c>
      <c r="T276">
        <v>0.28358981500000002</v>
      </c>
      <c r="U276">
        <v>7.0000000000000007E-2</v>
      </c>
      <c r="V276">
        <v>-1.1294831999999999E-2</v>
      </c>
      <c r="W276">
        <v>2.5060133999999901E-2</v>
      </c>
      <c r="X276">
        <v>-1.3314243999999999E-2</v>
      </c>
      <c r="Y276">
        <v>2.4365620000000001E-2</v>
      </c>
      <c r="Z276">
        <v>0.21929058300000001</v>
      </c>
      <c r="AA276">
        <v>0.12182810199999999</v>
      </c>
      <c r="AB276">
        <v>0.24399999999999999</v>
      </c>
      <c r="AC276">
        <v>-8.0927882770000004</v>
      </c>
      <c r="AD276">
        <v>5.0299026600000003</v>
      </c>
      <c r="AE276">
        <v>-0.76934814200000001</v>
      </c>
      <c r="AF276">
        <v>1</v>
      </c>
      <c r="AH276">
        <v>1</v>
      </c>
      <c r="AI276" t="s">
        <v>51</v>
      </c>
      <c r="AJ276">
        <v>14.22</v>
      </c>
      <c r="AK276">
        <v>0</v>
      </c>
      <c r="AL276">
        <v>6.734</v>
      </c>
      <c r="AM276">
        <v>1</v>
      </c>
      <c r="AN276">
        <v>8.1000000000000003E-2</v>
      </c>
      <c r="AO276">
        <v>0.35699999999999998</v>
      </c>
      <c r="AP276">
        <v>0.55100000000000005</v>
      </c>
      <c r="AQ276">
        <v>0.46100000000000002</v>
      </c>
      <c r="AR276">
        <v>0.22699999999999901</v>
      </c>
      <c r="AS276">
        <v>1.9E-2</v>
      </c>
      <c r="AT276">
        <v>1.956</v>
      </c>
      <c r="AU276">
        <v>0.187810377</v>
      </c>
      <c r="AV276">
        <v>4</v>
      </c>
      <c r="AW276" t="s">
        <v>52</v>
      </c>
    </row>
    <row r="277" spans="1:49" hidden="1" x14ac:dyDescent="0.25">
      <c r="A277">
        <v>9.0500000000000007</v>
      </c>
      <c r="B277">
        <v>6.7000000000000004E-2</v>
      </c>
      <c r="C277">
        <v>6.3379999999999903</v>
      </c>
      <c r="D277">
        <v>1.212</v>
      </c>
      <c r="E277">
        <v>48.131999999999998</v>
      </c>
      <c r="F277" t="s">
        <v>74</v>
      </c>
      <c r="G277" t="s">
        <v>75</v>
      </c>
      <c r="H277">
        <v>134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4.2836310999999898E-2</v>
      </c>
      <c r="O277">
        <v>7.4400717000000005E-2</v>
      </c>
      <c r="P277">
        <v>9.4586331999999995E-2</v>
      </c>
      <c r="Q277">
        <v>0.10395713599999901</v>
      </c>
      <c r="R277">
        <v>0.1369447</v>
      </c>
      <c r="S277">
        <v>0.2</v>
      </c>
      <c r="T277">
        <v>0.29926856800000001</v>
      </c>
      <c r="U277">
        <v>0.14000000000000001</v>
      </c>
      <c r="V277">
        <v>-7.9614760000000003E-3</v>
      </c>
      <c r="W277">
        <v>1.9386246999999999E-2</v>
      </c>
      <c r="X277">
        <v>-6.7802180000000002E-3</v>
      </c>
      <c r="Y277">
        <v>1.369447E-2</v>
      </c>
      <c r="Z277">
        <v>0.123250226999999</v>
      </c>
      <c r="AA277">
        <v>6.8472348000000002E-2</v>
      </c>
      <c r="AB277">
        <v>0.13699999999999901</v>
      </c>
      <c r="AC277">
        <v>-7.7000154050000003</v>
      </c>
      <c r="AD277">
        <v>6.9465892949999999</v>
      </c>
      <c r="AE277">
        <v>-0.38801118799999901</v>
      </c>
      <c r="AF277">
        <v>2</v>
      </c>
      <c r="AG277">
        <v>3</v>
      </c>
      <c r="AH277">
        <v>5</v>
      </c>
      <c r="AI277" t="s">
        <v>59</v>
      </c>
      <c r="AJ277">
        <v>15.36</v>
      </c>
      <c r="AK277">
        <v>0</v>
      </c>
      <c r="AL277">
        <v>83.775000000000006</v>
      </c>
      <c r="AM277">
        <v>0</v>
      </c>
      <c r="AN277">
        <v>2E-3</v>
      </c>
      <c r="AO277">
        <v>1.3419999999999901</v>
      </c>
      <c r="AP277">
        <v>1.123</v>
      </c>
      <c r="AQ277">
        <v>1.9139999999999999</v>
      </c>
      <c r="AR277">
        <v>1.3939999999999999</v>
      </c>
      <c r="AS277">
        <v>0.218999999999999</v>
      </c>
      <c r="AT277">
        <v>1.45</v>
      </c>
      <c r="AU277">
        <v>0.230189591</v>
      </c>
      <c r="AV277">
        <v>2</v>
      </c>
      <c r="AW277" t="s">
        <v>60</v>
      </c>
    </row>
    <row r="278" spans="1:49" hidden="1" x14ac:dyDescent="0.25">
      <c r="A278">
        <v>11.67</v>
      </c>
      <c r="B278">
        <v>6.0999999999999999E-2</v>
      </c>
      <c r="C278">
        <v>6.8220000000000001</v>
      </c>
      <c r="D278">
        <v>0.629</v>
      </c>
      <c r="E278">
        <v>11.038</v>
      </c>
      <c r="F278" t="s">
        <v>74</v>
      </c>
      <c r="G278" t="s">
        <v>75</v>
      </c>
      <c r="H278">
        <v>149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0.152732802</v>
      </c>
      <c r="O278">
        <v>0.21102394199999999</v>
      </c>
      <c r="P278">
        <v>0.272412443</v>
      </c>
      <c r="Q278">
        <v>0.31776282500000003</v>
      </c>
      <c r="R278">
        <v>0.67395039999999995</v>
      </c>
      <c r="S278">
        <v>0.56000000000000005</v>
      </c>
      <c r="T278">
        <v>0.37782840499999998</v>
      </c>
      <c r="U278">
        <v>0.33</v>
      </c>
      <c r="V278">
        <v>-9.0643989999999994E-2</v>
      </c>
      <c r="W278">
        <v>6.0873389999999999E-2</v>
      </c>
      <c r="X278">
        <v>-4.6471780000000001E-3</v>
      </c>
      <c r="Y278">
        <v>6.7395037000000005E-2</v>
      </c>
      <c r="Z278">
        <v>0.60655533699999997</v>
      </c>
      <c r="AA278">
        <v>0.33697518700000001</v>
      </c>
      <c r="AB278">
        <v>0.67400000000000004</v>
      </c>
      <c r="AC278">
        <v>-6.3161601410000001</v>
      </c>
      <c r="AD278">
        <v>3.455165525</v>
      </c>
      <c r="AE278">
        <v>-1.642225533</v>
      </c>
      <c r="AF278">
        <v>2</v>
      </c>
      <c r="AG278">
        <v>1</v>
      </c>
      <c r="AH278">
        <v>3</v>
      </c>
      <c r="AI278" t="s">
        <v>53</v>
      </c>
      <c r="AJ278">
        <v>15.67</v>
      </c>
      <c r="AK278">
        <v>0</v>
      </c>
      <c r="AL278">
        <v>23.011999999999901</v>
      </c>
      <c r="AM278">
        <v>0</v>
      </c>
      <c r="AN278">
        <v>1.4999999999999999E-2</v>
      </c>
      <c r="AO278">
        <v>0.57199999999999995</v>
      </c>
      <c r="AP278">
        <v>0.84099999999999997</v>
      </c>
      <c r="AQ278">
        <v>0.7</v>
      </c>
      <c r="AR278">
        <v>0.42899999999999999</v>
      </c>
      <c r="AS278">
        <v>3.9E-2</v>
      </c>
      <c r="AT278">
        <v>1.488</v>
      </c>
      <c r="AU278">
        <v>0.20854034499999999</v>
      </c>
      <c r="AV278">
        <v>3</v>
      </c>
      <c r="AW278" t="s">
        <v>52</v>
      </c>
    </row>
    <row r="279" spans="1:49" hidden="1" x14ac:dyDescent="0.25">
      <c r="A279">
        <v>55.63</v>
      </c>
      <c r="B279">
        <v>1.7000000000000001E-2</v>
      </c>
      <c r="C279">
        <v>7.16</v>
      </c>
      <c r="D279">
        <v>0.34599999999999997</v>
      </c>
      <c r="E279">
        <v>12.409000000000001</v>
      </c>
      <c r="F279" t="s">
        <v>74</v>
      </c>
      <c r="G279" t="s">
        <v>75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6.1552348E-2</v>
      </c>
      <c r="O279">
        <v>0.108164675</v>
      </c>
      <c r="P279">
        <v>0.11405836799999999</v>
      </c>
      <c r="Q279">
        <v>0.13714739199999901</v>
      </c>
      <c r="R279">
        <v>0.34094956999999998</v>
      </c>
      <c r="S279">
        <v>0.27</v>
      </c>
      <c r="T279">
        <v>0.350576414</v>
      </c>
      <c r="U279">
        <v>0.14000000000000001</v>
      </c>
      <c r="V279">
        <v>-4.5049989999999998E-2</v>
      </c>
      <c r="W279">
        <v>0.101635806</v>
      </c>
      <c r="X279">
        <v>-1.2633917E-2</v>
      </c>
      <c r="Y279">
        <v>3.4094957000000002E-2</v>
      </c>
      <c r="Z279">
        <v>0.306854609</v>
      </c>
      <c r="AA279">
        <v>0.17047478299999999</v>
      </c>
      <c r="AB279">
        <v>0.34100000000000003</v>
      </c>
      <c r="AC279">
        <v>-7.7288626339999897</v>
      </c>
      <c r="AD279">
        <v>6.0858556539999897</v>
      </c>
      <c r="AE279">
        <v>-0.74243073699999995</v>
      </c>
      <c r="AF279">
        <v>1</v>
      </c>
      <c r="AH279">
        <v>1</v>
      </c>
      <c r="AI279" t="s">
        <v>51</v>
      </c>
      <c r="AJ279">
        <v>18.350000000000001</v>
      </c>
      <c r="AK279">
        <v>0</v>
      </c>
      <c r="AL279">
        <v>63.418999999999997</v>
      </c>
      <c r="AM279">
        <v>0</v>
      </c>
      <c r="AN279">
        <v>8.9999999999999993E-3</v>
      </c>
      <c r="AO279">
        <v>0.29899999999999999</v>
      </c>
      <c r="AP279">
        <v>0.36799999999999999</v>
      </c>
      <c r="AQ279">
        <v>0.35699999999999998</v>
      </c>
      <c r="AR279">
        <v>0.13699999999999901</v>
      </c>
      <c r="AS279">
        <v>1.0999999999999999E-2</v>
      </c>
      <c r="AT279">
        <v>0.84799999999999998</v>
      </c>
      <c r="AU279">
        <v>0.30726267000000002</v>
      </c>
      <c r="AV279">
        <v>3</v>
      </c>
      <c r="AW279" t="s">
        <v>58</v>
      </c>
    </row>
    <row r="280" spans="1:49" hidden="1" x14ac:dyDescent="0.25">
      <c r="A280">
        <v>27.69</v>
      </c>
      <c r="B280">
        <v>2.3E-2</v>
      </c>
      <c r="C280">
        <v>6.1470000000000002</v>
      </c>
      <c r="D280">
        <v>0.627</v>
      </c>
      <c r="E280">
        <v>36.555999999999997</v>
      </c>
      <c r="F280" t="s">
        <v>74</v>
      </c>
      <c r="G280" t="s">
        <v>75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3.5000000000000003E-2</v>
      </c>
      <c r="O280">
        <v>1.9200249999999999E-2</v>
      </c>
      <c r="P280">
        <v>0.105</v>
      </c>
      <c r="Q280">
        <v>0.105</v>
      </c>
      <c r="R280">
        <v>0.42120143999999998</v>
      </c>
      <c r="S280">
        <v>7.0000000000000007E-2</v>
      </c>
      <c r="T280">
        <v>0.03</v>
      </c>
      <c r="U280">
        <v>0.1</v>
      </c>
      <c r="V280">
        <v>1.5531833E-2</v>
      </c>
      <c r="W280">
        <v>-0.22912277</v>
      </c>
      <c r="X280">
        <v>0</v>
      </c>
      <c r="Y280">
        <v>4.2120143999999998E-2</v>
      </c>
      <c r="Z280">
        <v>0.37908129399999901</v>
      </c>
      <c r="AA280">
        <v>0.21060071899999999</v>
      </c>
      <c r="AB280">
        <v>0.42099999999999999</v>
      </c>
      <c r="AC280">
        <v>-21.937288840000001</v>
      </c>
      <c r="AD280">
        <v>8.5001409179999996</v>
      </c>
      <c r="AE280">
        <v>-0.64428033299999998</v>
      </c>
      <c r="AF280">
        <v>2</v>
      </c>
      <c r="AG280">
        <v>1</v>
      </c>
      <c r="AH280">
        <v>3</v>
      </c>
      <c r="AI280" t="s">
        <v>53</v>
      </c>
      <c r="AJ280">
        <v>17.54</v>
      </c>
      <c r="AK280">
        <v>0</v>
      </c>
      <c r="AL280">
        <v>69.356999999999999</v>
      </c>
      <c r="AM280">
        <v>0</v>
      </c>
      <c r="AN280">
        <v>4.0000000000000001E-3</v>
      </c>
      <c r="AO280">
        <v>0.502</v>
      </c>
      <c r="AP280">
        <v>1.081</v>
      </c>
      <c r="AQ280">
        <v>0.74199999999999999</v>
      </c>
      <c r="AR280">
        <v>0.47899999999999998</v>
      </c>
      <c r="AS280">
        <v>0.05</v>
      </c>
      <c r="AT280">
        <v>2.476</v>
      </c>
      <c r="AU280">
        <v>5.2573768999999999E-2</v>
      </c>
      <c r="AV280">
        <v>5</v>
      </c>
      <c r="AW280" t="s">
        <v>52</v>
      </c>
    </row>
    <row r="281" spans="1:49" hidden="1" x14ac:dyDescent="0.25">
      <c r="A281">
        <v>23.48</v>
      </c>
      <c r="B281">
        <v>3.1E-2</v>
      </c>
      <c r="C281">
        <v>5.8940000000000001</v>
      </c>
      <c r="D281">
        <v>0.42499999999999999</v>
      </c>
      <c r="E281">
        <v>9.86</v>
      </c>
      <c r="F281" t="s">
        <v>74</v>
      </c>
      <c r="G281" t="s">
        <v>75</v>
      </c>
      <c r="H281">
        <v>170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6.5000000000000002E-2</v>
      </c>
      <c r="O281">
        <v>4.1635532999999898E-2</v>
      </c>
      <c r="P281">
        <v>4.6060754000000002E-2</v>
      </c>
      <c r="Q281">
        <v>8.3360955E-2</v>
      </c>
      <c r="R281">
        <v>0.39951023000000002</v>
      </c>
      <c r="S281">
        <v>0.13</v>
      </c>
      <c r="T281">
        <v>0.1</v>
      </c>
      <c r="U281">
        <v>0.14000000000000001</v>
      </c>
      <c r="V281">
        <v>1.339654E-2</v>
      </c>
      <c r="W281">
        <v>-1.850694E-3</v>
      </c>
      <c r="X281">
        <v>-2.0213943000000002E-2</v>
      </c>
      <c r="Y281">
        <v>3.9951022999999898E-2</v>
      </c>
      <c r="Z281">
        <v>0.35955921099999999</v>
      </c>
      <c r="AA281">
        <v>0.19975511699999901</v>
      </c>
      <c r="AB281">
        <v>0.4</v>
      </c>
      <c r="AC281">
        <v>-13.99976803</v>
      </c>
      <c r="AD281">
        <v>7.4250517260000004</v>
      </c>
      <c r="AE281">
        <v>-1.287907728</v>
      </c>
      <c r="AF281">
        <v>2</v>
      </c>
      <c r="AG281">
        <v>1</v>
      </c>
      <c r="AH281">
        <v>3</v>
      </c>
      <c r="AI281" t="s">
        <v>53</v>
      </c>
      <c r="AJ281">
        <v>20.03</v>
      </c>
      <c r="AK281">
        <v>0</v>
      </c>
      <c r="AL281">
        <v>36.4</v>
      </c>
      <c r="AM281">
        <v>0</v>
      </c>
      <c r="AN281">
        <v>1.2999999999999999E-2</v>
      </c>
      <c r="AO281">
        <v>0.35599999999999998</v>
      </c>
      <c r="AP281">
        <v>0.88099999999999901</v>
      </c>
      <c r="AQ281">
        <v>0.44900000000000001</v>
      </c>
      <c r="AR281">
        <v>0.21199999999999999</v>
      </c>
      <c r="AS281">
        <v>1.7999999999999999E-2</v>
      </c>
      <c r="AT281">
        <v>3.0459999999999998</v>
      </c>
      <c r="AU281">
        <v>5.1193535999999998E-2</v>
      </c>
      <c r="AV281">
        <v>3</v>
      </c>
      <c r="AW281" t="s">
        <v>52</v>
      </c>
    </row>
    <row r="282" spans="1:49" hidden="1" x14ac:dyDescent="0.25">
      <c r="A282">
        <v>3.11</v>
      </c>
      <c r="B282">
        <v>0.23599999999999999</v>
      </c>
      <c r="C282">
        <v>6.9579999999999904</v>
      </c>
      <c r="D282">
        <v>0.92799999999999905</v>
      </c>
      <c r="E282">
        <v>7.55</v>
      </c>
      <c r="F282" t="s">
        <v>74</v>
      </c>
      <c r="G282" t="s">
        <v>75</v>
      </c>
      <c r="H282">
        <v>184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0.18516795</v>
      </c>
      <c r="O282">
        <v>0.25445822000000001</v>
      </c>
      <c r="P282">
        <v>0.49916038099999999</v>
      </c>
      <c r="Q282">
        <v>0.55776373499999998</v>
      </c>
      <c r="R282">
        <v>0.37341753</v>
      </c>
      <c r="S282">
        <v>1</v>
      </c>
      <c r="T282">
        <v>0.551219507</v>
      </c>
      <c r="U282">
        <v>0.27</v>
      </c>
      <c r="V282">
        <v>-0.11201827</v>
      </c>
      <c r="W282">
        <v>2.3033564999999999E-2</v>
      </c>
      <c r="X282">
        <v>3.2084376999999997E-2</v>
      </c>
      <c r="Y282">
        <v>3.7341752999999998E-2</v>
      </c>
      <c r="Z282">
        <v>0.33607577399999999</v>
      </c>
      <c r="AA282">
        <v>0.186708763</v>
      </c>
      <c r="AB282">
        <v>0.373</v>
      </c>
      <c r="AC282">
        <v>-3.531902756</v>
      </c>
      <c r="AD282">
        <v>3.8225809119999998</v>
      </c>
      <c r="AE282">
        <v>-0.56085951499999998</v>
      </c>
      <c r="AF282">
        <v>2</v>
      </c>
      <c r="AG282">
        <v>2</v>
      </c>
      <c r="AH282">
        <v>4</v>
      </c>
      <c r="AI282" t="s">
        <v>56</v>
      </c>
      <c r="AJ282">
        <v>15.23</v>
      </c>
      <c r="AK282">
        <v>0</v>
      </c>
      <c r="AL282">
        <v>9.298</v>
      </c>
      <c r="AM282">
        <v>0</v>
      </c>
      <c r="AN282">
        <v>2.7E-2</v>
      </c>
      <c r="AO282">
        <v>0.92299999999999904</v>
      </c>
      <c r="AP282">
        <v>0.873</v>
      </c>
      <c r="AQ282">
        <v>1.1859999999999999</v>
      </c>
      <c r="AR282">
        <v>0.873</v>
      </c>
      <c r="AS282">
        <v>0.1</v>
      </c>
      <c r="AT282">
        <v>1.2309999999999901</v>
      </c>
      <c r="AU282">
        <v>0.40544690700000002</v>
      </c>
      <c r="AV282">
        <v>4</v>
      </c>
      <c r="AW282" t="s">
        <v>57</v>
      </c>
    </row>
    <row r="283" spans="1:49" hidden="1" x14ac:dyDescent="0.25">
      <c r="A283">
        <v>6.8</v>
      </c>
      <c r="B283">
        <v>0.10199999999999999</v>
      </c>
      <c r="C283">
        <v>5.7910000000000004</v>
      </c>
      <c r="D283">
        <v>0.54400000000000004</v>
      </c>
      <c r="E283">
        <v>4.1139999999999999</v>
      </c>
      <c r="F283" t="s">
        <v>74</v>
      </c>
      <c r="G283" t="s">
        <v>75</v>
      </c>
      <c r="H283">
        <v>196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0.05</v>
      </c>
      <c r="O283">
        <v>1.875721E-2</v>
      </c>
      <c r="P283">
        <v>0.05</v>
      </c>
      <c r="Q283">
        <v>0.05</v>
      </c>
      <c r="R283">
        <v>0.2147752</v>
      </c>
      <c r="S283">
        <v>0.1</v>
      </c>
      <c r="T283">
        <v>0.04</v>
      </c>
      <c r="U283">
        <v>0.1</v>
      </c>
      <c r="V283">
        <v>1.6658685999999999E-2</v>
      </c>
      <c r="W283">
        <v>-1.5744287999999999E-2</v>
      </c>
      <c r="X283">
        <v>0</v>
      </c>
      <c r="Y283">
        <v>2.147752E-2</v>
      </c>
      <c r="Z283">
        <v>0.193297684</v>
      </c>
      <c r="AA283">
        <v>0.107387602</v>
      </c>
      <c r="AB283">
        <v>0.215</v>
      </c>
      <c r="AC283">
        <v>-14.80809251</v>
      </c>
      <c r="AD283">
        <v>9.1118672719999996</v>
      </c>
      <c r="AE283">
        <v>-0.56269760499999999</v>
      </c>
      <c r="AF283">
        <v>2</v>
      </c>
      <c r="AG283">
        <v>1</v>
      </c>
      <c r="AH283">
        <v>3</v>
      </c>
      <c r="AI283" t="s">
        <v>53</v>
      </c>
      <c r="AJ283">
        <v>14.32</v>
      </c>
      <c r="AK283">
        <v>0</v>
      </c>
      <c r="AL283">
        <v>10.65</v>
      </c>
      <c r="AM283">
        <v>0</v>
      </c>
      <c r="AN283">
        <v>4.4999999999999998E-2</v>
      </c>
      <c r="AO283">
        <v>0.46399999999999902</v>
      </c>
      <c r="AP283">
        <v>0.94699999999999995</v>
      </c>
      <c r="AQ283">
        <v>0.59799999999999998</v>
      </c>
      <c r="AR283">
        <v>0.34100000000000003</v>
      </c>
      <c r="AS283">
        <v>3.1E-2</v>
      </c>
      <c r="AT283">
        <v>3.1589999999999998</v>
      </c>
      <c r="AU283">
        <v>0.19493928999999999</v>
      </c>
      <c r="AV283">
        <v>1</v>
      </c>
      <c r="AW283" t="s">
        <v>52</v>
      </c>
    </row>
    <row r="284" spans="1:49" hidden="1" x14ac:dyDescent="0.25">
      <c r="A284">
        <v>35.31</v>
      </c>
      <c r="B284">
        <v>2.4E-2</v>
      </c>
      <c r="C284">
        <v>6.8170000000000002</v>
      </c>
      <c r="D284">
        <v>0.57899999999999996</v>
      </c>
      <c r="E284">
        <v>20.614000000000001</v>
      </c>
      <c r="F284" t="s">
        <v>74</v>
      </c>
      <c r="G284" t="s">
        <v>75</v>
      </c>
      <c r="H284">
        <v>212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6.0883052E-2</v>
      </c>
      <c r="O284">
        <v>0.14207059</v>
      </c>
      <c r="P284">
        <v>9.4328519E-2</v>
      </c>
      <c r="Q284">
        <v>0.12839323399999999</v>
      </c>
      <c r="R284">
        <v>0.34937054000000001</v>
      </c>
      <c r="S284">
        <v>0.3</v>
      </c>
      <c r="T284">
        <v>0.36323346899999998</v>
      </c>
      <c r="U284">
        <v>0.17</v>
      </c>
      <c r="V284">
        <v>-4.5082323000000001E-2</v>
      </c>
      <c r="W284">
        <v>8.8944930000000005E-2</v>
      </c>
      <c r="X284">
        <v>2.9018484000000001E-2</v>
      </c>
      <c r="Y284">
        <v>3.4937054000000002E-2</v>
      </c>
      <c r="Z284">
        <v>0.31443348500000001</v>
      </c>
      <c r="AA284">
        <v>0.17468527</v>
      </c>
      <c r="AB284">
        <v>0.34899999999999998</v>
      </c>
      <c r="AC284">
        <v>-6.8713866879999896</v>
      </c>
      <c r="AD284">
        <v>5.7567441649999997</v>
      </c>
      <c r="AE284">
        <v>-0.75750919099999903</v>
      </c>
      <c r="AF284">
        <v>1</v>
      </c>
      <c r="AH284">
        <v>1</v>
      </c>
      <c r="AI284" t="s">
        <v>51</v>
      </c>
      <c r="AJ284">
        <v>18.149999999999999</v>
      </c>
      <c r="AK284">
        <v>0</v>
      </c>
      <c r="AL284">
        <v>47.181999999999903</v>
      </c>
      <c r="AM284">
        <v>0</v>
      </c>
      <c r="AN284">
        <v>0.01</v>
      </c>
      <c r="AO284">
        <v>0.52900000000000003</v>
      </c>
      <c r="AP284">
        <v>0.59299999999999997</v>
      </c>
      <c r="AQ284">
        <v>0.63</v>
      </c>
      <c r="AR284">
        <v>0.36299999999999999</v>
      </c>
      <c r="AS284">
        <v>3.1E-2</v>
      </c>
      <c r="AT284">
        <v>1.5069999999999999</v>
      </c>
      <c r="AU284">
        <v>0.35149039399999998</v>
      </c>
      <c r="AV284">
        <v>3</v>
      </c>
      <c r="AW284" t="s">
        <v>58</v>
      </c>
    </row>
    <row r="285" spans="1:49" hidden="1" x14ac:dyDescent="0.25">
      <c r="A285">
        <v>26.09</v>
      </c>
      <c r="B285">
        <v>3.9E-2</v>
      </c>
      <c r="C285">
        <v>6.6829999999999998</v>
      </c>
      <c r="D285">
        <v>0.29699999999999999</v>
      </c>
      <c r="E285">
        <v>3.8919999999999999</v>
      </c>
      <c r="F285" t="s">
        <v>74</v>
      </c>
      <c r="G285" t="s">
        <v>75</v>
      </c>
      <c r="H285">
        <v>24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8.3350582000000006E-2</v>
      </c>
      <c r="O285">
        <v>0.108395616</v>
      </c>
      <c r="P285">
        <v>0.131661731</v>
      </c>
      <c r="Q285">
        <v>0.16562062899999999</v>
      </c>
      <c r="R285">
        <v>0.47043701999999998</v>
      </c>
      <c r="S285">
        <v>0.3</v>
      </c>
      <c r="T285">
        <v>0.398205172</v>
      </c>
      <c r="U285">
        <v>0.17</v>
      </c>
      <c r="V285">
        <v>-5.7453635999999898E-2</v>
      </c>
      <c r="W285">
        <v>0.16750266999999999</v>
      </c>
      <c r="X285">
        <v>-1.5797523000000001E-2</v>
      </c>
      <c r="Y285">
        <v>4.7043702E-2</v>
      </c>
      <c r="Z285">
        <v>0.42339331799999902</v>
      </c>
      <c r="AA285">
        <v>0.23521850999999999</v>
      </c>
      <c r="AB285">
        <v>0.47</v>
      </c>
      <c r="AC285">
        <v>-6.8823080509999999</v>
      </c>
      <c r="AD285">
        <v>5.6149006539999897</v>
      </c>
      <c r="AE285">
        <v>-0.82552247700000003</v>
      </c>
      <c r="AF285">
        <v>1</v>
      </c>
      <c r="AH285">
        <v>1</v>
      </c>
      <c r="AI285" t="s">
        <v>51</v>
      </c>
      <c r="AJ285">
        <v>20.87</v>
      </c>
      <c r="AK285">
        <v>0</v>
      </c>
      <c r="AL285">
        <v>26.015999999999998</v>
      </c>
      <c r="AM285">
        <v>0</v>
      </c>
      <c r="AN285">
        <v>2.5000000000000001E-2</v>
      </c>
      <c r="AO285">
        <v>0.24</v>
      </c>
      <c r="AP285">
        <v>0.38600000000000001</v>
      </c>
      <c r="AQ285">
        <v>0.30499999999999999</v>
      </c>
      <c r="AR285">
        <v>0.106</v>
      </c>
      <c r="AS285">
        <v>8.0000000000000002E-3</v>
      </c>
      <c r="AT285">
        <v>1.639</v>
      </c>
      <c r="AU285">
        <v>0.36367913499999999</v>
      </c>
      <c r="AV285">
        <v>1</v>
      </c>
      <c r="AW285" t="s">
        <v>58</v>
      </c>
    </row>
    <row r="286" spans="1:49" hidden="1" x14ac:dyDescent="0.25">
      <c r="A286">
        <v>36.770000000000003</v>
      </c>
      <c r="B286">
        <v>2.1000000000000001E-2</v>
      </c>
      <c r="C286">
        <v>6.9179999999999904</v>
      </c>
      <c r="D286">
        <v>0.78200000000000003</v>
      </c>
      <c r="E286">
        <v>45.122</v>
      </c>
      <c r="F286" t="s">
        <v>74</v>
      </c>
      <c r="G286" t="s">
        <v>75</v>
      </c>
      <c r="H286">
        <v>240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0.12809694399999999</v>
      </c>
      <c r="O286">
        <v>0.17044519999999999</v>
      </c>
      <c r="P286">
        <v>0.26361037300000001</v>
      </c>
      <c r="Q286">
        <v>0.276854459</v>
      </c>
      <c r="R286">
        <v>0.18537936999999999</v>
      </c>
      <c r="S286">
        <v>0.5</v>
      </c>
      <c r="T286">
        <v>0.40944493900000001</v>
      </c>
      <c r="U286">
        <v>0.14000000000000001</v>
      </c>
      <c r="V286">
        <v>-5.3830349999999999E-2</v>
      </c>
      <c r="W286">
        <v>4.2168749999999998E-2</v>
      </c>
      <c r="X286">
        <v>4.2390980999999897E-2</v>
      </c>
      <c r="Y286">
        <v>1.8537937000000001E-2</v>
      </c>
      <c r="Z286">
        <v>0.16684143400000001</v>
      </c>
      <c r="AA286">
        <v>9.2689685999999993E-2</v>
      </c>
      <c r="AB286">
        <v>0.185</v>
      </c>
      <c r="AC286">
        <v>-7.2647372609999996</v>
      </c>
      <c r="AD286">
        <v>2.1738556769999899</v>
      </c>
      <c r="AE286">
        <v>-0.34750956599999999</v>
      </c>
      <c r="AF286">
        <v>2</v>
      </c>
      <c r="AG286">
        <v>1</v>
      </c>
      <c r="AH286">
        <v>3</v>
      </c>
      <c r="AI286" t="s">
        <v>53</v>
      </c>
      <c r="AJ286">
        <v>14.79</v>
      </c>
      <c r="AK286">
        <v>0</v>
      </c>
      <c r="AL286">
        <v>69.213999999999999</v>
      </c>
      <c r="AM286">
        <v>0</v>
      </c>
      <c r="AN286">
        <v>5.0000000000000001E-3</v>
      </c>
      <c r="AO286">
        <v>0.753</v>
      </c>
      <c r="AP286">
        <v>0.78900000000000003</v>
      </c>
      <c r="AQ286">
        <v>0.91500000000000004</v>
      </c>
      <c r="AR286">
        <v>0.63400000000000001</v>
      </c>
      <c r="AS286">
        <v>6.2E-2</v>
      </c>
      <c r="AT286">
        <v>1.296</v>
      </c>
      <c r="AU286">
        <v>0.26104841400000001</v>
      </c>
      <c r="AV286">
        <v>5</v>
      </c>
      <c r="AW286" t="s">
        <v>52</v>
      </c>
    </row>
    <row r="287" spans="1:49" hidden="1" x14ac:dyDescent="0.25">
      <c r="A287">
        <v>85.39</v>
      </c>
      <c r="B287">
        <v>8.0000000000000002E-3</v>
      </c>
      <c r="C287">
        <v>4.4089999999999998</v>
      </c>
      <c r="D287">
        <v>0.32700000000000001</v>
      </c>
      <c r="E287">
        <v>18.291</v>
      </c>
      <c r="F287" t="s">
        <v>74</v>
      </c>
      <c r="G287" t="s">
        <v>75</v>
      </c>
      <c r="H287">
        <v>243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0.169419553999999</v>
      </c>
      <c r="O287">
        <v>0.246059737</v>
      </c>
      <c r="P287">
        <v>0.36326485200000003</v>
      </c>
      <c r="Q287">
        <v>0.44401595500000002</v>
      </c>
      <c r="R287">
        <v>0.52767310000000001</v>
      </c>
      <c r="S287">
        <v>0.73</v>
      </c>
      <c r="T287">
        <v>0.56991362499999998</v>
      </c>
      <c r="U287">
        <v>0.47</v>
      </c>
      <c r="V287">
        <v>-0.16739337000000001</v>
      </c>
      <c r="W287">
        <v>0.19399267000000001</v>
      </c>
      <c r="X287">
        <v>8.4520900000000006E-3</v>
      </c>
      <c r="Y287">
        <v>5.2767312999999899E-2</v>
      </c>
      <c r="Z287">
        <v>0.47490581299999901</v>
      </c>
      <c r="AA287">
        <v>0.26383656300000002</v>
      </c>
      <c r="AB287">
        <v>0.52800000000000002</v>
      </c>
      <c r="AC287">
        <v>-2.7134920500000002</v>
      </c>
      <c r="AD287">
        <v>2.4187323709999999</v>
      </c>
      <c r="AE287">
        <v>-0.68814160999999996</v>
      </c>
      <c r="AF287">
        <v>2</v>
      </c>
      <c r="AG287">
        <v>4</v>
      </c>
      <c r="AH287">
        <v>6</v>
      </c>
      <c r="AI287" t="s">
        <v>61</v>
      </c>
      <c r="AJ287">
        <v>15.2</v>
      </c>
      <c r="AK287">
        <v>0</v>
      </c>
      <c r="AL287">
        <v>113.753999999999</v>
      </c>
      <c r="AM287">
        <v>0</v>
      </c>
      <c r="AN287">
        <v>6.0000000000000001E-3</v>
      </c>
      <c r="AO287">
        <v>0.16399999999999901</v>
      </c>
      <c r="AP287">
        <v>1.01</v>
      </c>
      <c r="AQ287">
        <v>0.35099999999999998</v>
      </c>
      <c r="AR287">
        <v>0.17499999999999999</v>
      </c>
      <c r="AS287">
        <v>1.4999999999999999E-2</v>
      </c>
      <c r="AT287">
        <v>4.6470000000000002</v>
      </c>
      <c r="AU287">
        <v>0.336167098</v>
      </c>
      <c r="AV287">
        <v>4</v>
      </c>
      <c r="AW287" t="s">
        <v>61</v>
      </c>
    </row>
    <row r="288" spans="1:49" hidden="1" x14ac:dyDescent="0.25">
      <c r="A288">
        <v>43.73</v>
      </c>
      <c r="B288">
        <v>1.2E-2</v>
      </c>
      <c r="C288">
        <v>5.1470000000000002</v>
      </c>
      <c r="D288">
        <v>0.748</v>
      </c>
      <c r="E288">
        <v>81.584999999999994</v>
      </c>
      <c r="F288" t="s">
        <v>74</v>
      </c>
      <c r="G288" t="s">
        <v>75</v>
      </c>
      <c r="H288">
        <v>244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3.5441914999999997E-2</v>
      </c>
      <c r="O288">
        <v>5.8248134999999999E-2</v>
      </c>
      <c r="P288">
        <v>7.5510569999999999E-2</v>
      </c>
      <c r="Q288">
        <v>8.5842146999999994E-2</v>
      </c>
      <c r="R288">
        <v>0.19573288999999999</v>
      </c>
      <c r="S288">
        <v>0.16</v>
      </c>
      <c r="T288">
        <v>0.18058838099999999</v>
      </c>
      <c r="U288">
        <v>0.12</v>
      </c>
      <c r="V288">
        <v>-5.8790719999999999E-3</v>
      </c>
      <c r="W288">
        <v>8.0972030000000007E-3</v>
      </c>
      <c r="X288">
        <v>-3.1684410000000003E-2</v>
      </c>
      <c r="Y288">
        <v>1.9573289000000001E-2</v>
      </c>
      <c r="Z288">
        <v>0.176159602</v>
      </c>
      <c r="AA288">
        <v>9.7866445999999996E-2</v>
      </c>
      <c r="AB288">
        <v>0.19600000000000001</v>
      </c>
      <c r="AC288">
        <v>-12.208290010000001</v>
      </c>
      <c r="AD288">
        <v>12.101382510000001</v>
      </c>
      <c r="AE288">
        <v>-0.553368058</v>
      </c>
      <c r="AF288">
        <v>2</v>
      </c>
      <c r="AG288">
        <v>3</v>
      </c>
      <c r="AH288">
        <v>5</v>
      </c>
      <c r="AI288" t="s">
        <v>59</v>
      </c>
      <c r="AJ288">
        <v>17.2</v>
      </c>
      <c r="AK288">
        <v>0</v>
      </c>
      <c r="AL288">
        <v>129.321</v>
      </c>
      <c r="AM288">
        <v>0</v>
      </c>
      <c r="AN288">
        <v>2E-3</v>
      </c>
      <c r="AO288">
        <v>0.69199999999999995</v>
      </c>
      <c r="AP288">
        <v>1.4590000000000001</v>
      </c>
      <c r="AQ288">
        <v>0.88500000000000001</v>
      </c>
      <c r="AR288">
        <v>0.6</v>
      </c>
      <c r="AS288">
        <v>6.0999999999999999E-2</v>
      </c>
      <c r="AT288">
        <v>3.9279999999999999</v>
      </c>
      <c r="AU288">
        <v>0.16513161400000001</v>
      </c>
      <c r="AV288">
        <v>5</v>
      </c>
      <c r="AW288" t="s">
        <v>60</v>
      </c>
    </row>
    <row r="289" spans="1:49" hidden="1" x14ac:dyDescent="0.25">
      <c r="A289">
        <v>20.07</v>
      </c>
      <c r="B289">
        <v>3.3000000000000002E-2</v>
      </c>
      <c r="C289">
        <v>6.7060000000000004</v>
      </c>
      <c r="D289">
        <v>0.92099999999999904</v>
      </c>
      <c r="E289">
        <v>35.445</v>
      </c>
      <c r="F289" t="s">
        <v>74</v>
      </c>
      <c r="G289" t="s">
        <v>75</v>
      </c>
      <c r="H289">
        <v>247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0.10165637800000001</v>
      </c>
      <c r="O289">
        <v>0.15798638500000001</v>
      </c>
      <c r="P289">
        <v>0.13958195600000001</v>
      </c>
      <c r="Q289">
        <v>0.174830496</v>
      </c>
      <c r="R289">
        <v>0.54204069999999904</v>
      </c>
      <c r="S289">
        <v>0.36</v>
      </c>
      <c r="T289">
        <v>0.36758580299999999</v>
      </c>
      <c r="U289">
        <v>0.17</v>
      </c>
      <c r="V289">
        <v>-2.6629622999999901E-2</v>
      </c>
      <c r="W289">
        <v>5.5044580000000003E-2</v>
      </c>
      <c r="X289">
        <v>-1.24260439999999E-2</v>
      </c>
      <c r="Y289">
        <v>5.4204071E-2</v>
      </c>
      <c r="Z289">
        <v>0.48783663500000002</v>
      </c>
      <c r="AA289">
        <v>0.27102035299999999</v>
      </c>
      <c r="AB289">
        <v>0.54200000000000004</v>
      </c>
      <c r="AC289">
        <v>-6.8030999650000004</v>
      </c>
      <c r="AD289">
        <v>5.0563666139999999</v>
      </c>
      <c r="AE289">
        <v>-1.2357683779999999</v>
      </c>
      <c r="AF289">
        <v>2</v>
      </c>
      <c r="AG289">
        <v>3</v>
      </c>
      <c r="AH289">
        <v>5</v>
      </c>
      <c r="AI289" t="s">
        <v>59</v>
      </c>
      <c r="AJ289">
        <v>15.54</v>
      </c>
      <c r="AK289">
        <v>0</v>
      </c>
      <c r="AL289">
        <v>48.412999999999997</v>
      </c>
      <c r="AM289">
        <v>0</v>
      </c>
      <c r="AN289">
        <v>6.9999999999999897E-3</v>
      </c>
      <c r="AO289">
        <v>0.93400000000000005</v>
      </c>
      <c r="AP289">
        <v>0.95099999999999996</v>
      </c>
      <c r="AQ289">
        <v>1.1399999999999999</v>
      </c>
      <c r="AR289">
        <v>0.84399999999999997</v>
      </c>
      <c r="AS289">
        <v>9.0999999999999998E-2</v>
      </c>
      <c r="AT289">
        <v>1.5519999999999901</v>
      </c>
      <c r="AU289">
        <v>0.22128856599999999</v>
      </c>
      <c r="AV289">
        <v>5</v>
      </c>
      <c r="AW289" t="s">
        <v>52</v>
      </c>
    </row>
    <row r="290" spans="1:49" hidden="1" x14ac:dyDescent="0.25">
      <c r="A290">
        <v>17.2</v>
      </c>
      <c r="B290">
        <v>4.8000000000000001E-2</v>
      </c>
      <c r="C290">
        <v>6.5779999999999896</v>
      </c>
      <c r="D290">
        <v>0.67599999999999905</v>
      </c>
      <c r="E290">
        <v>14.978999999999999</v>
      </c>
      <c r="F290" t="s">
        <v>74</v>
      </c>
      <c r="G290" t="s">
        <v>75</v>
      </c>
      <c r="H290">
        <v>248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3.5887181999999997E-2</v>
      </c>
      <c r="O290">
        <v>5.5868607000000001E-2</v>
      </c>
      <c r="P290">
        <v>7.4343637000000004E-2</v>
      </c>
      <c r="Q290">
        <v>9.1416891999999902E-2</v>
      </c>
      <c r="R290">
        <v>0.28797713000000003</v>
      </c>
      <c r="S290">
        <v>0.16</v>
      </c>
      <c r="T290">
        <v>0.161816502</v>
      </c>
      <c r="U290">
        <v>0.1</v>
      </c>
      <c r="V290">
        <v>-1.2671139999999999E-2</v>
      </c>
      <c r="W290">
        <v>-2.6552279999999999E-3</v>
      </c>
      <c r="X290">
        <v>-3.4061767E-2</v>
      </c>
      <c r="Y290">
        <v>2.8797712999999999E-2</v>
      </c>
      <c r="Z290">
        <v>0.259179416</v>
      </c>
      <c r="AA290">
        <v>0.14398856500000001</v>
      </c>
      <c r="AB290">
        <v>0.28799999999999998</v>
      </c>
      <c r="AC290">
        <v>-7.548279344</v>
      </c>
      <c r="AD290">
        <v>9.7193573759999996</v>
      </c>
      <c r="AE290">
        <v>-0.87864966</v>
      </c>
      <c r="AF290">
        <v>2</v>
      </c>
      <c r="AG290">
        <v>1</v>
      </c>
      <c r="AH290">
        <v>3</v>
      </c>
      <c r="AI290" t="s">
        <v>53</v>
      </c>
      <c r="AJ290">
        <v>13.85</v>
      </c>
      <c r="AK290">
        <v>0</v>
      </c>
      <c r="AL290">
        <v>25.651999999999902</v>
      </c>
      <c r="AM290">
        <v>0</v>
      </c>
      <c r="AN290">
        <v>1.6E-2</v>
      </c>
      <c r="AO290">
        <v>0.63700000000000001</v>
      </c>
      <c r="AP290">
        <v>0.68700000000000006</v>
      </c>
      <c r="AQ290">
        <v>0.75599999999999901</v>
      </c>
      <c r="AR290">
        <v>0.47899999999999998</v>
      </c>
      <c r="AS290">
        <v>4.2999999999999997E-2</v>
      </c>
      <c r="AT290">
        <v>1.7549999999999999</v>
      </c>
      <c r="AU290">
        <v>0.13787004899999999</v>
      </c>
      <c r="AV290">
        <v>3</v>
      </c>
      <c r="AW290" t="s">
        <v>52</v>
      </c>
    </row>
    <row r="291" spans="1:49" hidden="1" x14ac:dyDescent="0.25">
      <c r="A291">
        <v>0.74</v>
      </c>
      <c r="B291">
        <v>1.1779999999999999</v>
      </c>
      <c r="C291">
        <v>7.0309999999999997</v>
      </c>
      <c r="D291">
        <v>0.85799999999999998</v>
      </c>
      <c r="E291">
        <v>1.998</v>
      </c>
      <c r="F291" t="s">
        <v>74</v>
      </c>
      <c r="G291" t="s">
        <v>75</v>
      </c>
      <c r="H291">
        <v>25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0.15380149400000001</v>
      </c>
      <c r="O291">
        <v>0.28419356800000001</v>
      </c>
      <c r="P291">
        <v>0.17870860599999999</v>
      </c>
      <c r="Q291">
        <v>0.20745443599999999</v>
      </c>
      <c r="R291">
        <v>0.46228482999999998</v>
      </c>
      <c r="S291">
        <v>0.53</v>
      </c>
      <c r="T291">
        <v>0.60771059100000002</v>
      </c>
      <c r="U291">
        <v>0.23</v>
      </c>
      <c r="V291">
        <v>-0.17297325999999999</v>
      </c>
      <c r="W291">
        <v>2.1522334000000001E-2</v>
      </c>
      <c r="X291">
        <v>1.6981003000000001E-2</v>
      </c>
      <c r="Y291">
        <v>4.6228483000000001E-2</v>
      </c>
      <c r="Z291">
        <v>0.41605635000000002</v>
      </c>
      <c r="AA291">
        <v>0.23114241699999999</v>
      </c>
      <c r="AB291">
        <v>0.46200000000000002</v>
      </c>
      <c r="AC291">
        <v>-4.6585183990000001</v>
      </c>
      <c r="AD291">
        <v>4.1728215739999897</v>
      </c>
      <c r="AE291">
        <v>-0.55846149299999903</v>
      </c>
      <c r="AF291">
        <v>3</v>
      </c>
      <c r="AH291">
        <v>2</v>
      </c>
      <c r="AI291" t="s">
        <v>54</v>
      </c>
      <c r="AJ291">
        <v>16.72</v>
      </c>
      <c r="AK291">
        <v>0</v>
      </c>
      <c r="AL291">
        <v>1.71</v>
      </c>
      <c r="AM291">
        <v>1</v>
      </c>
      <c r="AN291">
        <v>0.161</v>
      </c>
      <c r="AO291">
        <v>0.82599999999999996</v>
      </c>
      <c r="AP291">
        <v>0.70099999999999996</v>
      </c>
      <c r="AQ291">
        <v>1.05</v>
      </c>
      <c r="AR291">
        <v>0.76099999999999901</v>
      </c>
      <c r="AS291">
        <v>8.1000000000000003E-2</v>
      </c>
      <c r="AT291">
        <v>0.754</v>
      </c>
      <c r="AU291">
        <v>0.35714897899999998</v>
      </c>
      <c r="AV291">
        <v>2</v>
      </c>
      <c r="AW291" t="s">
        <v>55</v>
      </c>
    </row>
    <row r="292" spans="1:49" hidden="1" x14ac:dyDescent="0.25">
      <c r="A292">
        <v>61.37</v>
      </c>
      <c r="B292">
        <v>1.2E-2</v>
      </c>
      <c r="C292">
        <v>6.5229999999999997</v>
      </c>
      <c r="D292">
        <v>0.50900000000000001</v>
      </c>
      <c r="E292">
        <v>26.847999999999999</v>
      </c>
      <c r="F292" t="s">
        <v>74</v>
      </c>
      <c r="G292" t="s">
        <v>75</v>
      </c>
      <c r="H292">
        <v>268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0.14255594299999999</v>
      </c>
      <c r="O292">
        <v>0.19668591399999999</v>
      </c>
      <c r="P292">
        <v>0.26076409</v>
      </c>
      <c r="Q292">
        <v>0.35695820700000003</v>
      </c>
      <c r="R292">
        <v>0.38542842999999999</v>
      </c>
      <c r="S292">
        <v>0.6</v>
      </c>
      <c r="T292">
        <v>0.42633241100000002</v>
      </c>
      <c r="U292">
        <v>0.3</v>
      </c>
      <c r="V292">
        <v>-0.10721219</v>
      </c>
      <c r="W292">
        <v>0.10178329999999999</v>
      </c>
      <c r="X292">
        <v>-2.9977692E-2</v>
      </c>
      <c r="Y292">
        <v>3.8542843E-2</v>
      </c>
      <c r="Z292">
        <v>0.34688558600000002</v>
      </c>
      <c r="AA292">
        <v>0.19271421399999999</v>
      </c>
      <c r="AB292">
        <v>0.38500000000000001</v>
      </c>
      <c r="AC292">
        <v>-6.5422851209999999</v>
      </c>
      <c r="AD292">
        <v>2.700080721</v>
      </c>
      <c r="AE292">
        <v>-0.69230402899999999</v>
      </c>
      <c r="AF292">
        <v>1</v>
      </c>
      <c r="AH292">
        <v>1</v>
      </c>
      <c r="AI292" t="s">
        <v>51</v>
      </c>
      <c r="AJ292">
        <v>14.03</v>
      </c>
      <c r="AK292">
        <v>0</v>
      </c>
      <c r="AL292">
        <v>80.933999999999997</v>
      </c>
      <c r="AM292">
        <v>0</v>
      </c>
      <c r="AN292">
        <v>6.9999999999999897E-3</v>
      </c>
      <c r="AO292">
        <v>0.432</v>
      </c>
      <c r="AP292">
        <v>0.63100000000000001</v>
      </c>
      <c r="AQ292">
        <v>0.55000000000000004</v>
      </c>
      <c r="AR292">
        <v>0.30199999999999999</v>
      </c>
      <c r="AS292">
        <v>2.5999999999999999E-2</v>
      </c>
      <c r="AT292">
        <v>1.784</v>
      </c>
      <c r="AU292">
        <v>0.31158267499999998</v>
      </c>
      <c r="AV292">
        <v>4</v>
      </c>
      <c r="AW292" t="s">
        <v>58</v>
      </c>
    </row>
    <row r="293" spans="1:49" hidden="1" x14ac:dyDescent="0.25">
      <c r="A293">
        <v>28.05</v>
      </c>
      <c r="B293">
        <v>2.7E-2</v>
      </c>
      <c r="C293">
        <v>5.6710000000000003</v>
      </c>
      <c r="D293">
        <v>0.52800000000000002</v>
      </c>
      <c r="E293">
        <v>16.573</v>
      </c>
      <c r="F293" t="s">
        <v>74</v>
      </c>
      <c r="G293" t="s">
        <v>75</v>
      </c>
      <c r="H293">
        <v>272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0.133049691</v>
      </c>
      <c r="O293">
        <v>0.22766549799999999</v>
      </c>
      <c r="P293">
        <v>0.17224209399999901</v>
      </c>
      <c r="Q293">
        <v>0.18689909199999999</v>
      </c>
      <c r="R293">
        <v>0.17519608</v>
      </c>
      <c r="S293">
        <v>0.46</v>
      </c>
      <c r="T293">
        <v>0.58981162499999995</v>
      </c>
      <c r="U293">
        <v>0.13</v>
      </c>
      <c r="V293">
        <v>-8.4634539999999994E-2</v>
      </c>
      <c r="W293">
        <v>5.7476369999999999E-3</v>
      </c>
      <c r="X293">
        <v>-1.4118212E-2</v>
      </c>
      <c r="Y293">
        <v>1.7519607999999999E-2</v>
      </c>
      <c r="Z293">
        <v>0.15767647300000001</v>
      </c>
      <c r="AA293">
        <v>8.7598041000000001E-2</v>
      </c>
      <c r="AB293">
        <v>0.17499999999999999</v>
      </c>
      <c r="AC293">
        <v>-9.9401035820000008</v>
      </c>
      <c r="AD293">
        <v>3.97921389699999</v>
      </c>
      <c r="AE293">
        <v>-0.23676733599999999</v>
      </c>
      <c r="AF293">
        <v>2</v>
      </c>
      <c r="AG293">
        <v>1</v>
      </c>
      <c r="AH293">
        <v>3</v>
      </c>
      <c r="AI293" t="s">
        <v>53</v>
      </c>
      <c r="AJ293">
        <v>15.89</v>
      </c>
      <c r="AK293">
        <v>0.02</v>
      </c>
      <c r="AL293">
        <v>42.744999999999997</v>
      </c>
      <c r="AM293">
        <v>0</v>
      </c>
      <c r="AN293">
        <v>0.01</v>
      </c>
      <c r="AO293">
        <v>0.45200000000000001</v>
      </c>
      <c r="AP293">
        <v>0.97599999999999998</v>
      </c>
      <c r="AQ293">
        <v>0.57799999999999996</v>
      </c>
      <c r="AR293">
        <v>0.32100000000000001</v>
      </c>
      <c r="AS293">
        <v>2.8999999999999901E-2</v>
      </c>
      <c r="AT293">
        <v>3.4929999999999999</v>
      </c>
      <c r="AU293">
        <v>0.38604751799999998</v>
      </c>
      <c r="AV293">
        <v>3</v>
      </c>
      <c r="AW293" t="s">
        <v>52</v>
      </c>
    </row>
    <row r="294" spans="1:49" hidden="1" x14ac:dyDescent="0.25">
      <c r="A294">
        <v>123.99</v>
      </c>
      <c r="B294">
        <v>6.9999999999999897E-3</v>
      </c>
      <c r="C294">
        <v>4.3239999999999998</v>
      </c>
      <c r="D294">
        <v>0.23199999999999901</v>
      </c>
      <c r="E294">
        <v>13.667999999999999</v>
      </c>
      <c r="F294" t="s">
        <v>74</v>
      </c>
      <c r="G294" t="s">
        <v>75</v>
      </c>
      <c r="H294">
        <v>278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0.10631336800000001</v>
      </c>
      <c r="O294">
        <v>0.201647831</v>
      </c>
      <c r="P294">
        <v>0.14811750699999901</v>
      </c>
      <c r="Q294">
        <v>0.19784022800000001</v>
      </c>
      <c r="R294">
        <v>0.5541085</v>
      </c>
      <c r="S294">
        <v>0.43</v>
      </c>
      <c r="T294">
        <v>0.43961338999999999</v>
      </c>
      <c r="U294">
        <v>0.3</v>
      </c>
      <c r="V294">
        <v>-5.1230375000000002E-2</v>
      </c>
      <c r="W294">
        <v>0.11662113</v>
      </c>
      <c r="X294">
        <v>1.3296921999999999E-2</v>
      </c>
      <c r="Y294">
        <v>5.5410849999999998E-2</v>
      </c>
      <c r="Z294">
        <v>0.49869764999999999</v>
      </c>
      <c r="AA294">
        <v>0.27705425</v>
      </c>
      <c r="AB294">
        <v>0.55399999999999905</v>
      </c>
      <c r="AC294">
        <v>-2.9631962550000002</v>
      </c>
      <c r="AD294">
        <v>4.4842203429999996</v>
      </c>
      <c r="AE294">
        <v>-1.0178189390000001</v>
      </c>
      <c r="AF294">
        <v>2</v>
      </c>
      <c r="AG294">
        <v>4</v>
      </c>
      <c r="AH294">
        <v>6</v>
      </c>
      <c r="AI294" t="s">
        <v>61</v>
      </c>
      <c r="AJ294">
        <v>19</v>
      </c>
      <c r="AK294">
        <v>0.02</v>
      </c>
      <c r="AL294">
        <v>147.67500000000001</v>
      </c>
      <c r="AM294">
        <v>0</v>
      </c>
      <c r="AN294">
        <v>5.0000000000000001E-3</v>
      </c>
      <c r="AO294">
        <v>0.14099999999999999</v>
      </c>
      <c r="AP294">
        <v>0.81</v>
      </c>
      <c r="AQ294">
        <v>0.245</v>
      </c>
      <c r="AR294">
        <v>9.6999999999999906E-2</v>
      </c>
      <c r="AS294">
        <v>8.0000000000000002E-3</v>
      </c>
      <c r="AT294">
        <v>5.7</v>
      </c>
      <c r="AU294">
        <v>0.27063503899999902</v>
      </c>
      <c r="AV294">
        <v>4</v>
      </c>
      <c r="AW294" t="s">
        <v>61</v>
      </c>
    </row>
    <row r="295" spans="1:49" hidden="1" x14ac:dyDescent="0.25">
      <c r="A295">
        <v>12.86</v>
      </c>
      <c r="B295">
        <v>7.1999999999999995E-2</v>
      </c>
      <c r="C295">
        <v>7.1829999999999998</v>
      </c>
      <c r="D295">
        <v>0.49399999999999999</v>
      </c>
      <c r="E295">
        <v>5.9119999999999999</v>
      </c>
      <c r="F295" t="s">
        <v>74</v>
      </c>
      <c r="G295" t="s">
        <v>75</v>
      </c>
      <c r="H295">
        <v>28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0.11040997499999999</v>
      </c>
      <c r="O295">
        <v>0.134986148</v>
      </c>
      <c r="P295">
        <v>0.13131106200000001</v>
      </c>
      <c r="Q295">
        <v>0.15856953300000001</v>
      </c>
      <c r="R295">
        <v>0.34340772000000003</v>
      </c>
      <c r="S295">
        <v>0.53</v>
      </c>
      <c r="T295">
        <v>0.32694051000000002</v>
      </c>
      <c r="U295">
        <v>0.17</v>
      </c>
      <c r="V295">
        <v>-5.7324590000000002E-2</v>
      </c>
      <c r="W295">
        <v>1.6896899999999999E-2</v>
      </c>
      <c r="X295">
        <v>-2.7881690000000001E-3</v>
      </c>
      <c r="Y295">
        <v>3.4340771999999999E-2</v>
      </c>
      <c r="Z295">
        <v>0.30906694800000001</v>
      </c>
      <c r="AA295">
        <v>0.17170386000000001</v>
      </c>
      <c r="AB295">
        <v>0.34299999999999897</v>
      </c>
      <c r="AC295">
        <v>-9.8506100750000005</v>
      </c>
      <c r="AD295">
        <v>6.0973648819999999</v>
      </c>
      <c r="AE295">
        <v>-0.74998372199999996</v>
      </c>
      <c r="AF295">
        <v>1</v>
      </c>
      <c r="AH295">
        <v>1</v>
      </c>
      <c r="AI295" t="s">
        <v>51</v>
      </c>
      <c r="AJ295">
        <v>25.52</v>
      </c>
      <c r="AK295">
        <v>0</v>
      </c>
      <c r="AL295">
        <v>15.607999999999899</v>
      </c>
      <c r="AM295">
        <v>0</v>
      </c>
      <c r="AN295">
        <v>3.3000000000000002E-2</v>
      </c>
      <c r="AO295">
        <v>0.442</v>
      </c>
      <c r="AP295">
        <v>0.45799999999999902</v>
      </c>
      <c r="AQ295">
        <v>0.52500000000000002</v>
      </c>
      <c r="AR295">
        <v>0.26800000000000002</v>
      </c>
      <c r="AS295">
        <v>2.1999999999999999E-2</v>
      </c>
      <c r="AT295">
        <v>0.85199999999999998</v>
      </c>
      <c r="AU295">
        <v>0.24213709999999999</v>
      </c>
      <c r="AV295">
        <v>1</v>
      </c>
      <c r="AW295" t="s">
        <v>52</v>
      </c>
    </row>
    <row r="296" spans="1:49" hidden="1" x14ac:dyDescent="0.25">
      <c r="A296">
        <v>4.97</v>
      </c>
      <c r="B296">
        <v>0.109</v>
      </c>
      <c r="C296">
        <v>5.97</v>
      </c>
      <c r="D296">
        <v>0.89</v>
      </c>
      <c r="E296">
        <v>10.936999999999999</v>
      </c>
      <c r="F296" t="s">
        <v>74</v>
      </c>
      <c r="G296" t="s">
        <v>75</v>
      </c>
      <c r="H296">
        <v>30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0.13800375199999901</v>
      </c>
      <c r="O296">
        <v>0.24761920600000001</v>
      </c>
      <c r="P296">
        <v>0.106260375</v>
      </c>
      <c r="Q296">
        <v>0.121607271</v>
      </c>
      <c r="R296">
        <v>0.53264800000000001</v>
      </c>
      <c r="S296">
        <v>0.4</v>
      </c>
      <c r="T296">
        <v>0.41416476600000002</v>
      </c>
      <c r="U296">
        <v>0.23</v>
      </c>
      <c r="V296">
        <v>-2.3453621000000001E-2</v>
      </c>
      <c r="W296">
        <v>6.2900849999999994E-2</v>
      </c>
      <c r="X296">
        <v>7.8896239999999996E-3</v>
      </c>
      <c r="Y296">
        <v>5.3264802999999999E-2</v>
      </c>
      <c r="Z296">
        <v>0.479383224</v>
      </c>
      <c r="AA296">
        <v>0.26632401300000003</v>
      </c>
      <c r="AB296">
        <v>0.53299999999999903</v>
      </c>
      <c r="AC296">
        <v>-2.262263565</v>
      </c>
      <c r="AD296">
        <v>4.2580216760000003</v>
      </c>
      <c r="AE296">
        <v>-1.236491778</v>
      </c>
      <c r="AF296">
        <v>2</v>
      </c>
      <c r="AG296">
        <v>1</v>
      </c>
      <c r="AH296">
        <v>3</v>
      </c>
      <c r="AI296" t="s">
        <v>53</v>
      </c>
      <c r="AJ296">
        <v>15.22</v>
      </c>
      <c r="AK296">
        <v>0</v>
      </c>
      <c r="AL296">
        <v>15.415999999999899</v>
      </c>
      <c r="AM296">
        <v>0</v>
      </c>
      <c r="AN296">
        <v>1.9E-2</v>
      </c>
      <c r="AO296">
        <v>0.86399999999999999</v>
      </c>
      <c r="AP296">
        <v>1.21</v>
      </c>
      <c r="AQ296">
        <v>1.1120000000000001</v>
      </c>
      <c r="AR296">
        <v>0.80900000000000005</v>
      </c>
      <c r="AS296">
        <v>8.8999999999999996E-2</v>
      </c>
      <c r="AT296">
        <v>2.4180000000000001</v>
      </c>
      <c r="AU296">
        <v>0.213454117</v>
      </c>
      <c r="AV296">
        <v>3</v>
      </c>
      <c r="AW296" t="s">
        <v>52</v>
      </c>
    </row>
    <row r="297" spans="1:49" hidden="1" x14ac:dyDescent="0.25">
      <c r="A297">
        <v>96.33</v>
      </c>
      <c r="B297">
        <v>8.9999999999999993E-3</v>
      </c>
      <c r="C297">
        <v>7.0379999999999896</v>
      </c>
      <c r="D297">
        <v>0.35499999999999998</v>
      </c>
      <c r="E297">
        <v>20.635000000000002</v>
      </c>
      <c r="F297" t="s">
        <v>74</v>
      </c>
      <c r="G297" t="s">
        <v>75</v>
      </c>
      <c r="H297">
        <v>303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0.11036243</v>
      </c>
      <c r="O297">
        <v>0.14132180599999999</v>
      </c>
      <c r="P297">
        <v>0.182818604</v>
      </c>
      <c r="Q297">
        <v>0.225322521</v>
      </c>
      <c r="R297">
        <v>0.48026183</v>
      </c>
      <c r="S297">
        <v>0.4</v>
      </c>
      <c r="T297">
        <v>0.418082752</v>
      </c>
      <c r="U297">
        <v>0.23</v>
      </c>
      <c r="V297">
        <v>-8.2186239999999994E-2</v>
      </c>
      <c r="W297">
        <v>0.15496953999999999</v>
      </c>
      <c r="X297">
        <v>-1.2125004999999999E-2</v>
      </c>
      <c r="Y297">
        <v>4.8026183E-2</v>
      </c>
      <c r="Z297">
        <v>0.432235649</v>
      </c>
      <c r="AA297">
        <v>0.240130916</v>
      </c>
      <c r="AB297">
        <v>0.48</v>
      </c>
      <c r="AC297">
        <v>-5.2252834100000003</v>
      </c>
      <c r="AD297">
        <v>4.1668985980000004</v>
      </c>
      <c r="AE297">
        <v>-0.86823055799999904</v>
      </c>
      <c r="AF297">
        <v>1</v>
      </c>
      <c r="AH297">
        <v>1</v>
      </c>
      <c r="AI297" t="s">
        <v>51</v>
      </c>
      <c r="AJ297">
        <v>21.41</v>
      </c>
      <c r="AK297">
        <v>0</v>
      </c>
      <c r="AL297">
        <v>106.137</v>
      </c>
      <c r="AM297">
        <v>0</v>
      </c>
      <c r="AN297">
        <v>6.0000000000000001E-3</v>
      </c>
      <c r="AO297">
        <v>0.31</v>
      </c>
      <c r="AP297">
        <v>0.33899999999999902</v>
      </c>
      <c r="AQ297">
        <v>0.36599999999999999</v>
      </c>
      <c r="AR297">
        <v>0.14299999999999999</v>
      </c>
      <c r="AS297">
        <v>1.0999999999999999E-2</v>
      </c>
      <c r="AT297">
        <v>1.127</v>
      </c>
      <c r="AU297">
        <v>0.37163707600000001</v>
      </c>
      <c r="AV297">
        <v>4</v>
      </c>
      <c r="AW297" t="s">
        <v>58</v>
      </c>
    </row>
    <row r="298" spans="1:49" hidden="1" x14ac:dyDescent="0.25">
      <c r="A298">
        <v>46.69</v>
      </c>
      <c r="B298">
        <v>1.9E-2</v>
      </c>
      <c r="C298">
        <v>6.9450000000000003</v>
      </c>
      <c r="D298">
        <v>0.49299999999999999</v>
      </c>
      <c r="E298">
        <v>20.033000000000001</v>
      </c>
      <c r="F298" t="s">
        <v>74</v>
      </c>
      <c r="G298" t="s">
        <v>75</v>
      </c>
      <c r="H298">
        <v>313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7.1521078000000002E-2</v>
      </c>
      <c r="O298">
        <v>0.136173081</v>
      </c>
      <c r="P298">
        <v>0.15778992999999999</v>
      </c>
      <c r="Q298">
        <v>0.19032223000000001</v>
      </c>
      <c r="R298">
        <v>0.22112198</v>
      </c>
      <c r="S298">
        <v>0.36</v>
      </c>
      <c r="T298">
        <v>0.44882445700000001</v>
      </c>
      <c r="U298">
        <v>0.14000000000000001</v>
      </c>
      <c r="V298">
        <v>-1.5746166999999998E-2</v>
      </c>
      <c r="W298">
        <v>7.628335E-2</v>
      </c>
      <c r="X298">
        <v>-9.7810229999999998E-3</v>
      </c>
      <c r="Y298">
        <v>2.2112198E-2</v>
      </c>
      <c r="Z298">
        <v>0.199009784</v>
      </c>
      <c r="AA298">
        <v>0.110560991</v>
      </c>
      <c r="AB298">
        <v>0.221</v>
      </c>
      <c r="AC298">
        <v>-8.3754076909999995</v>
      </c>
      <c r="AD298">
        <v>3.9791832119999899</v>
      </c>
      <c r="AE298">
        <v>-0.310627188</v>
      </c>
      <c r="AF298">
        <v>1</v>
      </c>
      <c r="AH298">
        <v>1</v>
      </c>
      <c r="AI298" t="s">
        <v>51</v>
      </c>
      <c r="AJ298">
        <v>18.2</v>
      </c>
      <c r="AK298">
        <v>0</v>
      </c>
      <c r="AL298">
        <v>57.570999999999998</v>
      </c>
      <c r="AM298">
        <v>0</v>
      </c>
      <c r="AN298">
        <v>8.9999999999999993E-3</v>
      </c>
      <c r="AO298">
        <v>0.436</v>
      </c>
      <c r="AP298">
        <v>0.495</v>
      </c>
      <c r="AQ298">
        <v>0.52500000000000002</v>
      </c>
      <c r="AR298">
        <v>0.27</v>
      </c>
      <c r="AS298">
        <v>2.1999999999999999E-2</v>
      </c>
      <c r="AT298">
        <v>1.3240000000000001</v>
      </c>
      <c r="AU298">
        <v>0.340016392</v>
      </c>
      <c r="AV298">
        <v>3</v>
      </c>
      <c r="AW298" t="s">
        <v>58</v>
      </c>
    </row>
    <row r="299" spans="1:49" hidden="1" x14ac:dyDescent="0.25">
      <c r="A299">
        <v>79.94</v>
      </c>
      <c r="B299">
        <v>0.01</v>
      </c>
      <c r="C299">
        <v>6.7510000000000003</v>
      </c>
      <c r="D299">
        <v>0.501</v>
      </c>
      <c r="E299">
        <v>32.984999999999999</v>
      </c>
      <c r="F299" t="s">
        <v>74</v>
      </c>
      <c r="G299" t="s">
        <v>75</v>
      </c>
      <c r="H299">
        <v>317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0.123128955</v>
      </c>
      <c r="O299">
        <v>0.190322361</v>
      </c>
      <c r="P299">
        <v>0.18776396100000001</v>
      </c>
      <c r="Q299">
        <v>0.243142146</v>
      </c>
      <c r="R299">
        <v>0.42114796999999998</v>
      </c>
      <c r="S299">
        <v>0.47</v>
      </c>
      <c r="T299">
        <v>0.42373371599999998</v>
      </c>
      <c r="U299">
        <v>0.3</v>
      </c>
      <c r="V299">
        <v>-0.12014676000000001</v>
      </c>
      <c r="W299">
        <v>0.12891180999999999</v>
      </c>
      <c r="X299">
        <v>-5.167474E-3</v>
      </c>
      <c r="Y299">
        <v>4.2114797000000002E-2</v>
      </c>
      <c r="Z299">
        <v>0.379033175</v>
      </c>
      <c r="AA299">
        <v>0.21057398599999999</v>
      </c>
      <c r="AB299">
        <v>0.42099999999999999</v>
      </c>
      <c r="AC299">
        <v>-1.83547756</v>
      </c>
      <c r="AD299">
        <v>3.58719112</v>
      </c>
      <c r="AE299">
        <v>-0.77995423399999997</v>
      </c>
      <c r="AF299">
        <v>1</v>
      </c>
      <c r="AH299">
        <v>1</v>
      </c>
      <c r="AI299" t="s">
        <v>51</v>
      </c>
      <c r="AJ299">
        <v>14.45</v>
      </c>
      <c r="AK299">
        <v>0</v>
      </c>
      <c r="AL299">
        <v>101.16500000000001</v>
      </c>
      <c r="AM299">
        <v>0</v>
      </c>
      <c r="AN299">
        <v>6.0000000000000001E-3</v>
      </c>
      <c r="AO299">
        <v>0.436</v>
      </c>
      <c r="AP299">
        <v>0.56599999999999995</v>
      </c>
      <c r="AQ299">
        <v>0.53600000000000003</v>
      </c>
      <c r="AR299">
        <v>0.28799999999999998</v>
      </c>
      <c r="AS299">
        <v>2.4E-2</v>
      </c>
      <c r="AT299">
        <v>1.5049999999999999</v>
      </c>
      <c r="AU299">
        <v>0.34917684199999999</v>
      </c>
      <c r="AV299">
        <v>4</v>
      </c>
      <c r="AW299" t="s">
        <v>58</v>
      </c>
    </row>
    <row r="300" spans="1:49" hidden="1" x14ac:dyDescent="0.25">
      <c r="A300">
        <v>48.53</v>
      </c>
      <c r="B300">
        <v>0.02</v>
      </c>
      <c r="C300">
        <v>7.2859999999999996</v>
      </c>
      <c r="D300">
        <v>0.34599999999999997</v>
      </c>
      <c r="E300">
        <v>10.91</v>
      </c>
      <c r="F300" t="s">
        <v>74</v>
      </c>
      <c r="G300" t="s">
        <v>75</v>
      </c>
      <c r="H300">
        <v>320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7.014753E-2</v>
      </c>
      <c r="O300">
        <v>0.113341237</v>
      </c>
      <c r="P300">
        <v>0.10363239</v>
      </c>
      <c r="Q300">
        <v>0.123272391</v>
      </c>
      <c r="R300">
        <v>0.38371434999999998</v>
      </c>
      <c r="S300">
        <v>0.26</v>
      </c>
      <c r="T300">
        <v>0.39149859999999997</v>
      </c>
      <c r="U300">
        <v>0.13</v>
      </c>
      <c r="V300">
        <v>-1.9905182E-2</v>
      </c>
      <c r="W300">
        <v>0.11016457</v>
      </c>
      <c r="X300">
        <v>6.4933509999999996E-3</v>
      </c>
      <c r="Y300">
        <v>3.8371435000000002E-2</v>
      </c>
      <c r="Z300">
        <v>0.34534291299999997</v>
      </c>
      <c r="AA300">
        <v>0.19185717399999999</v>
      </c>
      <c r="AB300">
        <v>0.38400000000000001</v>
      </c>
      <c r="AC300">
        <v>-7.1795279929999998</v>
      </c>
      <c r="AD300">
        <v>6.251330029</v>
      </c>
      <c r="AE300">
        <v>-0.74140864799999995</v>
      </c>
      <c r="AF300">
        <v>1</v>
      </c>
      <c r="AH300">
        <v>1</v>
      </c>
      <c r="AI300" t="s">
        <v>51</v>
      </c>
      <c r="AJ300">
        <v>26.92</v>
      </c>
      <c r="AK300">
        <v>0</v>
      </c>
      <c r="AL300">
        <v>53.795999999999999</v>
      </c>
      <c r="AM300">
        <v>0</v>
      </c>
      <c r="AN300">
        <v>1.0999999999999999E-2</v>
      </c>
      <c r="AO300">
        <v>0.30199999999999999</v>
      </c>
      <c r="AP300">
        <v>0.32</v>
      </c>
      <c r="AQ300">
        <v>0.35699999999999998</v>
      </c>
      <c r="AR300">
        <v>0.13500000000000001</v>
      </c>
      <c r="AS300">
        <v>0.01</v>
      </c>
      <c r="AT300">
        <v>0.60799999999999998</v>
      </c>
      <c r="AU300">
        <v>0.33200628999999998</v>
      </c>
      <c r="AV300">
        <v>3</v>
      </c>
      <c r="AW300" t="s">
        <v>58</v>
      </c>
    </row>
    <row r="301" spans="1:49" hidden="1" x14ac:dyDescent="0.25">
      <c r="A301">
        <v>24.12</v>
      </c>
      <c r="B301">
        <v>3.2000000000000001E-2</v>
      </c>
      <c r="C301">
        <v>6.9050000000000002</v>
      </c>
      <c r="D301">
        <v>0.750999999999999</v>
      </c>
      <c r="E301">
        <v>27.829000000000001</v>
      </c>
      <c r="F301" t="s">
        <v>74</v>
      </c>
      <c r="G301" t="s">
        <v>75</v>
      </c>
      <c r="H301">
        <v>329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3.0240005E-2</v>
      </c>
      <c r="O301">
        <v>7.1863531999999994E-2</v>
      </c>
      <c r="P301">
        <v>9.285098E-2</v>
      </c>
      <c r="Q301">
        <v>0.110111478</v>
      </c>
      <c r="R301">
        <v>0.16366045000000001</v>
      </c>
      <c r="S301">
        <v>0.2</v>
      </c>
      <c r="T301">
        <v>0.22054801899999901</v>
      </c>
      <c r="U301">
        <v>0.1</v>
      </c>
      <c r="V301">
        <v>-3.531714E-3</v>
      </c>
      <c r="W301">
        <v>3.2569203999999997E-2</v>
      </c>
      <c r="X301">
        <v>-1.8444746000000001E-2</v>
      </c>
      <c r="Y301">
        <v>1.6366044999999999E-2</v>
      </c>
      <c r="Z301">
        <v>0.14729440699999999</v>
      </c>
      <c r="AA301">
        <v>8.1830225999999895E-2</v>
      </c>
      <c r="AB301">
        <v>0.16399999999999901</v>
      </c>
      <c r="AC301">
        <v>-7.8741005839999998</v>
      </c>
      <c r="AD301">
        <v>7.4931390919999998</v>
      </c>
      <c r="AE301">
        <v>-0.375032064</v>
      </c>
      <c r="AF301">
        <v>2</v>
      </c>
      <c r="AG301">
        <v>1</v>
      </c>
      <c r="AH301">
        <v>3</v>
      </c>
      <c r="AI301" t="s">
        <v>53</v>
      </c>
      <c r="AJ301">
        <v>13.82</v>
      </c>
      <c r="AK301">
        <v>0</v>
      </c>
      <c r="AL301">
        <v>43.298999999999999</v>
      </c>
      <c r="AM301">
        <v>0</v>
      </c>
      <c r="AN301">
        <v>8.0000000000000002E-3</v>
      </c>
      <c r="AO301">
        <v>0.71699999999999997</v>
      </c>
      <c r="AP301">
        <v>0.76800000000000002</v>
      </c>
      <c r="AQ301">
        <v>0.86699999999999999</v>
      </c>
      <c r="AR301">
        <v>0.58499999999999996</v>
      </c>
      <c r="AS301">
        <v>5.5999999999999897E-2</v>
      </c>
      <c r="AT301">
        <v>1.391</v>
      </c>
      <c r="AU301">
        <v>0.27560991899999998</v>
      </c>
      <c r="AV301">
        <v>5</v>
      </c>
      <c r="AW301" t="s">
        <v>52</v>
      </c>
    </row>
    <row r="302" spans="1:49" hidden="1" x14ac:dyDescent="0.25">
      <c r="A302">
        <v>147.97</v>
      </c>
      <c r="B302">
        <v>5.0000000000000001E-3</v>
      </c>
      <c r="C302">
        <v>5.1379999999999999</v>
      </c>
      <c r="D302">
        <v>0.29699999999999999</v>
      </c>
      <c r="E302">
        <v>26.747</v>
      </c>
      <c r="F302" t="s">
        <v>74</v>
      </c>
      <c r="G302" t="s">
        <v>75</v>
      </c>
      <c r="H302">
        <v>338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0.17203316299999999</v>
      </c>
      <c r="O302">
        <v>0.270169879</v>
      </c>
      <c r="P302">
        <v>0.19597004399999901</v>
      </c>
      <c r="Q302">
        <v>0.24159426000000001</v>
      </c>
      <c r="R302">
        <v>0.57313365000000005</v>
      </c>
      <c r="S302">
        <v>0.56000000000000005</v>
      </c>
      <c r="T302">
        <v>0.54251044299999995</v>
      </c>
      <c r="U302">
        <v>0.33</v>
      </c>
      <c r="V302">
        <v>-0.14764076000000001</v>
      </c>
      <c r="W302">
        <v>0.19564276999999999</v>
      </c>
      <c r="X302">
        <v>1.5680388E-2</v>
      </c>
      <c r="Y302">
        <v>5.7313364999999998E-2</v>
      </c>
      <c r="Z302">
        <v>0.51582028299999905</v>
      </c>
      <c r="AA302">
        <v>0.286566824</v>
      </c>
      <c r="AB302">
        <v>0.57299999999999995</v>
      </c>
      <c r="AC302">
        <v>-1.81169366</v>
      </c>
      <c r="AD302">
        <v>3.257200466</v>
      </c>
      <c r="AE302">
        <v>-0.88103833099999995</v>
      </c>
      <c r="AF302">
        <v>1</v>
      </c>
      <c r="AH302">
        <v>1</v>
      </c>
      <c r="AI302" t="s">
        <v>51</v>
      </c>
      <c r="AJ302">
        <v>16.920000000000002</v>
      </c>
      <c r="AK302">
        <v>0</v>
      </c>
      <c r="AL302">
        <v>168.83599999999899</v>
      </c>
      <c r="AM302">
        <v>0</v>
      </c>
      <c r="AN302">
        <v>5.0000000000000001E-3</v>
      </c>
      <c r="AO302">
        <v>0.115</v>
      </c>
      <c r="AP302">
        <v>0.504</v>
      </c>
      <c r="AQ302">
        <v>0.314</v>
      </c>
      <c r="AR302">
        <v>0.152</v>
      </c>
      <c r="AS302">
        <v>1.2E-2</v>
      </c>
      <c r="AT302">
        <v>2.9470000000000001</v>
      </c>
      <c r="AU302">
        <v>0.35335202399999999</v>
      </c>
      <c r="AV302">
        <v>4</v>
      </c>
      <c r="AW302" t="s">
        <v>58</v>
      </c>
    </row>
    <row r="303" spans="1:49" hidden="1" x14ac:dyDescent="0.25">
      <c r="A303">
        <v>28.5</v>
      </c>
      <c r="B303">
        <v>2.5000000000000001E-2</v>
      </c>
      <c r="C303">
        <v>6.7089999999999996</v>
      </c>
      <c r="D303">
        <v>0.71399999999999997</v>
      </c>
      <c r="E303">
        <v>31.33</v>
      </c>
      <c r="F303" t="s">
        <v>74</v>
      </c>
      <c r="G303" t="s">
        <v>75</v>
      </c>
      <c r="H303">
        <v>344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6.8687021000000001E-2</v>
      </c>
      <c r="O303">
        <v>0.249555833999999</v>
      </c>
      <c r="P303">
        <v>9.8981295999999996E-2</v>
      </c>
      <c r="Q303">
        <v>0.13032918099999999</v>
      </c>
      <c r="R303">
        <v>0.109016426</v>
      </c>
      <c r="S303">
        <v>0.43</v>
      </c>
      <c r="T303">
        <v>0.54488563599999995</v>
      </c>
      <c r="U303">
        <v>0.1</v>
      </c>
      <c r="V303">
        <v>-3.4021832000000002E-2</v>
      </c>
      <c r="W303">
        <v>5.6167530000000004E-3</v>
      </c>
      <c r="X303">
        <v>3.0343498999999999E-2</v>
      </c>
      <c r="Y303">
        <v>1.0901643000000001E-2</v>
      </c>
      <c r="Z303">
        <v>9.8114782999999997E-2</v>
      </c>
      <c r="AA303">
        <v>5.4508213E-2</v>
      </c>
      <c r="AB303">
        <v>0.109</v>
      </c>
      <c r="AC303">
        <v>-9.7769791210000001</v>
      </c>
      <c r="AD303">
        <v>5.1373426530000001</v>
      </c>
      <c r="AE303">
        <v>-0.19912454299999999</v>
      </c>
      <c r="AF303">
        <v>2</v>
      </c>
      <c r="AG303">
        <v>1</v>
      </c>
      <c r="AH303">
        <v>3</v>
      </c>
      <c r="AI303" t="s">
        <v>53</v>
      </c>
      <c r="AJ303">
        <v>18.13</v>
      </c>
      <c r="AK303">
        <v>0</v>
      </c>
      <c r="AL303">
        <v>54.766999999999904</v>
      </c>
      <c r="AM303">
        <v>0</v>
      </c>
      <c r="AN303">
        <v>6.0000000000000001E-3</v>
      </c>
      <c r="AO303">
        <v>0.67200000000000004</v>
      </c>
      <c r="AP303">
        <v>0.85799999999999998</v>
      </c>
      <c r="AQ303">
        <v>0.81599999999999995</v>
      </c>
      <c r="AR303">
        <v>0.54</v>
      </c>
      <c r="AS303">
        <v>5.0999999999999997E-2</v>
      </c>
      <c r="AT303">
        <v>1.6359999999999999</v>
      </c>
      <c r="AU303">
        <v>0.33978123599999999</v>
      </c>
      <c r="AV303">
        <v>5</v>
      </c>
      <c r="AW303" t="s">
        <v>52</v>
      </c>
    </row>
    <row r="304" spans="1:49" hidden="1" x14ac:dyDescent="0.25">
      <c r="A304">
        <v>102.15</v>
      </c>
      <c r="B304">
        <v>8.0000000000000002E-3</v>
      </c>
      <c r="C304">
        <v>6.718</v>
      </c>
      <c r="D304">
        <v>0.38200000000000001</v>
      </c>
      <c r="E304">
        <v>25.369</v>
      </c>
      <c r="F304" t="s">
        <v>74</v>
      </c>
      <c r="G304" t="s">
        <v>75</v>
      </c>
      <c r="H304">
        <v>346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0.14137380599999999</v>
      </c>
      <c r="O304">
        <v>0.21598057000000001</v>
      </c>
      <c r="P304">
        <v>0.27131788699999998</v>
      </c>
      <c r="Q304">
        <v>0.33942591700000002</v>
      </c>
      <c r="R304">
        <v>0.55278813999999998</v>
      </c>
      <c r="S304">
        <v>0.6</v>
      </c>
      <c r="T304">
        <v>0.449718216</v>
      </c>
      <c r="U304">
        <v>0.36</v>
      </c>
      <c r="V304">
        <v>-0.104831256</v>
      </c>
      <c r="W304">
        <v>0.1545945</v>
      </c>
      <c r="X304">
        <v>3.5646770000000001E-2</v>
      </c>
      <c r="Y304">
        <v>5.5278814000000003E-2</v>
      </c>
      <c r="Z304">
        <v>0.497509325</v>
      </c>
      <c r="AA304">
        <v>0.27639406899999902</v>
      </c>
      <c r="AB304">
        <v>0.55299999999999905</v>
      </c>
      <c r="AC304">
        <v>-5.7218920820000001</v>
      </c>
      <c r="AD304">
        <v>3.1367532489999999</v>
      </c>
      <c r="AE304">
        <v>-1.041783353</v>
      </c>
      <c r="AF304">
        <v>1</v>
      </c>
      <c r="AH304">
        <v>1</v>
      </c>
      <c r="AI304" t="s">
        <v>51</v>
      </c>
      <c r="AJ304">
        <v>16.649999999999999</v>
      </c>
      <c r="AK304">
        <v>0.01</v>
      </c>
      <c r="AL304">
        <v>119.288</v>
      </c>
      <c r="AM304">
        <v>0</v>
      </c>
      <c r="AN304">
        <v>6.0000000000000001E-3</v>
      </c>
      <c r="AO304">
        <v>0.29699999999999999</v>
      </c>
      <c r="AP304">
        <v>0.46600000000000003</v>
      </c>
      <c r="AQ304">
        <v>0.4</v>
      </c>
      <c r="AR304">
        <v>0.18</v>
      </c>
      <c r="AS304">
        <v>1.39999999999999E-2</v>
      </c>
      <c r="AT304">
        <v>1.6379999999999999</v>
      </c>
      <c r="AU304">
        <v>0.33422671900000001</v>
      </c>
      <c r="AV304">
        <v>4</v>
      </c>
      <c r="AW304" t="s">
        <v>58</v>
      </c>
    </row>
    <row r="305" spans="1:49" hidden="1" x14ac:dyDescent="0.25">
      <c r="A305">
        <v>0.97</v>
      </c>
      <c r="B305">
        <v>0.79599999999999904</v>
      </c>
      <c r="C305">
        <v>5.9989999999999997</v>
      </c>
      <c r="D305">
        <v>0.82399999999999995</v>
      </c>
      <c r="E305">
        <v>2.4449999999999998</v>
      </c>
      <c r="F305" t="s">
        <v>74</v>
      </c>
      <c r="G305" t="s">
        <v>75</v>
      </c>
      <c r="H305">
        <v>366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0.23780256999999999</v>
      </c>
      <c r="O305">
        <v>0.41409886699999998</v>
      </c>
      <c r="P305">
        <v>0.16096543999999999</v>
      </c>
      <c r="Q305">
        <v>0.19737512199999999</v>
      </c>
      <c r="R305">
        <v>0.57489955000000004</v>
      </c>
      <c r="S305">
        <v>0.66</v>
      </c>
      <c r="T305">
        <v>0.59580048799999996</v>
      </c>
      <c r="U305">
        <v>0.23</v>
      </c>
      <c r="V305">
        <v>-1.1044175999999999E-2</v>
      </c>
      <c r="W305">
        <v>5.1004019999999997E-2</v>
      </c>
      <c r="X305">
        <v>8.4266089000000002E-2</v>
      </c>
      <c r="Y305">
        <v>5.7489955000000002E-2</v>
      </c>
      <c r="Z305">
        <v>0.51740959899999905</v>
      </c>
      <c r="AA305">
        <v>0.28744977700000002</v>
      </c>
      <c r="AB305">
        <v>0.57499999999999996</v>
      </c>
      <c r="AC305">
        <v>-4.6475092299999998</v>
      </c>
      <c r="AD305">
        <v>3.493884848</v>
      </c>
      <c r="AE305">
        <v>-2.0574189349999998</v>
      </c>
      <c r="AF305">
        <v>3</v>
      </c>
      <c r="AH305">
        <v>2</v>
      </c>
      <c r="AI305" t="s">
        <v>54</v>
      </c>
      <c r="AJ305">
        <v>14.18</v>
      </c>
      <c r="AK305">
        <v>0</v>
      </c>
      <c r="AL305">
        <v>2.641</v>
      </c>
      <c r="AM305">
        <v>1</v>
      </c>
      <c r="AN305">
        <v>0.127</v>
      </c>
      <c r="AO305">
        <v>0.78599999999999903</v>
      </c>
      <c r="AP305">
        <v>0.82699999999999996</v>
      </c>
      <c r="AQ305">
        <v>1.024</v>
      </c>
      <c r="AR305">
        <v>0.73099999999999998</v>
      </c>
      <c r="AS305">
        <v>8.1000000000000003E-2</v>
      </c>
      <c r="AT305">
        <v>1.161</v>
      </c>
      <c r="AU305">
        <v>0.30712452499999998</v>
      </c>
      <c r="AV305">
        <v>2</v>
      </c>
      <c r="AW305" t="s">
        <v>55</v>
      </c>
    </row>
    <row r="306" spans="1:49" hidden="1" x14ac:dyDescent="0.25">
      <c r="A306">
        <v>46.75</v>
      </c>
      <c r="B306">
        <v>1.7000000000000001E-2</v>
      </c>
      <c r="C306">
        <v>6.7479999999999896</v>
      </c>
      <c r="D306">
        <v>0.61699999999999999</v>
      </c>
      <c r="E306">
        <v>29.991999999999901</v>
      </c>
      <c r="F306" t="s">
        <v>74</v>
      </c>
      <c r="G306" t="s">
        <v>75</v>
      </c>
      <c r="H306">
        <v>371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0.108573034</v>
      </c>
      <c r="O306">
        <v>0.178990238</v>
      </c>
      <c r="P306">
        <v>0.15798304499999999</v>
      </c>
      <c r="Q306">
        <v>0.191025943</v>
      </c>
      <c r="R306">
        <v>0.49280035</v>
      </c>
      <c r="S306">
        <v>0.4</v>
      </c>
      <c r="T306">
        <v>0.38419203499999999</v>
      </c>
      <c r="U306">
        <v>0.23</v>
      </c>
      <c r="V306">
        <v>-9.9176650000000005E-2</v>
      </c>
      <c r="W306">
        <v>0.10389981399999999</v>
      </c>
      <c r="X306">
        <v>2.9252099999999898E-4</v>
      </c>
      <c r="Y306">
        <v>4.9280035E-2</v>
      </c>
      <c r="Z306">
        <v>0.443520319</v>
      </c>
      <c r="AA306">
        <v>0.246400177</v>
      </c>
      <c r="AB306">
        <v>0.49299999999999999</v>
      </c>
      <c r="AC306">
        <v>-2.7481384879999999</v>
      </c>
      <c r="AD306">
        <v>4.42517608</v>
      </c>
      <c r="AE306">
        <v>-0.99966239599999995</v>
      </c>
      <c r="AF306">
        <v>1</v>
      </c>
      <c r="AH306">
        <v>1</v>
      </c>
      <c r="AI306" t="s">
        <v>51</v>
      </c>
      <c r="AJ306">
        <v>14.85</v>
      </c>
      <c r="AK306">
        <v>0.02</v>
      </c>
      <c r="AL306">
        <v>66.256</v>
      </c>
      <c r="AM306">
        <v>0</v>
      </c>
      <c r="AN306">
        <v>8.0000000000000002E-3</v>
      </c>
      <c r="AO306">
        <v>0.56699999999999995</v>
      </c>
      <c r="AP306">
        <v>0.66900000000000004</v>
      </c>
      <c r="AQ306">
        <v>0.67900000000000005</v>
      </c>
      <c r="AR306">
        <v>0.41099999999999998</v>
      </c>
      <c r="AS306">
        <v>3.5999999999999997E-2</v>
      </c>
      <c r="AT306">
        <v>1.53</v>
      </c>
      <c r="AU306">
        <v>0.29486011899999998</v>
      </c>
      <c r="AV306">
        <v>4</v>
      </c>
      <c r="AW306" t="s">
        <v>58</v>
      </c>
    </row>
    <row r="307" spans="1:49" hidden="1" x14ac:dyDescent="0.25">
      <c r="A307">
        <v>58.08</v>
      </c>
      <c r="B307">
        <v>1.4999999999999999E-2</v>
      </c>
      <c r="C307">
        <v>6.72</v>
      </c>
      <c r="D307">
        <v>0.39200000000000002</v>
      </c>
      <c r="E307">
        <v>16.238</v>
      </c>
      <c r="F307" t="s">
        <v>74</v>
      </c>
      <c r="G307" t="s">
        <v>75</v>
      </c>
      <c r="H307">
        <v>375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7.1896020000000005E-2</v>
      </c>
      <c r="O307">
        <v>0.16013432599999999</v>
      </c>
      <c r="P307">
        <v>0.10848606500000001</v>
      </c>
      <c r="Q307">
        <v>0.151027667</v>
      </c>
      <c r="R307">
        <v>0.38853993999999997</v>
      </c>
      <c r="S307">
        <v>0.34</v>
      </c>
      <c r="T307">
        <v>0.38535194499999997</v>
      </c>
      <c r="U307">
        <v>0.16</v>
      </c>
      <c r="V307">
        <v>-3.7511165999999999E-2</v>
      </c>
      <c r="W307">
        <v>7.6810255999999993E-2</v>
      </c>
      <c r="X307">
        <v>2.3654696999999999E-2</v>
      </c>
      <c r="Y307">
        <v>3.8853993999999899E-2</v>
      </c>
      <c r="Z307">
        <v>0.34968594600000003</v>
      </c>
      <c r="AA307">
        <v>0.19426996999999999</v>
      </c>
      <c r="AB307">
        <v>0.38900000000000001</v>
      </c>
      <c r="AC307">
        <v>-6.8879693309999999</v>
      </c>
      <c r="AD307">
        <v>5.1665988550000002</v>
      </c>
      <c r="AE307">
        <v>-0.81706704799999996</v>
      </c>
      <c r="AF307">
        <v>1</v>
      </c>
      <c r="AH307">
        <v>1</v>
      </c>
      <c r="AI307" t="s">
        <v>51</v>
      </c>
      <c r="AJ307">
        <v>28.75</v>
      </c>
      <c r="AK307">
        <v>0.01</v>
      </c>
      <c r="AL307">
        <v>68.206999999999994</v>
      </c>
      <c r="AM307">
        <v>0</v>
      </c>
      <c r="AN307">
        <v>8.9999999999999993E-3</v>
      </c>
      <c r="AO307">
        <v>0.32400000000000001</v>
      </c>
      <c r="AP307">
        <v>0.44600000000000001</v>
      </c>
      <c r="AQ307">
        <v>0.41</v>
      </c>
      <c r="AR307">
        <v>0.182</v>
      </c>
      <c r="AS307">
        <v>1.4999999999999999E-2</v>
      </c>
      <c r="AT307">
        <v>1.5309999999999999</v>
      </c>
      <c r="AU307">
        <v>0.27612105300000001</v>
      </c>
      <c r="AV307">
        <v>3</v>
      </c>
      <c r="AW307" t="s">
        <v>58</v>
      </c>
    </row>
    <row r="308" spans="1:49" hidden="1" x14ac:dyDescent="0.25">
      <c r="A308">
        <v>4.46</v>
      </c>
      <c r="B308">
        <v>0.13699999999999901</v>
      </c>
      <c r="C308">
        <v>5.9569999999999999</v>
      </c>
      <c r="D308">
        <v>0.66900000000000004</v>
      </c>
      <c r="E308">
        <v>5.2469999999999999</v>
      </c>
      <c r="F308" t="s">
        <v>74</v>
      </c>
      <c r="G308" t="s">
        <v>75</v>
      </c>
      <c r="H308">
        <v>376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3.5000000000000003E-2</v>
      </c>
      <c r="O308">
        <v>1.25368989999999E-2</v>
      </c>
      <c r="P308">
        <v>0.105</v>
      </c>
      <c r="Q308">
        <v>0.105</v>
      </c>
      <c r="R308">
        <v>0.37196136000000002</v>
      </c>
      <c r="S308">
        <v>7.0000000000000007E-2</v>
      </c>
      <c r="T308">
        <v>0.03</v>
      </c>
      <c r="U308">
        <v>0.1</v>
      </c>
      <c r="V308">
        <v>1.8698840000000001E-2</v>
      </c>
      <c r="W308">
        <v>2.8826896000000001E-2</v>
      </c>
      <c r="X308">
        <v>0</v>
      </c>
      <c r="Y308">
        <v>3.7196135999999998E-2</v>
      </c>
      <c r="Z308">
        <v>0.33476521999999997</v>
      </c>
      <c r="AA308">
        <v>0.18598067800000001</v>
      </c>
      <c r="AB308">
        <v>0.372</v>
      </c>
      <c r="AC308">
        <v>-29.66932654</v>
      </c>
      <c r="AD308">
        <v>6.8013059729999998</v>
      </c>
      <c r="AE308">
        <v>-0.48011657099999999</v>
      </c>
      <c r="AF308">
        <v>2</v>
      </c>
      <c r="AG308">
        <v>2</v>
      </c>
      <c r="AH308">
        <v>4</v>
      </c>
      <c r="AI308" t="s">
        <v>56</v>
      </c>
      <c r="AJ308">
        <v>24.03</v>
      </c>
      <c r="AK308">
        <v>0</v>
      </c>
      <c r="AL308">
        <v>10.525</v>
      </c>
      <c r="AM308">
        <v>0</v>
      </c>
      <c r="AN308">
        <v>0.03</v>
      </c>
      <c r="AO308">
        <v>0.57699999999999996</v>
      </c>
      <c r="AP308">
        <v>1.143</v>
      </c>
      <c r="AQ308">
        <v>0.78</v>
      </c>
      <c r="AR308">
        <v>0.51</v>
      </c>
      <c r="AS308">
        <v>5.0999999999999997E-2</v>
      </c>
      <c r="AT308">
        <v>2.6289999999999898</v>
      </c>
      <c r="AU308">
        <v>7.0673952999999998E-2</v>
      </c>
      <c r="AV308">
        <v>1</v>
      </c>
      <c r="AW308" t="s">
        <v>52</v>
      </c>
    </row>
    <row r="309" spans="1:49" hidden="1" x14ac:dyDescent="0.25">
      <c r="A309">
        <v>31.34</v>
      </c>
      <c r="B309">
        <v>2.7E-2</v>
      </c>
      <c r="C309">
        <v>6.9379999999999997</v>
      </c>
      <c r="D309">
        <v>0.56899999999999995</v>
      </c>
      <c r="E309">
        <v>18.68</v>
      </c>
      <c r="F309" t="s">
        <v>74</v>
      </c>
      <c r="G309" t="s">
        <v>75</v>
      </c>
      <c r="H309">
        <v>386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9.5823475999999894E-2</v>
      </c>
      <c r="O309">
        <v>0.151844376</v>
      </c>
      <c r="P309">
        <v>0.13690248399999999</v>
      </c>
      <c r="Q309">
        <v>0.17359575899999999</v>
      </c>
      <c r="R309">
        <v>0.38515648000000002</v>
      </c>
      <c r="S309">
        <v>0.36</v>
      </c>
      <c r="T309">
        <v>0.39611522299999902</v>
      </c>
      <c r="U309">
        <v>0.2</v>
      </c>
      <c r="V309">
        <v>-7.3315179999999994E-2</v>
      </c>
      <c r="W309">
        <v>0.10809112</v>
      </c>
      <c r="X309">
        <v>-1.0059696999999999E-2</v>
      </c>
      <c r="Y309">
        <v>3.8515648E-2</v>
      </c>
      <c r="Z309">
        <v>0.34664083400000001</v>
      </c>
      <c r="AA309">
        <v>0.19257824100000001</v>
      </c>
      <c r="AB309">
        <v>0.38500000000000001</v>
      </c>
      <c r="AC309">
        <v>-5.4776244379999897</v>
      </c>
      <c r="AD309">
        <v>4.5183990649999997</v>
      </c>
      <c r="AE309">
        <v>-0.73506830099999998</v>
      </c>
      <c r="AF309">
        <v>1</v>
      </c>
      <c r="AH309">
        <v>1</v>
      </c>
      <c r="AI309" t="s">
        <v>51</v>
      </c>
      <c r="AJ309">
        <v>18.12</v>
      </c>
      <c r="AK309">
        <v>0.04</v>
      </c>
      <c r="AL309">
        <v>43.076000000000001</v>
      </c>
      <c r="AM309">
        <v>0</v>
      </c>
      <c r="AN309">
        <v>1.0999999999999999E-2</v>
      </c>
      <c r="AO309">
        <v>0.51400000000000001</v>
      </c>
      <c r="AP309">
        <v>0.60099999999999998</v>
      </c>
      <c r="AQ309">
        <v>0.61899999999999999</v>
      </c>
      <c r="AR309">
        <v>0.35399999999999998</v>
      </c>
      <c r="AS309">
        <v>0.03</v>
      </c>
      <c r="AT309">
        <v>1.381</v>
      </c>
      <c r="AU309">
        <v>0.351642713</v>
      </c>
      <c r="AV309">
        <v>3</v>
      </c>
      <c r="AW309" t="s">
        <v>58</v>
      </c>
    </row>
    <row r="310" spans="1:49" hidden="1" x14ac:dyDescent="0.25">
      <c r="A310">
        <v>10.39</v>
      </c>
      <c r="B310">
        <v>3.5000000000000003E-2</v>
      </c>
      <c r="C310">
        <v>5.6559999999999997</v>
      </c>
      <c r="D310">
        <v>1.0109999999999999</v>
      </c>
      <c r="E310">
        <v>48.606000000000002</v>
      </c>
      <c r="F310" t="s">
        <v>74</v>
      </c>
      <c r="G310" t="s">
        <v>75</v>
      </c>
      <c r="H310">
        <v>42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6.0654253999999998E-2</v>
      </c>
      <c r="O310">
        <v>8.9287210999999894E-2</v>
      </c>
      <c r="P310">
        <v>0.12613839099999999</v>
      </c>
      <c r="Q310">
        <v>0.14539300199999999</v>
      </c>
      <c r="R310">
        <v>0.28522999999999998</v>
      </c>
      <c r="S310">
        <v>0.26</v>
      </c>
      <c r="T310">
        <v>0.24578121999999999</v>
      </c>
      <c r="U310">
        <v>0.14000000000000001</v>
      </c>
      <c r="V310">
        <v>-1.4557583000000001E-2</v>
      </c>
      <c r="W310">
        <v>1.3360670999999999E-2</v>
      </c>
      <c r="X310">
        <v>1.8484556999999999E-2</v>
      </c>
      <c r="Y310">
        <v>2.8523000999999999E-2</v>
      </c>
      <c r="Z310">
        <v>0.25670701000000001</v>
      </c>
      <c r="AA310">
        <v>0.14261500499999999</v>
      </c>
      <c r="AB310">
        <v>0.28499999999999998</v>
      </c>
      <c r="AC310">
        <v>-16.120951720000001</v>
      </c>
      <c r="AD310">
        <v>6.2362152359999996</v>
      </c>
      <c r="AE310">
        <v>-0.84272887699999999</v>
      </c>
      <c r="AF310">
        <v>2</v>
      </c>
      <c r="AG310">
        <v>3</v>
      </c>
      <c r="AH310">
        <v>5</v>
      </c>
      <c r="AI310" t="s">
        <v>59</v>
      </c>
      <c r="AJ310">
        <v>16.57</v>
      </c>
      <c r="AK310">
        <v>0</v>
      </c>
      <c r="AL310">
        <v>79.164000000000001</v>
      </c>
      <c r="AM310">
        <v>0</v>
      </c>
      <c r="AN310">
        <v>3.0000000000000001E-3</v>
      </c>
      <c r="AO310">
        <v>0.995</v>
      </c>
      <c r="AP310">
        <v>1.4530000000000001</v>
      </c>
      <c r="AQ310">
        <v>1.42</v>
      </c>
      <c r="AR310">
        <v>1.0329999999999999</v>
      </c>
      <c r="AS310">
        <v>0.13900000000000001</v>
      </c>
      <c r="AT310">
        <v>2.391</v>
      </c>
      <c r="AU310">
        <v>0.190268731</v>
      </c>
      <c r="AV310">
        <v>4</v>
      </c>
      <c r="AW310" t="s">
        <v>60</v>
      </c>
    </row>
    <row r="311" spans="1:49" hidden="1" x14ac:dyDescent="0.25">
      <c r="A311">
        <v>1.06</v>
      </c>
      <c r="B311">
        <v>0.83699999999999997</v>
      </c>
      <c r="C311">
        <v>7.2610000000000001</v>
      </c>
      <c r="D311">
        <v>0.68599999999999905</v>
      </c>
      <c r="E311">
        <v>1.3939999999999999</v>
      </c>
      <c r="F311" t="s">
        <v>74</v>
      </c>
      <c r="G311" t="s">
        <v>75</v>
      </c>
      <c r="H311">
        <v>445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0.12785352799999999</v>
      </c>
      <c r="O311">
        <v>0.27798878700000001</v>
      </c>
      <c r="P311">
        <v>0.103274701</v>
      </c>
      <c r="Q311">
        <v>0.142135962</v>
      </c>
      <c r="R311">
        <v>0.45704509999999998</v>
      </c>
      <c r="S311">
        <v>0.46</v>
      </c>
      <c r="T311">
        <v>0.51366672899999999</v>
      </c>
      <c r="U311">
        <v>0.17</v>
      </c>
      <c r="V311">
        <v>-1.3224985E-2</v>
      </c>
      <c r="W311">
        <v>2.3669840000000001E-2</v>
      </c>
      <c r="X311">
        <v>6.4265797999999999E-2</v>
      </c>
      <c r="Y311">
        <v>4.5704510999999899E-2</v>
      </c>
      <c r="Z311">
        <v>0.41134059699999997</v>
      </c>
      <c r="AA311">
        <v>0.22852255399999999</v>
      </c>
      <c r="AB311">
        <v>0.45700000000000002</v>
      </c>
      <c r="AC311">
        <v>-7.3272625339999999</v>
      </c>
      <c r="AD311">
        <v>5.7500356720000001</v>
      </c>
      <c r="AE311">
        <v>-0.80930052799999996</v>
      </c>
      <c r="AF311">
        <v>3</v>
      </c>
      <c r="AH311">
        <v>2</v>
      </c>
      <c r="AI311" t="s">
        <v>54</v>
      </c>
      <c r="AJ311">
        <v>39.11</v>
      </c>
      <c r="AK311">
        <v>0</v>
      </c>
      <c r="AL311">
        <v>1.5309999999999999</v>
      </c>
      <c r="AM311">
        <v>3</v>
      </c>
      <c r="AN311">
        <v>0.26800000000000002</v>
      </c>
      <c r="AO311">
        <v>0.65500000000000003</v>
      </c>
      <c r="AP311">
        <v>0.56399999999999995</v>
      </c>
      <c r="AQ311">
        <v>0.76500000000000001</v>
      </c>
      <c r="AR311">
        <v>0.48899999999999999</v>
      </c>
      <c r="AS311">
        <v>4.3999999999999997E-2</v>
      </c>
      <c r="AT311">
        <v>0.66400000000000003</v>
      </c>
      <c r="AU311">
        <v>0.28908620399999901</v>
      </c>
      <c r="AV311">
        <v>2</v>
      </c>
      <c r="AW311" t="s">
        <v>55</v>
      </c>
    </row>
    <row r="312" spans="1:49" hidden="1" x14ac:dyDescent="0.25">
      <c r="A312">
        <v>0.23</v>
      </c>
      <c r="B312">
        <v>2.9219999999999899</v>
      </c>
      <c r="C312">
        <v>4.5910000000000002</v>
      </c>
      <c r="D312">
        <v>0.83499999999999996</v>
      </c>
      <c r="E312">
        <v>1.06</v>
      </c>
      <c r="F312" t="s">
        <v>74</v>
      </c>
      <c r="G312" t="s">
        <v>75</v>
      </c>
      <c r="H312">
        <v>447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7.5716177999999995E-2</v>
      </c>
      <c r="O312">
        <v>0.110413626999999</v>
      </c>
      <c r="P312">
        <v>0.120653548</v>
      </c>
      <c r="Q312">
        <v>0.163214953</v>
      </c>
      <c r="R312">
        <v>0.33126659999999902</v>
      </c>
      <c r="S312">
        <v>0.3</v>
      </c>
      <c r="T312">
        <v>0.52738260299999995</v>
      </c>
      <c r="U312">
        <v>0.16</v>
      </c>
      <c r="V312">
        <v>-3.8086799999999997E-2</v>
      </c>
      <c r="W312">
        <v>0.16386183000000001</v>
      </c>
      <c r="X312">
        <v>-2.209239E-3</v>
      </c>
      <c r="Y312">
        <v>3.3126661000000002E-2</v>
      </c>
      <c r="Z312">
        <v>0.29813995100000001</v>
      </c>
      <c r="AA312">
        <v>0.16563330600000001</v>
      </c>
      <c r="AB312">
        <v>0.33100000000000002</v>
      </c>
      <c r="AC312">
        <v>-6.5939743989999897</v>
      </c>
      <c r="AD312">
        <v>5.2178691389999896</v>
      </c>
      <c r="AE312">
        <v>-0.38350556000000002</v>
      </c>
      <c r="AF312">
        <v>3</v>
      </c>
      <c r="AH312">
        <v>2</v>
      </c>
      <c r="AI312" t="s">
        <v>54</v>
      </c>
      <c r="AJ312">
        <v>23.76</v>
      </c>
      <c r="AK312">
        <v>0</v>
      </c>
      <c r="AL312">
        <v>0.51700000000000002</v>
      </c>
      <c r="AM312">
        <v>30</v>
      </c>
      <c r="AN312">
        <v>0.66099999999999903</v>
      </c>
      <c r="AO312">
        <v>0.81200000000000006</v>
      </c>
      <c r="AP312">
        <v>1.6779999999999999</v>
      </c>
      <c r="AQ312">
        <v>1.002</v>
      </c>
      <c r="AR312">
        <v>0.70099999999999996</v>
      </c>
      <c r="AS312">
        <v>7.1999999999999995E-2</v>
      </c>
      <c r="AT312">
        <v>7.3250000000000002</v>
      </c>
      <c r="AU312">
        <v>0.42329122200000002</v>
      </c>
      <c r="AV312">
        <v>2</v>
      </c>
      <c r="AW312" t="s">
        <v>55</v>
      </c>
    </row>
    <row r="313" spans="1:49" hidden="1" x14ac:dyDescent="0.25">
      <c r="A313">
        <v>17.12</v>
      </c>
      <c r="B313">
        <v>4.9000000000000002E-2</v>
      </c>
      <c r="C313">
        <v>6.92</v>
      </c>
      <c r="D313">
        <v>0.57399999999999995</v>
      </c>
      <c r="E313">
        <v>11.547000000000001</v>
      </c>
      <c r="F313" t="s">
        <v>74</v>
      </c>
      <c r="G313" t="s">
        <v>75</v>
      </c>
      <c r="H313">
        <v>49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0.19891094500000001</v>
      </c>
      <c r="O313">
        <v>0.23814980099999999</v>
      </c>
      <c r="P313">
        <v>0.15789613199999999</v>
      </c>
      <c r="Q313">
        <v>0.196507397</v>
      </c>
      <c r="R313">
        <v>0.38172042</v>
      </c>
      <c r="S313">
        <v>0.5</v>
      </c>
      <c r="T313">
        <v>0.37482060899999903</v>
      </c>
      <c r="U313">
        <v>0.17</v>
      </c>
      <c r="V313">
        <v>-3.9398808E-2</v>
      </c>
      <c r="W313">
        <v>2.0981575999999998E-2</v>
      </c>
      <c r="X313">
        <v>8.4118330000000005E-3</v>
      </c>
      <c r="Y313">
        <v>3.8172042000000003E-2</v>
      </c>
      <c r="Z313">
        <v>0.34354838100000001</v>
      </c>
      <c r="AA313">
        <v>0.190860212</v>
      </c>
      <c r="AB313">
        <v>0.38200000000000001</v>
      </c>
      <c r="AC313">
        <v>-7.946580526</v>
      </c>
      <c r="AD313">
        <v>5.0748538989999998</v>
      </c>
      <c r="AE313">
        <v>-0.81700130599999998</v>
      </c>
      <c r="AF313">
        <v>2</v>
      </c>
      <c r="AG313">
        <v>1</v>
      </c>
      <c r="AH313">
        <v>3</v>
      </c>
      <c r="AI313" t="s">
        <v>53</v>
      </c>
      <c r="AJ313">
        <v>35.47</v>
      </c>
      <c r="AK313">
        <v>0</v>
      </c>
      <c r="AL313">
        <v>25.044</v>
      </c>
      <c r="AM313">
        <v>0</v>
      </c>
      <c r="AN313">
        <v>1.7000000000000001E-2</v>
      </c>
      <c r="AO313">
        <v>0.51600000000000001</v>
      </c>
      <c r="AP313">
        <v>0.64</v>
      </c>
      <c r="AQ313">
        <v>0.626</v>
      </c>
      <c r="AR313">
        <v>0.35899999999999999</v>
      </c>
      <c r="AS313">
        <v>3.1E-2</v>
      </c>
      <c r="AT313">
        <v>1.39699999999999</v>
      </c>
      <c r="AU313">
        <v>0.25975095500000001</v>
      </c>
      <c r="AV313">
        <v>1</v>
      </c>
      <c r="AW313" t="s">
        <v>52</v>
      </c>
    </row>
    <row r="314" spans="1:49" hidden="1" x14ac:dyDescent="0.25">
      <c r="A314">
        <v>0.72</v>
      </c>
      <c r="B314">
        <v>1.2949999999999999</v>
      </c>
      <c r="C314">
        <v>7.1920000000000002</v>
      </c>
      <c r="D314">
        <v>0.88200000000000001</v>
      </c>
      <c r="E314">
        <v>1.84</v>
      </c>
      <c r="F314" t="s">
        <v>74</v>
      </c>
      <c r="G314" t="s">
        <v>75</v>
      </c>
      <c r="H314">
        <v>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0.15</v>
      </c>
      <c r="O314">
        <v>4.6196175999999999E-2</v>
      </c>
      <c r="P314">
        <v>0.14316443300000001</v>
      </c>
      <c r="Q314">
        <v>0.23802501000000001</v>
      </c>
      <c r="R314">
        <v>0.24716267</v>
      </c>
      <c r="S314">
        <v>0.3</v>
      </c>
      <c r="T314">
        <v>7.0000000000000007E-2</v>
      </c>
      <c r="U314">
        <v>0.43</v>
      </c>
      <c r="V314">
        <v>2.4082929999999999E-2</v>
      </c>
      <c r="W314">
        <v>9.9006799999999895E-2</v>
      </c>
      <c r="X314">
        <v>4.10633099999999E-3</v>
      </c>
      <c r="Y314">
        <v>2.4716267E-2</v>
      </c>
      <c r="Z314">
        <v>0.22244640299999999</v>
      </c>
      <c r="AA314">
        <v>0.123581335</v>
      </c>
      <c r="AB314">
        <v>0.247</v>
      </c>
      <c r="AC314">
        <v>-5.0842115969999897</v>
      </c>
      <c r="AD314">
        <v>1.8674006750000001</v>
      </c>
      <c r="AE314">
        <v>-0.10969124699999901</v>
      </c>
      <c r="AF314">
        <v>3</v>
      </c>
      <c r="AH314">
        <v>2</v>
      </c>
      <c r="AI314" t="s">
        <v>54</v>
      </c>
      <c r="AJ314">
        <v>20.62</v>
      </c>
      <c r="AK314">
        <v>0</v>
      </c>
      <c r="AL314">
        <v>1.40699999999999</v>
      </c>
      <c r="AM314">
        <v>2</v>
      </c>
      <c r="AN314">
        <v>0.222</v>
      </c>
      <c r="AO314">
        <v>0.90500000000000003</v>
      </c>
      <c r="AP314">
        <v>0.66900000000000004</v>
      </c>
      <c r="AQ314">
        <v>1.079</v>
      </c>
      <c r="AR314">
        <v>0.79900000000000004</v>
      </c>
      <c r="AS314">
        <v>8.4000000000000005E-2</v>
      </c>
      <c r="AT314">
        <v>0.54600000000000004</v>
      </c>
      <c r="AU314">
        <v>0.26078996700000001</v>
      </c>
      <c r="AV314">
        <v>2</v>
      </c>
      <c r="AW314" t="s">
        <v>55</v>
      </c>
    </row>
    <row r="315" spans="1:49" hidden="1" x14ac:dyDescent="0.25">
      <c r="A315">
        <v>8.3800000000000008</v>
      </c>
      <c r="B315">
        <v>8.1999999999999906E-2</v>
      </c>
      <c r="C315">
        <v>6.7409999999999997</v>
      </c>
      <c r="D315">
        <v>0.72599999999999998</v>
      </c>
      <c r="E315">
        <v>9.9169999999999998</v>
      </c>
      <c r="F315" t="s">
        <v>74</v>
      </c>
      <c r="G315" t="s">
        <v>75</v>
      </c>
      <c r="H315">
        <v>54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0.136787201</v>
      </c>
      <c r="O315">
        <v>0.19353748100000001</v>
      </c>
      <c r="P315">
        <v>0.17455115600000001</v>
      </c>
      <c r="Q315">
        <v>0.20781863</v>
      </c>
      <c r="R315">
        <v>0.67991969999999902</v>
      </c>
      <c r="S315">
        <v>0.43</v>
      </c>
      <c r="T315">
        <v>0.33915235100000002</v>
      </c>
      <c r="U315">
        <v>0.27</v>
      </c>
      <c r="V315">
        <v>-4.3047200000000001E-2</v>
      </c>
      <c r="W315">
        <v>4.1779905999999999E-2</v>
      </c>
      <c r="X315">
        <v>-4.6470590000000003E-3</v>
      </c>
      <c r="Y315">
        <v>6.7991971999999998E-2</v>
      </c>
      <c r="Z315">
        <v>0.61192774799999905</v>
      </c>
      <c r="AA315">
        <v>0.33995986</v>
      </c>
      <c r="AB315">
        <v>0.68</v>
      </c>
      <c r="AC315">
        <v>-3.450683787</v>
      </c>
      <c r="AD315">
        <v>4.5040866719999997</v>
      </c>
      <c r="AE315">
        <v>-1.65327583699999</v>
      </c>
      <c r="AF315">
        <v>2</v>
      </c>
      <c r="AG315">
        <v>1</v>
      </c>
      <c r="AH315">
        <v>3</v>
      </c>
      <c r="AI315" t="s">
        <v>53</v>
      </c>
      <c r="AJ315">
        <v>14.47</v>
      </c>
      <c r="AK315">
        <v>0.05</v>
      </c>
      <c r="AL315">
        <v>16.561</v>
      </c>
      <c r="AM315">
        <v>0</v>
      </c>
      <c r="AN315">
        <v>2.1999999999999999E-2</v>
      </c>
      <c r="AO315">
        <v>0.68599999999999905</v>
      </c>
      <c r="AP315">
        <v>0.83499999999999996</v>
      </c>
      <c r="AQ315">
        <v>0.83</v>
      </c>
      <c r="AR315">
        <v>0.55000000000000004</v>
      </c>
      <c r="AS315">
        <v>5.1999999999999998E-2</v>
      </c>
      <c r="AT315">
        <v>1.6059999999999901</v>
      </c>
      <c r="AU315">
        <v>0.20463526600000001</v>
      </c>
      <c r="AV315">
        <v>1</v>
      </c>
      <c r="AW315" t="s">
        <v>52</v>
      </c>
    </row>
    <row r="316" spans="1:49" hidden="1" x14ac:dyDescent="0.25">
      <c r="A316">
        <v>0.54</v>
      </c>
      <c r="B316">
        <v>1.7290000000000001</v>
      </c>
      <c r="C316">
        <v>7.1329999999999902</v>
      </c>
      <c r="D316">
        <v>0.9</v>
      </c>
      <c r="E316">
        <v>1.671</v>
      </c>
      <c r="F316" t="s">
        <v>74</v>
      </c>
      <c r="G316" t="s">
        <v>75</v>
      </c>
      <c r="H316">
        <v>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7.4599439000000003E-2</v>
      </c>
      <c r="O316">
        <v>0.16053242000000001</v>
      </c>
      <c r="P316">
        <v>0.112902986</v>
      </c>
      <c r="Q316">
        <v>0.15246225899999999</v>
      </c>
      <c r="R316">
        <v>0.40117297000000002</v>
      </c>
      <c r="S316">
        <v>0.34</v>
      </c>
      <c r="T316">
        <v>0.42717518599999998</v>
      </c>
      <c r="U316">
        <v>0.16</v>
      </c>
      <c r="V316">
        <v>-3.2490626000000002E-2</v>
      </c>
      <c r="W316">
        <v>0.19748323000000001</v>
      </c>
      <c r="X316">
        <v>1.7947082999999999E-2</v>
      </c>
      <c r="Y316">
        <v>4.0117297000000003E-2</v>
      </c>
      <c r="Z316">
        <v>0.36105566899999902</v>
      </c>
      <c r="AA316">
        <v>0.20058648300000001</v>
      </c>
      <c r="AB316">
        <v>0.40100000000000002</v>
      </c>
      <c r="AC316">
        <v>-7.0738268229999903</v>
      </c>
      <c r="AD316">
        <v>5.1666064460000003</v>
      </c>
      <c r="AE316">
        <v>-0.58345168000000003</v>
      </c>
      <c r="AF316">
        <v>3</v>
      </c>
      <c r="AH316">
        <v>2</v>
      </c>
      <c r="AI316" t="s">
        <v>54</v>
      </c>
      <c r="AJ316">
        <v>31.18</v>
      </c>
      <c r="AK316">
        <v>0</v>
      </c>
      <c r="AL316">
        <v>1.0629999999999999</v>
      </c>
      <c r="AM316">
        <v>2</v>
      </c>
      <c r="AN316">
        <v>0.27699999999999902</v>
      </c>
      <c r="AO316">
        <v>0.89300000000000002</v>
      </c>
      <c r="AP316">
        <v>0.64</v>
      </c>
      <c r="AQ316">
        <v>1.1000000000000001</v>
      </c>
      <c r="AR316">
        <v>0.81399999999999995</v>
      </c>
      <c r="AS316">
        <v>8.5000000000000006E-2</v>
      </c>
      <c r="AT316">
        <v>0.40600000000000003</v>
      </c>
      <c r="AU316">
        <v>0.35166429799999999</v>
      </c>
      <c r="AV316">
        <v>2</v>
      </c>
      <c r="AW316" t="s">
        <v>55</v>
      </c>
    </row>
    <row r="317" spans="1:49" hidden="1" x14ac:dyDescent="0.25">
      <c r="A317">
        <v>21.37</v>
      </c>
      <c r="B317">
        <v>0.04</v>
      </c>
      <c r="C317">
        <v>6.06</v>
      </c>
      <c r="D317">
        <v>0.80799999999999905</v>
      </c>
      <c r="E317">
        <v>25.820999999999898</v>
      </c>
      <c r="F317" t="s">
        <v>74</v>
      </c>
      <c r="G317" t="s">
        <v>75</v>
      </c>
      <c r="H317">
        <v>81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6.3554033999999995E-2</v>
      </c>
      <c r="O317">
        <v>0.111298881999999</v>
      </c>
      <c r="P317">
        <v>6.1795880999999997E-2</v>
      </c>
      <c r="Q317">
        <v>6.8743071000000003E-2</v>
      </c>
      <c r="R317">
        <v>0.28637420000000002</v>
      </c>
      <c r="S317">
        <v>0.2</v>
      </c>
      <c r="T317">
        <v>0.13830630199999999</v>
      </c>
      <c r="U317">
        <v>7.0000000000000007E-2</v>
      </c>
      <c r="V317">
        <v>-8.8656210000000006E-3</v>
      </c>
      <c r="W317">
        <v>1.4026841999999999E-2</v>
      </c>
      <c r="X317">
        <v>-1.4924580999999999E-2</v>
      </c>
      <c r="Y317">
        <v>2.8637421E-2</v>
      </c>
      <c r="Z317">
        <v>0.25773678999999999</v>
      </c>
      <c r="AA317">
        <v>0.14318710600000001</v>
      </c>
      <c r="AB317">
        <v>0.28599999999999998</v>
      </c>
      <c r="AC317">
        <v>-16.355560959999998</v>
      </c>
      <c r="AD317">
        <v>10.778446750000001</v>
      </c>
      <c r="AE317">
        <v>-1.021760507</v>
      </c>
      <c r="AF317">
        <v>2</v>
      </c>
      <c r="AG317">
        <v>1</v>
      </c>
      <c r="AH317">
        <v>3</v>
      </c>
      <c r="AI317" t="s">
        <v>53</v>
      </c>
      <c r="AJ317">
        <v>13.44</v>
      </c>
      <c r="AK317">
        <v>0</v>
      </c>
      <c r="AL317">
        <v>41.798000000000002</v>
      </c>
      <c r="AM317">
        <v>0</v>
      </c>
      <c r="AN317">
        <v>6.9999999999999897E-3</v>
      </c>
      <c r="AO317">
        <v>0.753</v>
      </c>
      <c r="AP317">
        <v>1.129</v>
      </c>
      <c r="AQ317">
        <v>0.98599999999999999</v>
      </c>
      <c r="AR317">
        <v>0.69199999999999995</v>
      </c>
      <c r="AS317">
        <v>7.3999999999999996E-2</v>
      </c>
      <c r="AT317">
        <v>2.4529999999999998</v>
      </c>
      <c r="AU317">
        <v>8.9235828000000003E-2</v>
      </c>
      <c r="AV317">
        <v>4</v>
      </c>
      <c r="AW317" t="s">
        <v>52</v>
      </c>
    </row>
    <row r="318" spans="1:49" hidden="1" x14ac:dyDescent="0.25">
      <c r="A318">
        <v>12.14</v>
      </c>
      <c r="B318">
        <v>6.4000000000000001E-2</v>
      </c>
      <c r="C318">
        <v>6.7270000000000003</v>
      </c>
      <c r="D318">
        <v>0.66099999999999903</v>
      </c>
      <c r="E318">
        <v>13.919</v>
      </c>
      <c r="F318" t="s">
        <v>74</v>
      </c>
      <c r="G318" t="s">
        <v>75</v>
      </c>
      <c r="H318">
        <v>95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8.1054793999999999E-2</v>
      </c>
      <c r="O318">
        <v>0.12731513899999999</v>
      </c>
      <c r="P318">
        <v>0.12772440500000001</v>
      </c>
      <c r="Q318">
        <v>0.14290939899999999</v>
      </c>
      <c r="R318">
        <v>0.29805799999999999</v>
      </c>
      <c r="S318">
        <v>0.3</v>
      </c>
      <c r="T318">
        <v>0.29171255299999999</v>
      </c>
      <c r="U318">
        <v>0.1</v>
      </c>
      <c r="V318">
        <v>-1.5018557E-2</v>
      </c>
      <c r="W318">
        <v>3.3405325999999999E-2</v>
      </c>
      <c r="X318">
        <v>1.214577E-2</v>
      </c>
      <c r="Y318">
        <v>2.98058E-2</v>
      </c>
      <c r="Z318">
        <v>0.26825220300000002</v>
      </c>
      <c r="AA318">
        <v>0.14902900199999999</v>
      </c>
      <c r="AB318">
        <v>0.29799999999999999</v>
      </c>
      <c r="AC318">
        <v>-7.5475556129999903</v>
      </c>
      <c r="AD318">
        <v>5.0104519180000002</v>
      </c>
      <c r="AE318">
        <v>-0.75819724700000002</v>
      </c>
      <c r="AF318">
        <v>2</v>
      </c>
      <c r="AG318">
        <v>1</v>
      </c>
      <c r="AH318">
        <v>3</v>
      </c>
      <c r="AI318" t="s">
        <v>53</v>
      </c>
      <c r="AJ318">
        <v>22.43</v>
      </c>
      <c r="AK318">
        <v>0</v>
      </c>
      <c r="AL318">
        <v>22.480999999999899</v>
      </c>
      <c r="AM318">
        <v>0</v>
      </c>
      <c r="AN318">
        <v>1.39999999999999E-2</v>
      </c>
      <c r="AO318">
        <v>0.59099999999999997</v>
      </c>
      <c r="AP318">
        <v>0.77800000000000002</v>
      </c>
      <c r="AQ318">
        <v>0.750999999999999</v>
      </c>
      <c r="AR318">
        <v>0.47899999999999998</v>
      </c>
      <c r="AS318">
        <v>4.4999999999999998E-2</v>
      </c>
      <c r="AT318">
        <v>1.726</v>
      </c>
      <c r="AU318">
        <v>0.21103844299999999</v>
      </c>
      <c r="AV318">
        <v>3</v>
      </c>
      <c r="AW318" t="s">
        <v>52</v>
      </c>
    </row>
    <row r="319" spans="1:49" hidden="1" x14ac:dyDescent="0.25">
      <c r="A319">
        <v>0.25</v>
      </c>
      <c r="B319">
        <v>2.6349999999999998</v>
      </c>
      <c r="C319">
        <v>4.3639999999999999</v>
      </c>
      <c r="D319">
        <v>0.93599999999999905</v>
      </c>
      <c r="E319">
        <v>1.7749999999999999</v>
      </c>
      <c r="F319" t="s">
        <v>76</v>
      </c>
      <c r="G319" t="s">
        <v>77</v>
      </c>
      <c r="H319">
        <v>102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3.9851457E-2</v>
      </c>
      <c r="O319">
        <v>0.121040249</v>
      </c>
      <c r="P319">
        <v>7.8809997999999895E-2</v>
      </c>
      <c r="Q319">
        <v>8.7139784999999997E-2</v>
      </c>
      <c r="R319">
        <v>0.12962963</v>
      </c>
      <c r="S319">
        <v>0.23</v>
      </c>
      <c r="T319">
        <v>0.18168620599999999</v>
      </c>
      <c r="U319">
        <v>7.0000000000000007E-2</v>
      </c>
      <c r="V319">
        <v>-2.3627073999999901E-2</v>
      </c>
      <c r="W319">
        <v>-2.1711365999999999E-2</v>
      </c>
      <c r="X319">
        <v>-4.7206549999999998E-3</v>
      </c>
      <c r="Y319">
        <v>1.2962962999999999E-2</v>
      </c>
      <c r="Z319">
        <v>0.116666664</v>
      </c>
      <c r="AA319">
        <v>6.4814812999999999E-2</v>
      </c>
      <c r="AB319">
        <v>0.13</v>
      </c>
      <c r="AC319">
        <v>-7.9182630279999904</v>
      </c>
      <c r="AD319">
        <v>5.5944416700000001</v>
      </c>
      <c r="AE319">
        <v>-0.60650288799999996</v>
      </c>
      <c r="AF319">
        <v>3</v>
      </c>
      <c r="AH319">
        <v>2</v>
      </c>
      <c r="AI319" t="s">
        <v>54</v>
      </c>
      <c r="AJ319">
        <v>13.18</v>
      </c>
      <c r="AK319">
        <v>0</v>
      </c>
      <c r="AL319">
        <v>1.2229999999999901</v>
      </c>
      <c r="AM319">
        <v>8</v>
      </c>
      <c r="AN319">
        <v>0.19500000000000001</v>
      </c>
      <c r="AO319">
        <v>1.0389999999999999</v>
      </c>
      <c r="AP319">
        <v>0.99199999999999999</v>
      </c>
      <c r="AQ319">
        <v>1.208</v>
      </c>
      <c r="AR319">
        <v>0.89800000000000002</v>
      </c>
      <c r="AS319">
        <v>0.104</v>
      </c>
      <c r="AT319">
        <v>1.173</v>
      </c>
      <c r="AU319">
        <v>1.8053898129999999</v>
      </c>
      <c r="AV319">
        <v>2</v>
      </c>
      <c r="AW319" t="s">
        <v>55</v>
      </c>
    </row>
    <row r="320" spans="1:49" hidden="1" x14ac:dyDescent="0.25">
      <c r="A320">
        <v>14.37</v>
      </c>
      <c r="B320">
        <v>5.2999999999999999E-2</v>
      </c>
      <c r="C320">
        <v>6.9129999999999896</v>
      </c>
      <c r="D320">
        <v>0.64599999999999902</v>
      </c>
      <c r="E320">
        <v>12.045</v>
      </c>
      <c r="F320" t="s">
        <v>76</v>
      </c>
      <c r="G320" t="s">
        <v>77</v>
      </c>
      <c r="H320">
        <v>103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0.128329885</v>
      </c>
      <c r="O320">
        <v>0.177217137</v>
      </c>
      <c r="P320">
        <v>0.19724340699999901</v>
      </c>
      <c r="Q320">
        <v>0.23429219500000001</v>
      </c>
      <c r="R320">
        <v>0.70763149999999997</v>
      </c>
      <c r="S320">
        <v>0.43</v>
      </c>
      <c r="T320">
        <v>0.327728189</v>
      </c>
      <c r="U320">
        <v>0.23</v>
      </c>
      <c r="V320">
        <v>-4.1100393999999998E-2</v>
      </c>
      <c r="W320">
        <v>5.4422553999999998E-2</v>
      </c>
      <c r="X320">
        <v>-4.6846044000000003E-2</v>
      </c>
      <c r="Y320">
        <v>7.0763152999999995E-2</v>
      </c>
      <c r="Z320">
        <v>0.63686837600000001</v>
      </c>
      <c r="AA320">
        <v>0.35381576399999998</v>
      </c>
      <c r="AB320">
        <v>0.70799999999999996</v>
      </c>
      <c r="AC320">
        <v>-5.994030435</v>
      </c>
      <c r="AD320">
        <v>4.5446266020000001</v>
      </c>
      <c r="AE320">
        <v>-1.8161131769999901</v>
      </c>
      <c r="AF320">
        <v>2</v>
      </c>
      <c r="AG320">
        <v>1</v>
      </c>
      <c r="AH320">
        <v>3</v>
      </c>
      <c r="AI320" t="s">
        <v>53</v>
      </c>
      <c r="AJ320">
        <v>21.99</v>
      </c>
      <c r="AK320">
        <v>0</v>
      </c>
      <c r="AL320">
        <v>24.15</v>
      </c>
      <c r="AM320">
        <v>0</v>
      </c>
      <c r="AN320">
        <v>1.6E-2</v>
      </c>
      <c r="AO320">
        <v>0.59</v>
      </c>
      <c r="AP320">
        <v>0.748</v>
      </c>
      <c r="AQ320">
        <v>0.72199999999999998</v>
      </c>
      <c r="AR320">
        <v>0.45200000000000001</v>
      </c>
      <c r="AS320">
        <v>4.0999999999999898E-2</v>
      </c>
      <c r="AT320">
        <v>1.3419999999999901</v>
      </c>
      <c r="AU320">
        <v>0.202751775</v>
      </c>
      <c r="AV320">
        <v>1</v>
      </c>
      <c r="AW320" t="s">
        <v>52</v>
      </c>
    </row>
    <row r="321" spans="1:49" hidden="1" x14ac:dyDescent="0.25">
      <c r="A321">
        <v>6.46</v>
      </c>
      <c r="B321">
        <v>8.5999999999999993E-2</v>
      </c>
      <c r="C321">
        <v>5.9239999999999897</v>
      </c>
      <c r="D321">
        <v>0.83599999999999997</v>
      </c>
      <c r="E321">
        <v>13.09</v>
      </c>
      <c r="F321" t="s">
        <v>76</v>
      </c>
      <c r="G321" t="s">
        <v>77</v>
      </c>
      <c r="H321">
        <v>105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5.0759085999999898E-2</v>
      </c>
      <c r="O321">
        <v>0.102088071</v>
      </c>
      <c r="P321">
        <v>7.1697855999999893E-2</v>
      </c>
      <c r="Q321">
        <v>8.0520752000000001E-2</v>
      </c>
      <c r="R321">
        <v>0.2953809</v>
      </c>
      <c r="S321">
        <v>0.2</v>
      </c>
      <c r="T321">
        <v>0.13526806299999999</v>
      </c>
      <c r="U321">
        <v>0.2</v>
      </c>
      <c r="V321">
        <v>-1.3719208E-2</v>
      </c>
      <c r="W321">
        <v>1.2869729E-2</v>
      </c>
      <c r="X321">
        <v>-1.8066690999999999E-2</v>
      </c>
      <c r="Y321">
        <v>2.9538089E-2</v>
      </c>
      <c r="Z321">
        <v>0.26584280100000002</v>
      </c>
      <c r="AA321">
        <v>0.147690445</v>
      </c>
      <c r="AB321">
        <v>0.29499999999999998</v>
      </c>
      <c r="AC321">
        <v>-13.02439751</v>
      </c>
      <c r="AD321">
        <v>10.484907400000001</v>
      </c>
      <c r="AE321">
        <v>-0.94048199399999999</v>
      </c>
      <c r="AF321">
        <v>2</v>
      </c>
      <c r="AG321">
        <v>1</v>
      </c>
      <c r="AH321">
        <v>3</v>
      </c>
      <c r="AI321" t="s">
        <v>53</v>
      </c>
      <c r="AJ321">
        <v>18.59</v>
      </c>
      <c r="AK321">
        <v>0</v>
      </c>
      <c r="AL321">
        <v>21.466999999999999</v>
      </c>
      <c r="AM321">
        <v>0</v>
      </c>
      <c r="AN321">
        <v>1.2999999999999999E-2</v>
      </c>
      <c r="AO321">
        <v>0.77700000000000002</v>
      </c>
      <c r="AP321">
        <v>1.2109999999999901</v>
      </c>
      <c r="AQ321">
        <v>1.0369999999999999</v>
      </c>
      <c r="AR321">
        <v>0.74399999999999999</v>
      </c>
      <c r="AS321">
        <v>8.1000000000000003E-2</v>
      </c>
      <c r="AT321">
        <v>2.4529999999999998</v>
      </c>
      <c r="AU321">
        <v>8.7891135999999995E-2</v>
      </c>
      <c r="AV321">
        <v>3</v>
      </c>
      <c r="AW321" t="s">
        <v>52</v>
      </c>
    </row>
    <row r="322" spans="1:49" hidden="1" x14ac:dyDescent="0.25">
      <c r="A322">
        <v>2.78</v>
      </c>
      <c r="B322">
        <v>0.28000000000000003</v>
      </c>
      <c r="C322">
        <v>6.1059999999999999</v>
      </c>
      <c r="D322">
        <v>0.92</v>
      </c>
      <c r="E322">
        <v>5.9189999999999996</v>
      </c>
      <c r="F322" t="s">
        <v>76</v>
      </c>
      <c r="G322" t="s">
        <v>77</v>
      </c>
      <c r="H322">
        <v>110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6.9081192999999999E-2</v>
      </c>
      <c r="O322">
        <v>0.108479252</v>
      </c>
      <c r="P322">
        <v>9.2654743999999997E-2</v>
      </c>
      <c r="Q322">
        <v>0.103072460999999</v>
      </c>
      <c r="R322">
        <v>0.34494366999999998</v>
      </c>
      <c r="S322">
        <v>0.23</v>
      </c>
      <c r="T322">
        <v>0.210213921</v>
      </c>
      <c r="U322">
        <v>0.1</v>
      </c>
      <c r="V322">
        <v>-2.6198800000000001E-2</v>
      </c>
      <c r="W322">
        <v>1.0574475E-2</v>
      </c>
      <c r="X322">
        <v>-1.385661E-2</v>
      </c>
      <c r="Y322">
        <v>3.4494366999999998E-2</v>
      </c>
      <c r="Z322">
        <v>0.31044930500000001</v>
      </c>
      <c r="AA322">
        <v>0.17247183599999999</v>
      </c>
      <c r="AB322">
        <v>0.34499999999999997</v>
      </c>
      <c r="AC322">
        <v>-8.3943171069999991</v>
      </c>
      <c r="AD322">
        <v>6.7581867850000004</v>
      </c>
      <c r="AE322">
        <v>-1.170166198</v>
      </c>
      <c r="AF322">
        <v>2</v>
      </c>
      <c r="AG322">
        <v>2</v>
      </c>
      <c r="AH322">
        <v>4</v>
      </c>
      <c r="AI322" t="s">
        <v>56</v>
      </c>
      <c r="AJ322">
        <v>13.88</v>
      </c>
      <c r="AK322">
        <v>0</v>
      </c>
      <c r="AL322">
        <v>6.4660000000000002</v>
      </c>
      <c r="AM322">
        <v>0</v>
      </c>
      <c r="AN322">
        <v>4.2999999999999997E-2</v>
      </c>
      <c r="AO322">
        <v>0.92900000000000005</v>
      </c>
      <c r="AP322">
        <v>0.85499999999999998</v>
      </c>
      <c r="AQ322">
        <v>1.121</v>
      </c>
      <c r="AR322">
        <v>0.82199999999999995</v>
      </c>
      <c r="AS322">
        <v>8.5999999999999993E-2</v>
      </c>
      <c r="AT322">
        <v>1.44</v>
      </c>
      <c r="AU322">
        <v>0.15064297099999999</v>
      </c>
      <c r="AV322">
        <v>4</v>
      </c>
      <c r="AW322" t="s">
        <v>57</v>
      </c>
    </row>
    <row r="323" spans="1:49" hidden="1" x14ac:dyDescent="0.25">
      <c r="A323">
        <v>48.56</v>
      </c>
      <c r="B323">
        <v>8.9999999999999993E-3</v>
      </c>
      <c r="C323">
        <v>6.4390000000000001</v>
      </c>
      <c r="D323">
        <v>1.028</v>
      </c>
      <c r="E323">
        <v>119.646</v>
      </c>
      <c r="F323" t="s">
        <v>76</v>
      </c>
      <c r="G323" t="s">
        <v>77</v>
      </c>
      <c r="H323">
        <v>111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2.9958970000000001E-2</v>
      </c>
      <c r="O323">
        <v>6.0662565000000002E-2</v>
      </c>
      <c r="P323">
        <v>7.3985519E-2</v>
      </c>
      <c r="Q323">
        <v>8.5741405000000007E-2</v>
      </c>
      <c r="R323">
        <v>0.22055879</v>
      </c>
      <c r="S323">
        <v>0.16</v>
      </c>
      <c r="T323">
        <v>0.11608880199999901</v>
      </c>
      <c r="U323">
        <v>0.12</v>
      </c>
      <c r="V323">
        <v>-8.8730049999999998E-3</v>
      </c>
      <c r="W323">
        <v>-4.3441689999999998E-2</v>
      </c>
      <c r="X323">
        <v>-2.82260329999999E-2</v>
      </c>
      <c r="Y323">
        <v>2.2055879E-2</v>
      </c>
      <c r="Z323">
        <v>0.198502913</v>
      </c>
      <c r="AA323">
        <v>0.110279396</v>
      </c>
      <c r="AB323">
        <v>0.221</v>
      </c>
      <c r="AC323">
        <v>-8.4270186660000004</v>
      </c>
      <c r="AD323">
        <v>9.4956803670000003</v>
      </c>
      <c r="AE323">
        <v>-0.78193470700000001</v>
      </c>
      <c r="AF323">
        <v>2</v>
      </c>
      <c r="AG323">
        <v>3</v>
      </c>
      <c r="AH323">
        <v>5</v>
      </c>
      <c r="AI323" t="s">
        <v>59</v>
      </c>
      <c r="AJ323">
        <v>18.170000000000002</v>
      </c>
      <c r="AK323">
        <v>0.01</v>
      </c>
      <c r="AL323">
        <v>188.76</v>
      </c>
      <c r="AM323">
        <v>0</v>
      </c>
      <c r="AN323">
        <v>1E-3</v>
      </c>
      <c r="AO323">
        <v>1.0680000000000001</v>
      </c>
      <c r="AP323">
        <v>1.149</v>
      </c>
      <c r="AQ323">
        <v>1.371</v>
      </c>
      <c r="AR323">
        <v>1.0389999999999999</v>
      </c>
      <c r="AS323">
        <v>0.126</v>
      </c>
      <c r="AT323">
        <v>1.4509999999999901</v>
      </c>
      <c r="AU323">
        <v>9.4366071999999995E-2</v>
      </c>
      <c r="AV323">
        <v>2</v>
      </c>
      <c r="AW323" t="s">
        <v>60</v>
      </c>
    </row>
    <row r="324" spans="1:49" hidden="1" x14ac:dyDescent="0.25">
      <c r="A324">
        <v>39.520000000000003</v>
      </c>
      <c r="B324">
        <v>1.2E-2</v>
      </c>
      <c r="C324">
        <v>5.6609999999999996</v>
      </c>
      <c r="D324">
        <v>0.70299999999999996</v>
      </c>
      <c r="E324">
        <v>52.957999999999998</v>
      </c>
      <c r="F324" t="s">
        <v>76</v>
      </c>
      <c r="G324" t="s">
        <v>77</v>
      </c>
      <c r="H324">
        <v>113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3.9637310000000002E-2</v>
      </c>
      <c r="O324">
        <v>8.9167679E-2</v>
      </c>
      <c r="P324">
        <v>8.1644628999999996E-2</v>
      </c>
      <c r="Q324">
        <v>9.3546291999999906E-2</v>
      </c>
      <c r="R324">
        <v>0.24624291000000001</v>
      </c>
      <c r="S324">
        <v>0.2</v>
      </c>
      <c r="T324">
        <v>0.22402206</v>
      </c>
      <c r="U324">
        <v>0.1</v>
      </c>
      <c r="V324">
        <v>-1.24531939999999E-2</v>
      </c>
      <c r="W324">
        <v>2.6934952000000002E-2</v>
      </c>
      <c r="X324">
        <v>-1.7150980999999999E-2</v>
      </c>
      <c r="Y324">
        <v>2.4624291E-2</v>
      </c>
      <c r="Z324">
        <v>0.22161861999999999</v>
      </c>
      <c r="AA324">
        <v>0.123121455</v>
      </c>
      <c r="AB324">
        <v>0.246</v>
      </c>
      <c r="AC324">
        <v>-7.2151614259999999</v>
      </c>
      <c r="AD324">
        <v>8.0109028729999991</v>
      </c>
      <c r="AE324">
        <v>-0.68869095199999997</v>
      </c>
      <c r="AF324">
        <v>2</v>
      </c>
      <c r="AG324">
        <v>1</v>
      </c>
      <c r="AH324">
        <v>3</v>
      </c>
      <c r="AI324" t="s">
        <v>53</v>
      </c>
      <c r="AJ324">
        <v>19.02</v>
      </c>
      <c r="AK324">
        <v>0.02</v>
      </c>
      <c r="AL324">
        <v>112.73699999999999</v>
      </c>
      <c r="AM324">
        <v>0</v>
      </c>
      <c r="AN324">
        <v>3.0000000000000001E-3</v>
      </c>
      <c r="AO324">
        <v>0.627</v>
      </c>
      <c r="AP324">
        <v>1.37</v>
      </c>
      <c r="AQ324">
        <v>0.82399999999999995</v>
      </c>
      <c r="AR324">
        <v>0.54400000000000004</v>
      </c>
      <c r="AS324">
        <v>5.5E-2</v>
      </c>
      <c r="AT324">
        <v>2.7669999999999999</v>
      </c>
      <c r="AU324">
        <v>0.18565942799999999</v>
      </c>
      <c r="AV324">
        <v>5</v>
      </c>
      <c r="AW324" t="s">
        <v>52</v>
      </c>
    </row>
    <row r="325" spans="1:49" hidden="1" x14ac:dyDescent="0.25">
      <c r="A325">
        <v>13.36</v>
      </c>
      <c r="B325">
        <v>5.8999999999999997E-2</v>
      </c>
      <c r="C325">
        <v>5.9169999999999998</v>
      </c>
      <c r="D325">
        <v>0.71</v>
      </c>
      <c r="E325">
        <v>12.952999999999999</v>
      </c>
      <c r="F325" t="s">
        <v>76</v>
      </c>
      <c r="G325" t="s">
        <v>77</v>
      </c>
      <c r="H325">
        <v>124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3.5000000000000003E-2</v>
      </c>
      <c r="O325">
        <v>2.0616525E-2</v>
      </c>
      <c r="P325">
        <v>0.105</v>
      </c>
      <c r="Q325">
        <v>0.105</v>
      </c>
      <c r="R325">
        <v>0.52797269999999996</v>
      </c>
      <c r="S325">
        <v>7.0000000000000007E-2</v>
      </c>
      <c r="T325">
        <v>0.03</v>
      </c>
      <c r="U325">
        <v>0.14000000000000001</v>
      </c>
      <c r="V325">
        <v>2.626098E-2</v>
      </c>
      <c r="W325">
        <v>-2.0996162999999901E-2</v>
      </c>
      <c r="X325">
        <v>0</v>
      </c>
      <c r="Y325">
        <v>5.279727E-2</v>
      </c>
      <c r="Z325">
        <v>0.47517542799999901</v>
      </c>
      <c r="AA325">
        <v>0.26398634900000001</v>
      </c>
      <c r="AB325">
        <v>0.52800000000000002</v>
      </c>
      <c r="AC325">
        <v>-25.609198710000001</v>
      </c>
      <c r="AD325">
        <v>5.9430643779999999</v>
      </c>
      <c r="AE325">
        <v>-0.61693573899999998</v>
      </c>
      <c r="AF325">
        <v>2</v>
      </c>
      <c r="AG325">
        <v>1</v>
      </c>
      <c r="AH325">
        <v>3</v>
      </c>
      <c r="AI325" t="s">
        <v>53</v>
      </c>
      <c r="AJ325">
        <v>14.08</v>
      </c>
      <c r="AK325">
        <v>0</v>
      </c>
      <c r="AL325">
        <v>22.131</v>
      </c>
      <c r="AM325">
        <v>0</v>
      </c>
      <c r="AN325">
        <v>1.7000000000000001E-2</v>
      </c>
      <c r="AO325">
        <v>0.66200000000000003</v>
      </c>
      <c r="AP325">
        <v>1.028</v>
      </c>
      <c r="AQ325">
        <v>0.82</v>
      </c>
      <c r="AR325">
        <v>0.54200000000000004</v>
      </c>
      <c r="AS325">
        <v>5.1999999999999998E-2</v>
      </c>
      <c r="AT325">
        <v>2.8220000000000001</v>
      </c>
      <c r="AU325">
        <v>7.9639785000000005E-2</v>
      </c>
      <c r="AV325">
        <v>1</v>
      </c>
      <c r="AW325" t="s">
        <v>52</v>
      </c>
    </row>
    <row r="326" spans="1:49" hidden="1" x14ac:dyDescent="0.25">
      <c r="A326">
        <v>15.08</v>
      </c>
      <c r="B326">
        <v>6.4000000000000001E-2</v>
      </c>
      <c r="C326">
        <v>6.9660000000000002</v>
      </c>
      <c r="D326">
        <v>0.38900000000000001</v>
      </c>
      <c r="E326">
        <v>6.0209999999999999</v>
      </c>
      <c r="F326" t="s">
        <v>76</v>
      </c>
      <c r="G326" t="s">
        <v>77</v>
      </c>
      <c r="H326">
        <v>125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3.1956427000000003E-2</v>
      </c>
      <c r="O326">
        <v>6.6454462999999894E-2</v>
      </c>
      <c r="P326">
        <v>7.0923389000000003E-2</v>
      </c>
      <c r="Q326">
        <v>8.2004351000000003E-2</v>
      </c>
      <c r="R326">
        <v>0.30464082999999997</v>
      </c>
      <c r="S326">
        <v>0.16</v>
      </c>
      <c r="T326">
        <v>0.10380266099999901</v>
      </c>
      <c r="U326">
        <v>0.1</v>
      </c>
      <c r="V326">
        <v>-1.52767889999999E-2</v>
      </c>
      <c r="W326">
        <v>2.0330743999999901E-2</v>
      </c>
      <c r="X326">
        <v>-1.8703857000000001E-2</v>
      </c>
      <c r="Y326">
        <v>3.0464082999999999E-2</v>
      </c>
      <c r="Z326">
        <v>0.274176747</v>
      </c>
      <c r="AA326">
        <v>0.15232041499999999</v>
      </c>
      <c r="AB326">
        <v>0.30499999999999999</v>
      </c>
      <c r="AC326">
        <v>-11.44169608</v>
      </c>
      <c r="AD326">
        <v>11.30802482</v>
      </c>
      <c r="AE326">
        <v>-0.98453630000000003</v>
      </c>
      <c r="AF326">
        <v>1</v>
      </c>
      <c r="AH326">
        <v>1</v>
      </c>
      <c r="AI326" t="s">
        <v>51</v>
      </c>
      <c r="AJ326">
        <v>18</v>
      </c>
      <c r="AK326">
        <v>0</v>
      </c>
      <c r="AL326">
        <v>20.995999999999999</v>
      </c>
      <c r="AM326">
        <v>0</v>
      </c>
      <c r="AN326">
        <v>1.7999999999999999E-2</v>
      </c>
      <c r="AO326">
        <v>0.29899999999999999</v>
      </c>
      <c r="AP326">
        <v>0.50600000000000001</v>
      </c>
      <c r="AQ326">
        <v>0.41299999999999998</v>
      </c>
      <c r="AR326">
        <v>0.19500000000000001</v>
      </c>
      <c r="AS326">
        <v>1.6E-2</v>
      </c>
      <c r="AT326">
        <v>0.94</v>
      </c>
      <c r="AU326">
        <v>7.8177192000000006E-2</v>
      </c>
      <c r="AV326">
        <v>1</v>
      </c>
      <c r="AW326" t="s">
        <v>58</v>
      </c>
    </row>
    <row r="327" spans="1:49" hidden="1" x14ac:dyDescent="0.25">
      <c r="A327">
        <v>0.25</v>
      </c>
      <c r="B327">
        <v>0.26500000000000001</v>
      </c>
      <c r="C327">
        <v>5.6679999999999904</v>
      </c>
      <c r="D327">
        <v>0.94</v>
      </c>
      <c r="E327">
        <v>6.2579999999999902</v>
      </c>
      <c r="F327" t="s">
        <v>76</v>
      </c>
      <c r="G327" t="s">
        <v>77</v>
      </c>
      <c r="H327">
        <v>126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0.08</v>
      </c>
      <c r="O327">
        <v>5.9163182000000002E-2</v>
      </c>
      <c r="P327">
        <v>5.4073174000000002E-2</v>
      </c>
      <c r="Q327">
        <v>9.6189073999999999E-2</v>
      </c>
      <c r="R327">
        <v>1.2179606000000001</v>
      </c>
      <c r="S327">
        <v>0.16</v>
      </c>
      <c r="T327">
        <v>0.1</v>
      </c>
      <c r="U327">
        <v>0.16</v>
      </c>
      <c r="V327">
        <v>6.6285275000000005E-2</v>
      </c>
      <c r="W327">
        <v>2.4455635E-2</v>
      </c>
      <c r="X327">
        <v>-9.2244408999999999E-2</v>
      </c>
      <c r="Y327">
        <v>0.12179606</v>
      </c>
      <c r="Z327">
        <v>1.0961645359999901</v>
      </c>
      <c r="AA327">
        <v>0.60898029799999998</v>
      </c>
      <c r="AB327">
        <v>1.218</v>
      </c>
      <c r="AC327">
        <v>-17.31610676</v>
      </c>
      <c r="AD327">
        <v>3.047136595</v>
      </c>
      <c r="AE327">
        <v>-6.9331692E-2</v>
      </c>
      <c r="AF327">
        <v>2</v>
      </c>
      <c r="AG327">
        <v>2</v>
      </c>
      <c r="AH327">
        <v>4</v>
      </c>
      <c r="AI327" t="s">
        <v>56</v>
      </c>
      <c r="AJ327">
        <v>12.57</v>
      </c>
      <c r="AK327">
        <v>0</v>
      </c>
      <c r="AL327">
        <v>7.5529999999999999</v>
      </c>
      <c r="AM327">
        <v>0</v>
      </c>
      <c r="AN327">
        <v>3.5000000000000003E-2</v>
      </c>
      <c r="AO327">
        <v>0.92</v>
      </c>
      <c r="AP327">
        <v>1.4079999999999999</v>
      </c>
      <c r="AQ327">
        <v>1.198</v>
      </c>
      <c r="AR327">
        <v>0.88400000000000001</v>
      </c>
      <c r="AS327">
        <v>0.1</v>
      </c>
      <c r="AT327">
        <v>2.831</v>
      </c>
      <c r="AU327">
        <v>0.30010582800000002</v>
      </c>
      <c r="AV327">
        <v>4</v>
      </c>
      <c r="AW327" t="s">
        <v>57</v>
      </c>
    </row>
    <row r="328" spans="1:49" hidden="1" x14ac:dyDescent="0.25">
      <c r="A328">
        <v>46.67</v>
      </c>
      <c r="B328">
        <v>1.9E-2</v>
      </c>
      <c r="C328">
        <v>6.6349999999999998</v>
      </c>
      <c r="D328">
        <v>0.748</v>
      </c>
      <c r="E328">
        <v>40.488999999999997</v>
      </c>
      <c r="F328" t="s">
        <v>76</v>
      </c>
      <c r="G328" t="s">
        <v>77</v>
      </c>
      <c r="H328">
        <v>127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6.5145314999999995E-2</v>
      </c>
      <c r="O328">
        <v>0.13839705799999999</v>
      </c>
      <c r="P328">
        <v>0.12496484599999901</v>
      </c>
      <c r="Q328">
        <v>0.16134300199999899</v>
      </c>
      <c r="R328">
        <v>0.32801542</v>
      </c>
      <c r="S328">
        <v>0.33</v>
      </c>
      <c r="T328">
        <v>0.42749962699999999</v>
      </c>
      <c r="U328">
        <v>0.24</v>
      </c>
      <c r="V328">
        <v>-8.3668759999999995E-2</v>
      </c>
      <c r="W328">
        <v>0.1228448</v>
      </c>
      <c r="X328">
        <v>-3.79179E-4</v>
      </c>
      <c r="Y328">
        <v>3.2801542000000003E-2</v>
      </c>
      <c r="Z328">
        <v>0.29521387500000001</v>
      </c>
      <c r="AA328">
        <v>0.164007708</v>
      </c>
      <c r="AB328">
        <v>0.32799999999999901</v>
      </c>
      <c r="AC328">
        <v>-3.7275480299999999</v>
      </c>
      <c r="AD328">
        <v>4.9801422969999898</v>
      </c>
      <c r="AE328">
        <v>-0.60153705999999996</v>
      </c>
      <c r="AF328">
        <v>2</v>
      </c>
      <c r="AG328">
        <v>1</v>
      </c>
      <c r="AH328">
        <v>3</v>
      </c>
      <c r="AI328" t="s">
        <v>53</v>
      </c>
      <c r="AJ328">
        <v>13.88</v>
      </c>
      <c r="AK328">
        <v>0</v>
      </c>
      <c r="AL328">
        <v>68.599999999999994</v>
      </c>
      <c r="AM328">
        <v>0</v>
      </c>
      <c r="AN328">
        <v>6.0000000000000001E-3</v>
      </c>
      <c r="AO328">
        <v>0.72</v>
      </c>
      <c r="AP328">
        <v>0.82799999999999996</v>
      </c>
      <c r="AQ328">
        <v>0.86199999999999999</v>
      </c>
      <c r="AR328">
        <v>0.58299999999999996</v>
      </c>
      <c r="AS328">
        <v>5.5E-2</v>
      </c>
      <c r="AT328">
        <v>1.63699999999999</v>
      </c>
      <c r="AU328">
        <v>0.40727735799999998</v>
      </c>
      <c r="AV328">
        <v>4</v>
      </c>
      <c r="AW328" t="s">
        <v>52</v>
      </c>
    </row>
    <row r="329" spans="1:49" hidden="1" x14ac:dyDescent="0.25">
      <c r="A329">
        <v>4.5199999999999996</v>
      </c>
      <c r="B329">
        <v>0.13800000000000001</v>
      </c>
      <c r="C329">
        <v>6.5670000000000002</v>
      </c>
      <c r="D329">
        <v>0.98499999999999999</v>
      </c>
      <c r="E329">
        <v>13.349</v>
      </c>
      <c r="F329" t="s">
        <v>76</v>
      </c>
      <c r="G329" t="s">
        <v>77</v>
      </c>
      <c r="H329">
        <v>129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6.5540820999999999E-2</v>
      </c>
      <c r="O329">
        <v>0.13620374499999999</v>
      </c>
      <c r="P329">
        <v>0.124837903</v>
      </c>
      <c r="Q329">
        <v>0.163146709</v>
      </c>
      <c r="R329">
        <v>0.32657923999999999</v>
      </c>
      <c r="S329">
        <v>0.33</v>
      </c>
      <c r="T329">
        <v>0.43442437</v>
      </c>
      <c r="U329">
        <v>0.24</v>
      </c>
      <c r="V329">
        <v>-9.4409524999999994E-2</v>
      </c>
      <c r="W329">
        <v>0.12402966999999999</v>
      </c>
      <c r="X329">
        <v>-5.6717200000000001E-4</v>
      </c>
      <c r="Y329">
        <v>3.2657923999999998E-2</v>
      </c>
      <c r="Z329">
        <v>0.29392131899999902</v>
      </c>
      <c r="AA329">
        <v>0.163289621</v>
      </c>
      <c r="AB329">
        <v>0.32700000000000001</v>
      </c>
      <c r="AC329">
        <v>-3.7653523789999999</v>
      </c>
      <c r="AD329">
        <v>4.9740116819999898</v>
      </c>
      <c r="AE329">
        <v>-0.62983122999999996</v>
      </c>
      <c r="AF329">
        <v>2</v>
      </c>
      <c r="AG329">
        <v>1</v>
      </c>
      <c r="AH329">
        <v>3</v>
      </c>
      <c r="AI329" t="s">
        <v>53</v>
      </c>
      <c r="AJ329">
        <v>14.95</v>
      </c>
      <c r="AK329">
        <v>0</v>
      </c>
      <c r="AL329">
        <v>17.593</v>
      </c>
      <c r="AM329">
        <v>0</v>
      </c>
      <c r="AN329">
        <v>1.2999999999999999E-2</v>
      </c>
      <c r="AO329">
        <v>0.995</v>
      </c>
      <c r="AP329">
        <v>1.04</v>
      </c>
      <c r="AQ329">
        <v>1.29199999999999</v>
      </c>
      <c r="AR329">
        <v>0.96099999999999997</v>
      </c>
      <c r="AS329">
        <v>0.115</v>
      </c>
      <c r="AT329">
        <v>1.6419999999999999</v>
      </c>
      <c r="AU329">
        <v>0.42682567399999999</v>
      </c>
      <c r="AV329">
        <v>4</v>
      </c>
      <c r="AW329" t="s">
        <v>52</v>
      </c>
    </row>
    <row r="330" spans="1:49" hidden="1" x14ac:dyDescent="0.25">
      <c r="A330">
        <v>14.37</v>
      </c>
      <c r="B330">
        <v>5.0999999999999997E-2</v>
      </c>
      <c r="C330">
        <v>6.6710000000000003</v>
      </c>
      <c r="D330">
        <v>0.69399999999999995</v>
      </c>
      <c r="E330">
        <v>15.220999999999901</v>
      </c>
      <c r="F330" t="s">
        <v>76</v>
      </c>
      <c r="G330" t="s">
        <v>77</v>
      </c>
      <c r="H330">
        <v>13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0.136710884</v>
      </c>
      <c r="O330">
        <v>0.19883811100000001</v>
      </c>
      <c r="P330">
        <v>0.21600784399999901</v>
      </c>
      <c r="Q330">
        <v>0.243021351</v>
      </c>
      <c r="R330">
        <v>0.41255584000000001</v>
      </c>
      <c r="S330">
        <v>0.46</v>
      </c>
      <c r="T330">
        <v>0.34575812099999997</v>
      </c>
      <c r="U330">
        <v>0.13</v>
      </c>
      <c r="V330">
        <v>-2.6769978999999999E-2</v>
      </c>
      <c r="W330">
        <v>2.55983079999999E-2</v>
      </c>
      <c r="X330">
        <v>-3.9829051999999997E-2</v>
      </c>
      <c r="Y330">
        <v>4.1255583999999998E-2</v>
      </c>
      <c r="Z330">
        <v>0.37130025899999902</v>
      </c>
      <c r="AA330">
        <v>0.206277922</v>
      </c>
      <c r="AB330">
        <v>0.41299999999999998</v>
      </c>
      <c r="AC330">
        <v>-7.2652907400000002</v>
      </c>
      <c r="AD330">
        <v>3.270178762</v>
      </c>
      <c r="AE330">
        <v>-1.1325191450000001</v>
      </c>
      <c r="AF330">
        <v>2</v>
      </c>
      <c r="AG330">
        <v>1</v>
      </c>
      <c r="AH330">
        <v>3</v>
      </c>
      <c r="AI330" t="s">
        <v>53</v>
      </c>
      <c r="AJ330">
        <v>21.21</v>
      </c>
      <c r="AK330">
        <v>0</v>
      </c>
      <c r="AL330">
        <v>26.765000000000001</v>
      </c>
      <c r="AM330">
        <v>0</v>
      </c>
      <c r="AN330">
        <v>1.2999999999999999E-2</v>
      </c>
      <c r="AO330">
        <v>0.63800000000000001</v>
      </c>
      <c r="AP330">
        <v>0.82699999999999996</v>
      </c>
      <c r="AQ330">
        <v>0.79299999999999904</v>
      </c>
      <c r="AR330">
        <v>0.51800000000000002</v>
      </c>
      <c r="AS330">
        <v>4.9000000000000002E-2</v>
      </c>
      <c r="AT330">
        <v>1.669</v>
      </c>
      <c r="AU330">
        <v>0.19179096600000001</v>
      </c>
      <c r="AV330">
        <v>3</v>
      </c>
      <c r="AW330" t="s">
        <v>52</v>
      </c>
    </row>
    <row r="331" spans="1:49" hidden="1" x14ac:dyDescent="0.25">
      <c r="A331">
        <v>1.35</v>
      </c>
      <c r="B331">
        <v>0.62</v>
      </c>
      <c r="C331">
        <v>7.1629999999999896</v>
      </c>
      <c r="D331">
        <v>0.80900000000000005</v>
      </c>
      <c r="E331">
        <v>2.5630000000000002</v>
      </c>
      <c r="F331" t="s">
        <v>76</v>
      </c>
      <c r="G331" t="s">
        <v>77</v>
      </c>
      <c r="H331">
        <v>131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7.4678041000000001E-2</v>
      </c>
      <c r="O331">
        <v>0.13920597300000001</v>
      </c>
      <c r="P331">
        <v>6.1750482999999898E-2</v>
      </c>
      <c r="Q331">
        <v>7.4279606999999997E-2</v>
      </c>
      <c r="R331">
        <v>0.91416394999999995</v>
      </c>
      <c r="S331">
        <v>0.23</v>
      </c>
      <c r="T331">
        <v>0.32478771200000001</v>
      </c>
      <c r="U331">
        <v>0.1</v>
      </c>
      <c r="V331">
        <v>2.5728356000000001E-2</v>
      </c>
      <c r="W331">
        <v>2.8929199999999999E-2</v>
      </c>
      <c r="X331">
        <v>1.2906946000000001E-2</v>
      </c>
      <c r="Y331">
        <v>9.1416394999999998E-2</v>
      </c>
      <c r="Z331">
        <v>0.82274755200000005</v>
      </c>
      <c r="AA331">
        <v>0.457081974</v>
      </c>
      <c r="AB331">
        <v>0.91400000000000003</v>
      </c>
      <c r="AC331">
        <v>-8.5855531920000008</v>
      </c>
      <c r="AD331">
        <v>10.30572299</v>
      </c>
      <c r="AE331">
        <v>-2.03977531</v>
      </c>
      <c r="AF331">
        <v>3</v>
      </c>
      <c r="AH331">
        <v>2</v>
      </c>
      <c r="AI331" t="s">
        <v>54</v>
      </c>
      <c r="AJ331">
        <v>21.16</v>
      </c>
      <c r="AK331">
        <v>0</v>
      </c>
      <c r="AL331">
        <v>2.6239999999999899</v>
      </c>
      <c r="AM331">
        <v>4</v>
      </c>
      <c r="AN331">
        <v>0.115</v>
      </c>
      <c r="AO331">
        <v>0.78099999999999903</v>
      </c>
      <c r="AP331">
        <v>0.68899999999999995</v>
      </c>
      <c r="AQ331">
        <v>0.96499999999999997</v>
      </c>
      <c r="AR331">
        <v>0.68099999999999905</v>
      </c>
      <c r="AS331">
        <v>6.9000000000000006E-2</v>
      </c>
      <c r="AT331">
        <v>0.86699999999999999</v>
      </c>
      <c r="AU331">
        <v>0.246226366</v>
      </c>
      <c r="AV331">
        <v>2</v>
      </c>
      <c r="AW331" t="s">
        <v>55</v>
      </c>
    </row>
    <row r="332" spans="1:49" hidden="1" x14ac:dyDescent="0.25">
      <c r="A332">
        <v>15.57</v>
      </c>
      <c r="B332">
        <v>4.0999999999999898E-2</v>
      </c>
      <c r="C332">
        <v>6.6909999999999998</v>
      </c>
      <c r="D332">
        <v>0.92799999999999905</v>
      </c>
      <c r="E332">
        <v>32.905000000000001</v>
      </c>
      <c r="F332" t="s">
        <v>76</v>
      </c>
      <c r="G332" t="s">
        <v>77</v>
      </c>
      <c r="H332">
        <v>139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0.22800104800000001</v>
      </c>
      <c r="O332">
        <v>0.24895055799999999</v>
      </c>
      <c r="P332">
        <v>0.111243262</v>
      </c>
      <c r="Q332">
        <v>0.126425118</v>
      </c>
      <c r="R332">
        <v>0.12482188</v>
      </c>
      <c r="S332">
        <v>0.43</v>
      </c>
      <c r="T332">
        <v>0.41777328499999999</v>
      </c>
      <c r="U332">
        <v>0.16</v>
      </c>
      <c r="V332">
        <v>-7.7963359999999995E-2</v>
      </c>
      <c r="W332">
        <v>4.8451240000000001E-3</v>
      </c>
      <c r="X332">
        <v>2.3348416E-2</v>
      </c>
      <c r="Y332">
        <v>1.2482188E-2</v>
      </c>
      <c r="Z332">
        <v>0.11233969099999901</v>
      </c>
      <c r="AA332">
        <v>6.2410938999999999E-2</v>
      </c>
      <c r="AB332">
        <v>0.125</v>
      </c>
      <c r="AC332">
        <v>-5.5327928369999997</v>
      </c>
      <c r="AD332">
        <v>8.0152432119999997</v>
      </c>
      <c r="AE332">
        <v>-0.22977468399999901</v>
      </c>
      <c r="AF332">
        <v>2</v>
      </c>
      <c r="AG332">
        <v>3</v>
      </c>
      <c r="AH332">
        <v>5</v>
      </c>
      <c r="AI332" t="s">
        <v>59</v>
      </c>
      <c r="AJ332">
        <v>14.24</v>
      </c>
      <c r="AK332">
        <v>0</v>
      </c>
      <c r="AL332">
        <v>45.648000000000003</v>
      </c>
      <c r="AM332">
        <v>0</v>
      </c>
      <c r="AN332">
        <v>6.0000000000000001E-3</v>
      </c>
      <c r="AO332">
        <v>0.92299999999999904</v>
      </c>
      <c r="AP332">
        <v>0.98599999999999999</v>
      </c>
      <c r="AQ332">
        <v>1.17</v>
      </c>
      <c r="AR332">
        <v>0.86299999999999999</v>
      </c>
      <c r="AS332">
        <v>9.6000000000000002E-2</v>
      </c>
      <c r="AT332">
        <v>1.5409999999999999</v>
      </c>
      <c r="AU332">
        <v>0.246962237</v>
      </c>
      <c r="AV332">
        <v>5</v>
      </c>
      <c r="AW332" t="s">
        <v>52</v>
      </c>
    </row>
    <row r="333" spans="1:49" hidden="1" x14ac:dyDescent="0.25">
      <c r="A333">
        <v>7.43</v>
      </c>
      <c r="B333">
        <v>9.6000000000000002E-2</v>
      </c>
      <c r="C333">
        <v>5.9649999999999999</v>
      </c>
      <c r="D333">
        <v>0.68</v>
      </c>
      <c r="E333">
        <v>8.4649999999999999</v>
      </c>
      <c r="F333" t="s">
        <v>76</v>
      </c>
      <c r="G333" t="s">
        <v>77</v>
      </c>
      <c r="H333">
        <v>14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1.8234328000000001E-2</v>
      </c>
      <c r="O333">
        <v>4.5230038E-2</v>
      </c>
      <c r="P333">
        <v>4.286889E-2</v>
      </c>
      <c r="Q333">
        <v>4.8798689999999999E-2</v>
      </c>
      <c r="R333">
        <v>0.36571397999999999</v>
      </c>
      <c r="S333">
        <v>0.1</v>
      </c>
      <c r="T333">
        <v>9.9198488000000001E-2</v>
      </c>
      <c r="U333">
        <v>7.0000000000000007E-2</v>
      </c>
      <c r="V333">
        <v>-9.5521069999999902E-3</v>
      </c>
      <c r="W333">
        <v>1.9074628E-2</v>
      </c>
      <c r="X333">
        <v>0</v>
      </c>
      <c r="Y333">
        <v>3.6571397999999998E-2</v>
      </c>
      <c r="Z333">
        <v>0.32914258499999999</v>
      </c>
      <c r="AA333">
        <v>0.182856992</v>
      </c>
      <c r="AB333">
        <v>0.36599999999999999</v>
      </c>
      <c r="AC333">
        <v>-7.2238402820000003</v>
      </c>
      <c r="AD333">
        <v>18.913588919999999</v>
      </c>
      <c r="AE333">
        <v>-1.0520218429999999</v>
      </c>
      <c r="AF333">
        <v>2</v>
      </c>
      <c r="AG333">
        <v>1</v>
      </c>
      <c r="AH333">
        <v>3</v>
      </c>
      <c r="AI333" t="s">
        <v>53</v>
      </c>
      <c r="AJ333">
        <v>14.68</v>
      </c>
      <c r="AK333">
        <v>0.04</v>
      </c>
      <c r="AL333">
        <v>14.347</v>
      </c>
      <c r="AM333">
        <v>0</v>
      </c>
      <c r="AN333">
        <v>2.5999999999999999E-2</v>
      </c>
      <c r="AO333">
        <v>0.59</v>
      </c>
      <c r="AP333">
        <v>0.93099999999999905</v>
      </c>
      <c r="AQ333">
        <v>0.79299999999999904</v>
      </c>
      <c r="AR333">
        <v>0.51100000000000001</v>
      </c>
      <c r="AS333">
        <v>5.1999999999999998E-2</v>
      </c>
      <c r="AT333">
        <v>2.726</v>
      </c>
      <c r="AU333">
        <v>8.9846550999999997E-2</v>
      </c>
      <c r="AV333">
        <v>4</v>
      </c>
      <c r="AW333" t="s">
        <v>52</v>
      </c>
    </row>
    <row r="334" spans="1:49" hidden="1" x14ac:dyDescent="0.25">
      <c r="A334">
        <v>11.41</v>
      </c>
      <c r="B334">
        <v>7.5999999999999998E-2</v>
      </c>
      <c r="C334">
        <v>6.6719999999999997</v>
      </c>
      <c r="D334">
        <v>0.41199999999999998</v>
      </c>
      <c r="E334">
        <v>3.7</v>
      </c>
      <c r="F334" t="s">
        <v>76</v>
      </c>
      <c r="G334" t="s">
        <v>77</v>
      </c>
      <c r="H334">
        <v>15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2.9378598999999998E-2</v>
      </c>
      <c r="O334">
        <v>4.5683174E-2</v>
      </c>
      <c r="P334">
        <v>6.2523223000000003E-2</v>
      </c>
      <c r="Q334">
        <v>7.2673702000000007E-2</v>
      </c>
      <c r="R334">
        <v>0.26239750000000001</v>
      </c>
      <c r="S334">
        <v>0.13</v>
      </c>
      <c r="T334">
        <v>0.121120195</v>
      </c>
      <c r="U334">
        <v>0.105</v>
      </c>
      <c r="V334">
        <v>-1.4389356000000001E-2</v>
      </c>
      <c r="W334">
        <v>1.3654255000000001E-2</v>
      </c>
      <c r="X334">
        <v>-8.1677769999999997E-2</v>
      </c>
      <c r="Y334">
        <v>2.6239749999999999E-2</v>
      </c>
      <c r="Z334">
        <v>0.236157748</v>
      </c>
      <c r="AA334">
        <v>0.131198749</v>
      </c>
      <c r="AB334">
        <v>0.26200000000000001</v>
      </c>
      <c r="AC334">
        <v>-13.412817799999999</v>
      </c>
      <c r="AD334">
        <v>13.21680943</v>
      </c>
      <c r="AE334">
        <v>-0.98302185799999997</v>
      </c>
      <c r="AF334">
        <v>1</v>
      </c>
      <c r="AH334">
        <v>1</v>
      </c>
      <c r="AI334" t="s">
        <v>51</v>
      </c>
      <c r="AJ334">
        <v>21.14</v>
      </c>
      <c r="AK334">
        <v>0</v>
      </c>
      <c r="AL334">
        <v>13.869</v>
      </c>
      <c r="AM334">
        <v>0</v>
      </c>
      <c r="AN334">
        <v>0.04</v>
      </c>
      <c r="AO334">
        <v>0.34699999999999998</v>
      </c>
      <c r="AP334">
        <v>0.50700000000000001</v>
      </c>
      <c r="AQ334">
        <v>0.433</v>
      </c>
      <c r="AR334">
        <v>0.19899999999999901</v>
      </c>
      <c r="AS334">
        <v>1.6E-2</v>
      </c>
      <c r="AT334">
        <v>1.776</v>
      </c>
      <c r="AU334">
        <v>-1.0635247699999999</v>
      </c>
      <c r="AV334">
        <v>1</v>
      </c>
      <c r="AW334" t="s">
        <v>58</v>
      </c>
    </row>
    <row r="335" spans="1:49" hidden="1" x14ac:dyDescent="0.25">
      <c r="A335">
        <v>16.8</v>
      </c>
      <c r="B335">
        <v>3.7999999999999999E-2</v>
      </c>
      <c r="C335">
        <v>6.6029999999999998</v>
      </c>
      <c r="D335">
        <v>0.69399999999999995</v>
      </c>
      <c r="E335">
        <v>22.265000000000001</v>
      </c>
      <c r="F335" t="s">
        <v>76</v>
      </c>
      <c r="G335" t="s">
        <v>77</v>
      </c>
      <c r="H335">
        <v>17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0.11786921</v>
      </c>
      <c r="O335">
        <v>0.161328786</v>
      </c>
      <c r="P335">
        <v>0.20618081499999999</v>
      </c>
      <c r="Q335">
        <v>0.26393222399999999</v>
      </c>
      <c r="R335">
        <v>0.72907290000000002</v>
      </c>
      <c r="S335">
        <v>0.44</v>
      </c>
      <c r="T335">
        <v>0.30833224100000001</v>
      </c>
      <c r="U335">
        <v>0.23</v>
      </c>
      <c r="V335">
        <v>-5.6252589999999998E-2</v>
      </c>
      <c r="W335">
        <v>3.9050370000000001E-2</v>
      </c>
      <c r="X335">
        <v>-3.1696293E-2</v>
      </c>
      <c r="Y335">
        <v>7.2907292999999998E-2</v>
      </c>
      <c r="Z335">
        <v>0.656165636</v>
      </c>
      <c r="AA335">
        <v>0.364536464</v>
      </c>
      <c r="AB335">
        <v>0.72899999999999998</v>
      </c>
      <c r="AC335">
        <v>-7.2609400720000004</v>
      </c>
      <c r="AD335">
        <v>4.5264965720000001</v>
      </c>
      <c r="AE335">
        <v>-1.8150664089999999</v>
      </c>
      <c r="AF335">
        <v>2</v>
      </c>
      <c r="AG335">
        <v>1</v>
      </c>
      <c r="AH335">
        <v>3</v>
      </c>
      <c r="AI335" t="s">
        <v>53</v>
      </c>
      <c r="AJ335">
        <v>19.45</v>
      </c>
      <c r="AK335">
        <v>0.01</v>
      </c>
      <c r="AL335">
        <v>41.773000000000003</v>
      </c>
      <c r="AM335">
        <v>0</v>
      </c>
      <c r="AN335">
        <v>6.9999999999999897E-3</v>
      </c>
      <c r="AO335">
        <v>0.63400000000000001</v>
      </c>
      <c r="AP335">
        <v>0.97699999999999998</v>
      </c>
      <c r="AQ335">
        <v>0.79700000000000004</v>
      </c>
      <c r="AR335">
        <v>0.52200000000000002</v>
      </c>
      <c r="AS335">
        <v>0.05</v>
      </c>
      <c r="AT335">
        <v>1.6619999999999999</v>
      </c>
      <c r="AU335">
        <v>0.20510030100000001</v>
      </c>
      <c r="AV335">
        <v>5</v>
      </c>
      <c r="AW335" t="s">
        <v>52</v>
      </c>
    </row>
    <row r="336" spans="1:49" hidden="1" x14ac:dyDescent="0.25">
      <c r="A336">
        <v>19.559999999999999</v>
      </c>
      <c r="B336">
        <v>3.6999999999999998E-2</v>
      </c>
      <c r="C336">
        <v>6.8310000000000004</v>
      </c>
      <c r="D336">
        <v>0.82199999999999995</v>
      </c>
      <c r="E336">
        <v>28.834</v>
      </c>
      <c r="F336" t="s">
        <v>76</v>
      </c>
      <c r="G336" t="s">
        <v>77</v>
      </c>
      <c r="H336">
        <v>180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0.21009109399999901</v>
      </c>
      <c r="O336">
        <v>0.24289303500000001</v>
      </c>
      <c r="P336">
        <v>0.105108271</v>
      </c>
      <c r="Q336">
        <v>0.14102157099999901</v>
      </c>
      <c r="R336">
        <v>0.19583063000000001</v>
      </c>
      <c r="S336">
        <v>0.47</v>
      </c>
      <c r="T336">
        <v>0.50858678199999996</v>
      </c>
      <c r="U336">
        <v>0.2</v>
      </c>
      <c r="V336">
        <v>-7.7326519999999996E-2</v>
      </c>
      <c r="W336">
        <v>1.0178039E-2</v>
      </c>
      <c r="X336">
        <v>-2.2867019999999998E-2</v>
      </c>
      <c r="Y336">
        <v>1.9583063000000001E-2</v>
      </c>
      <c r="Z336">
        <v>0.17624756499999999</v>
      </c>
      <c r="AA336">
        <v>9.7915314000000003E-2</v>
      </c>
      <c r="AB336">
        <v>0.19600000000000001</v>
      </c>
      <c r="AC336">
        <v>-4.5382861429999997</v>
      </c>
      <c r="AD336">
        <v>7.0476150720000001</v>
      </c>
      <c r="AE336">
        <v>-0.26345076299999998</v>
      </c>
      <c r="AF336">
        <v>2</v>
      </c>
      <c r="AG336">
        <v>1</v>
      </c>
      <c r="AH336">
        <v>3</v>
      </c>
      <c r="AI336" t="s">
        <v>53</v>
      </c>
      <c r="AJ336">
        <v>14.49</v>
      </c>
      <c r="AK336">
        <v>0</v>
      </c>
      <c r="AL336">
        <v>42.09</v>
      </c>
      <c r="AM336">
        <v>0</v>
      </c>
      <c r="AN336">
        <v>8.0000000000000002E-3</v>
      </c>
      <c r="AO336">
        <v>0.8</v>
      </c>
      <c r="AP336">
        <v>0.86099999999999999</v>
      </c>
      <c r="AQ336">
        <v>0.98299999999999998</v>
      </c>
      <c r="AR336">
        <v>0.69699999999999995</v>
      </c>
      <c r="AS336">
        <v>7.0999999999999994E-2</v>
      </c>
      <c r="AT336">
        <v>1.4390000000000001</v>
      </c>
      <c r="AU336">
        <v>0.30910891000000001</v>
      </c>
      <c r="AV336">
        <v>5</v>
      </c>
      <c r="AW336" t="s">
        <v>52</v>
      </c>
    </row>
    <row r="337" spans="1:49" hidden="1" x14ac:dyDescent="0.25">
      <c r="A337">
        <v>30.34</v>
      </c>
      <c r="B337">
        <v>2.5000000000000001E-2</v>
      </c>
      <c r="C337">
        <v>6.3229999999999897</v>
      </c>
      <c r="D337">
        <v>0.57399999999999995</v>
      </c>
      <c r="E337">
        <v>19.03</v>
      </c>
      <c r="F337" t="s">
        <v>76</v>
      </c>
      <c r="G337" t="s">
        <v>77</v>
      </c>
      <c r="H337">
        <v>215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6.9632634999999998E-2</v>
      </c>
      <c r="O337">
        <v>9.5945119999999995E-2</v>
      </c>
      <c r="P337">
        <v>0.102958734</v>
      </c>
      <c r="Q337">
        <v>0.113393270999999</v>
      </c>
      <c r="R337">
        <v>0.20926379000000001</v>
      </c>
      <c r="S337">
        <v>0.23</v>
      </c>
      <c r="T337">
        <v>0.23017122000000001</v>
      </c>
      <c r="U337">
        <v>0.155</v>
      </c>
      <c r="V337">
        <v>-8.0624449999999997E-3</v>
      </c>
      <c r="W337">
        <v>-1.5018145E-2</v>
      </c>
      <c r="X337">
        <v>-1.4630855999999999E-2</v>
      </c>
      <c r="Y337">
        <v>2.0926378999999998E-2</v>
      </c>
      <c r="Z337">
        <v>0.18833740800000001</v>
      </c>
      <c r="AA337">
        <v>0.104631893</v>
      </c>
      <c r="AB337">
        <v>0.20899999999999999</v>
      </c>
      <c r="AC337">
        <v>-8.3502778400000004</v>
      </c>
      <c r="AD337">
        <v>5.9369094000000002</v>
      </c>
      <c r="AE337">
        <v>-0.63154949799999904</v>
      </c>
      <c r="AF337">
        <v>2</v>
      </c>
      <c r="AG337">
        <v>1</v>
      </c>
      <c r="AH337">
        <v>3</v>
      </c>
      <c r="AI337" t="s">
        <v>53</v>
      </c>
      <c r="AJ337">
        <v>13.88</v>
      </c>
      <c r="AK337">
        <v>0</v>
      </c>
      <c r="AL337">
        <v>45.975999999999999</v>
      </c>
      <c r="AM337">
        <v>0</v>
      </c>
      <c r="AN337">
        <v>0.01</v>
      </c>
      <c r="AO337">
        <v>0.50600000000000001</v>
      </c>
      <c r="AP337">
        <v>0.78400000000000003</v>
      </c>
      <c r="AQ337">
        <v>0.63</v>
      </c>
      <c r="AR337">
        <v>0.36699999999999999</v>
      </c>
      <c r="AS337">
        <v>3.2000000000000001E-2</v>
      </c>
      <c r="AT337">
        <v>2.2050000000000001</v>
      </c>
      <c r="AU337">
        <v>0.150222882</v>
      </c>
      <c r="AV337">
        <v>3</v>
      </c>
      <c r="AW337" t="s">
        <v>52</v>
      </c>
    </row>
    <row r="338" spans="1:49" hidden="1" x14ac:dyDescent="0.25">
      <c r="A338">
        <v>40.1</v>
      </c>
      <c r="B338">
        <v>1.2E-2</v>
      </c>
      <c r="C338">
        <v>4.6539999999999999</v>
      </c>
      <c r="D338">
        <v>0.59199999999999997</v>
      </c>
      <c r="E338">
        <v>41.023000000000003</v>
      </c>
      <c r="F338" t="s">
        <v>76</v>
      </c>
      <c r="G338" t="s">
        <v>77</v>
      </c>
      <c r="H338">
        <v>22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0.05</v>
      </c>
      <c r="O338">
        <v>4.6674160999999999E-2</v>
      </c>
      <c r="P338">
        <v>0.05</v>
      </c>
      <c r="Q338">
        <v>0.05</v>
      </c>
      <c r="R338">
        <v>0.67915665999999997</v>
      </c>
      <c r="S338">
        <v>0.1</v>
      </c>
      <c r="T338">
        <v>7.0000000000000007E-2</v>
      </c>
      <c r="U338">
        <v>7.0000000000000007E-2</v>
      </c>
      <c r="V338">
        <v>4.8158865000000002E-2</v>
      </c>
      <c r="W338">
        <v>-0.16596920000000001</v>
      </c>
      <c r="X338">
        <v>0</v>
      </c>
      <c r="Y338">
        <v>6.7915666E-2</v>
      </c>
      <c r="Z338">
        <v>0.61124099499999995</v>
      </c>
      <c r="AA338">
        <v>0.33957833100000001</v>
      </c>
      <c r="AB338">
        <v>0.67900000000000005</v>
      </c>
      <c r="AC338">
        <v>-18.192962309999999</v>
      </c>
      <c r="AD338">
        <v>18.165767939999999</v>
      </c>
      <c r="AE338">
        <v>-2.041643138</v>
      </c>
      <c r="AF338">
        <v>2</v>
      </c>
      <c r="AG338">
        <v>4</v>
      </c>
      <c r="AH338">
        <v>6</v>
      </c>
      <c r="AI338" t="s">
        <v>61</v>
      </c>
      <c r="AJ338">
        <v>19.05</v>
      </c>
      <c r="AK338">
        <v>0</v>
      </c>
      <c r="AL338">
        <v>103.696</v>
      </c>
      <c r="AM338">
        <v>0</v>
      </c>
      <c r="AN338">
        <v>4.0000000000000001E-3</v>
      </c>
      <c r="AO338">
        <v>0.48199999999999998</v>
      </c>
      <c r="AP338">
        <v>1.5629999999999999</v>
      </c>
      <c r="AQ338">
        <v>0.69699999999999995</v>
      </c>
      <c r="AR338">
        <v>0.43</v>
      </c>
      <c r="AS338">
        <v>4.4999999999999998E-2</v>
      </c>
      <c r="AT338">
        <v>4.9009999999999998</v>
      </c>
      <c r="AU338">
        <v>1.9814969179999999</v>
      </c>
      <c r="AV338">
        <v>5</v>
      </c>
      <c r="AW338" t="s">
        <v>61</v>
      </c>
    </row>
    <row r="339" spans="1:49" hidden="1" x14ac:dyDescent="0.25">
      <c r="A339">
        <v>7.75</v>
      </c>
      <c r="B339">
        <v>0.1</v>
      </c>
      <c r="C339">
        <v>6.8710000000000004</v>
      </c>
      <c r="D339">
        <v>0.7</v>
      </c>
      <c r="E339">
        <v>7.7050000000000001</v>
      </c>
      <c r="F339" t="s">
        <v>76</v>
      </c>
      <c r="G339" t="s">
        <v>77</v>
      </c>
      <c r="H339">
        <v>234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0.13593279899999999</v>
      </c>
      <c r="O339">
        <v>0.218540077</v>
      </c>
      <c r="P339">
        <v>0.13010153999999999</v>
      </c>
      <c r="Q339">
        <v>0.17034854199999999</v>
      </c>
      <c r="R339">
        <v>0.58514390000000005</v>
      </c>
      <c r="S339">
        <v>0.43</v>
      </c>
      <c r="T339">
        <v>0.33194563199999999</v>
      </c>
      <c r="U339">
        <v>0.17</v>
      </c>
      <c r="V339">
        <v>-2.8697272999999999E-2</v>
      </c>
      <c r="W339">
        <v>-1.4970618999999999E-2</v>
      </c>
      <c r="X339">
        <v>-5.5822140000000003E-3</v>
      </c>
      <c r="Y339">
        <v>5.8514391999999998E-2</v>
      </c>
      <c r="Z339">
        <v>0.52662953099999998</v>
      </c>
      <c r="AA339">
        <v>0.29257196200000002</v>
      </c>
      <c r="AB339">
        <v>0.58499999999999996</v>
      </c>
      <c r="AC339">
        <v>-7.6853597069999999</v>
      </c>
      <c r="AD339">
        <v>4.3470626889999897</v>
      </c>
      <c r="AE339">
        <v>-1.7452399519999999</v>
      </c>
      <c r="AF339">
        <v>2</v>
      </c>
      <c r="AG339">
        <v>1</v>
      </c>
      <c r="AH339">
        <v>3</v>
      </c>
      <c r="AI339" t="s">
        <v>53</v>
      </c>
      <c r="AJ339">
        <v>14.96</v>
      </c>
      <c r="AK339">
        <v>0</v>
      </c>
      <c r="AL339">
        <v>12.930999999999999</v>
      </c>
      <c r="AM339">
        <v>0</v>
      </c>
      <c r="AN339">
        <v>0.03</v>
      </c>
      <c r="AO339">
        <v>0.66</v>
      </c>
      <c r="AP339">
        <v>0.74</v>
      </c>
      <c r="AQ339">
        <v>0.79200000000000004</v>
      </c>
      <c r="AR339">
        <v>0.51400000000000001</v>
      </c>
      <c r="AS339">
        <v>4.7E-2</v>
      </c>
      <c r="AT339">
        <v>1.4059999999999999</v>
      </c>
      <c r="AU339">
        <v>0.15559775200000001</v>
      </c>
      <c r="AV339">
        <v>1</v>
      </c>
      <c r="AW339" t="s">
        <v>52</v>
      </c>
    </row>
    <row r="340" spans="1:49" hidden="1" x14ac:dyDescent="0.25">
      <c r="A340">
        <v>14.15</v>
      </c>
      <c r="B340">
        <v>0.05</v>
      </c>
      <c r="C340">
        <v>6.6769999999999996</v>
      </c>
      <c r="D340">
        <v>0.64900000000000002</v>
      </c>
      <c r="E340">
        <v>14.163</v>
      </c>
      <c r="F340" t="s">
        <v>76</v>
      </c>
      <c r="G340" t="s">
        <v>77</v>
      </c>
      <c r="H340">
        <v>240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0.13316720099999901</v>
      </c>
      <c r="O340">
        <v>0.16197767299999999</v>
      </c>
      <c r="P340">
        <v>0.213635731</v>
      </c>
      <c r="Q340">
        <v>0.25302761499999998</v>
      </c>
      <c r="R340">
        <v>0.55933326000000005</v>
      </c>
      <c r="S340">
        <v>0.46</v>
      </c>
      <c r="T340">
        <v>0.339621911</v>
      </c>
      <c r="U340">
        <v>0.23</v>
      </c>
      <c r="V340">
        <v>-7.6268664999999999E-2</v>
      </c>
      <c r="W340">
        <v>6.396926E-2</v>
      </c>
      <c r="X340">
        <v>9.8734029999999993E-3</v>
      </c>
      <c r="Y340">
        <v>5.5933325999999998E-2</v>
      </c>
      <c r="Z340">
        <v>0.50339993799999905</v>
      </c>
      <c r="AA340">
        <v>0.27966663199999903</v>
      </c>
      <c r="AB340">
        <v>0.55899999999999905</v>
      </c>
      <c r="AC340">
        <v>-6.8635239679999902</v>
      </c>
      <c r="AD340">
        <v>3.6437382519999999</v>
      </c>
      <c r="AE340">
        <v>-1.274685829</v>
      </c>
      <c r="AF340">
        <v>2</v>
      </c>
      <c r="AG340">
        <v>1</v>
      </c>
      <c r="AH340">
        <v>3</v>
      </c>
      <c r="AI340" t="s">
        <v>53</v>
      </c>
      <c r="AJ340">
        <v>23.23</v>
      </c>
      <c r="AK340">
        <v>0</v>
      </c>
      <c r="AL340">
        <v>27.888000000000002</v>
      </c>
      <c r="AM340">
        <v>0</v>
      </c>
      <c r="AN340">
        <v>1.2999999999999999E-2</v>
      </c>
      <c r="AO340">
        <v>0.59699999999999998</v>
      </c>
      <c r="AP340">
        <v>0.86699999999999999</v>
      </c>
      <c r="AQ340">
        <v>0.73</v>
      </c>
      <c r="AR340">
        <v>0.45700000000000002</v>
      </c>
      <c r="AS340">
        <v>4.2000000000000003E-2</v>
      </c>
      <c r="AT340">
        <v>1.6539999999999999</v>
      </c>
      <c r="AU340">
        <v>0.23312640399999901</v>
      </c>
      <c r="AV340">
        <v>3</v>
      </c>
      <c r="AW340" t="s">
        <v>52</v>
      </c>
    </row>
    <row r="341" spans="1:49" hidden="1" x14ac:dyDescent="0.25">
      <c r="A341">
        <v>13.56</v>
      </c>
      <c r="B341">
        <v>4.9000000000000002E-2</v>
      </c>
      <c r="C341">
        <v>6.6989999999999998</v>
      </c>
      <c r="D341">
        <v>0.64400000000000002</v>
      </c>
      <c r="E341">
        <v>19.358000000000001</v>
      </c>
      <c r="F341" t="s">
        <v>76</v>
      </c>
      <c r="G341" t="s">
        <v>77</v>
      </c>
      <c r="H341">
        <v>25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0.110170108</v>
      </c>
      <c r="O341">
        <v>0.161831646</v>
      </c>
      <c r="P341">
        <v>0.11457861</v>
      </c>
      <c r="Q341">
        <v>0.137009093</v>
      </c>
      <c r="R341">
        <v>0.51383953999999998</v>
      </c>
      <c r="S341">
        <v>0.33</v>
      </c>
      <c r="T341">
        <v>0.31379532999999998</v>
      </c>
      <c r="U341">
        <v>0.27</v>
      </c>
      <c r="V341">
        <v>-5.9263199999999898E-2</v>
      </c>
      <c r="W341">
        <v>6.2667550000000002E-2</v>
      </c>
      <c r="X341">
        <v>3.8233237000000003E-2</v>
      </c>
      <c r="Y341">
        <v>5.1383954000000003E-2</v>
      </c>
      <c r="Z341">
        <v>0.462455589</v>
      </c>
      <c r="AA341">
        <v>0.25691977100000002</v>
      </c>
      <c r="AB341">
        <v>0.51400000000000001</v>
      </c>
      <c r="AC341">
        <v>-2.2712736809999998</v>
      </c>
      <c r="AD341">
        <v>5.2506059900000004</v>
      </c>
      <c r="AE341">
        <v>-1.7299212690000001</v>
      </c>
      <c r="AF341">
        <v>2</v>
      </c>
      <c r="AG341">
        <v>1</v>
      </c>
      <c r="AH341">
        <v>3</v>
      </c>
      <c r="AI341" t="s">
        <v>53</v>
      </c>
      <c r="AJ341">
        <v>23.67</v>
      </c>
      <c r="AK341">
        <v>0</v>
      </c>
      <c r="AL341">
        <v>37.755000000000003</v>
      </c>
      <c r="AM341">
        <v>0</v>
      </c>
      <c r="AN341">
        <v>6.9999999999999897E-3</v>
      </c>
      <c r="AO341">
        <v>0.58099999999999996</v>
      </c>
      <c r="AP341">
        <v>0.93700000000000006</v>
      </c>
      <c r="AQ341">
        <v>0.72699999999999998</v>
      </c>
      <c r="AR341">
        <v>0.45399999999999902</v>
      </c>
      <c r="AS341">
        <v>4.2000000000000003E-2</v>
      </c>
      <c r="AT341">
        <v>1.46</v>
      </c>
      <c r="AU341">
        <v>0.183344377</v>
      </c>
      <c r="AV341">
        <v>5</v>
      </c>
      <c r="AW341" t="s">
        <v>52</v>
      </c>
    </row>
    <row r="342" spans="1:49" hidden="1" x14ac:dyDescent="0.25">
      <c r="A342">
        <v>17.78</v>
      </c>
      <c r="B342">
        <v>0.02</v>
      </c>
      <c r="C342">
        <v>5.4870000000000001</v>
      </c>
      <c r="D342">
        <v>0.95299999999999996</v>
      </c>
      <c r="E342">
        <v>78.802999999999997</v>
      </c>
      <c r="F342" t="s">
        <v>76</v>
      </c>
      <c r="G342" t="s">
        <v>77</v>
      </c>
      <c r="H342">
        <v>26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0.05</v>
      </c>
      <c r="O342">
        <v>3.8283315999999998E-2</v>
      </c>
      <c r="P342">
        <v>0.05</v>
      </c>
      <c r="Q342">
        <v>0.05</v>
      </c>
      <c r="R342">
        <v>0.44648543000000002</v>
      </c>
      <c r="S342">
        <v>0.1</v>
      </c>
      <c r="T342">
        <v>7.0000000000000007E-2</v>
      </c>
      <c r="U342">
        <v>0.1</v>
      </c>
      <c r="V342">
        <v>6.0092440000000004E-3</v>
      </c>
      <c r="W342">
        <v>-2.9127582999999999E-2</v>
      </c>
      <c r="X342">
        <v>0</v>
      </c>
      <c r="Y342">
        <v>4.4648542999999999E-2</v>
      </c>
      <c r="Z342">
        <v>0.40183688699999998</v>
      </c>
      <c r="AA342">
        <v>0.22324271500000001</v>
      </c>
      <c r="AB342">
        <v>0.44600000000000001</v>
      </c>
      <c r="AC342">
        <v>-15.28160373</v>
      </c>
      <c r="AD342">
        <v>9.1881654639999901</v>
      </c>
      <c r="AE342">
        <v>-0.58169968100000002</v>
      </c>
      <c r="AF342">
        <v>2</v>
      </c>
      <c r="AG342">
        <v>3</v>
      </c>
      <c r="AH342">
        <v>5</v>
      </c>
      <c r="AI342" t="s">
        <v>59</v>
      </c>
      <c r="AJ342">
        <v>16.05</v>
      </c>
      <c r="AK342">
        <v>0.02</v>
      </c>
      <c r="AL342">
        <v>126.794</v>
      </c>
      <c r="AM342">
        <v>0</v>
      </c>
      <c r="AN342">
        <v>2E-3</v>
      </c>
      <c r="AO342">
        <v>0.93200000000000005</v>
      </c>
      <c r="AP342">
        <v>1.544</v>
      </c>
      <c r="AQ342">
        <v>1.2809999999999999</v>
      </c>
      <c r="AR342">
        <v>0.92900000000000005</v>
      </c>
      <c r="AS342">
        <v>0.11699999999999899</v>
      </c>
      <c r="AT342">
        <v>2.6319999999999899</v>
      </c>
      <c r="AU342">
        <v>0.49197876899999998</v>
      </c>
      <c r="AV342">
        <v>4</v>
      </c>
      <c r="AW342" t="s">
        <v>60</v>
      </c>
    </row>
    <row r="343" spans="1:49" hidden="1" x14ac:dyDescent="0.25">
      <c r="A343">
        <v>11.83</v>
      </c>
      <c r="B343">
        <v>5.2999999999999999E-2</v>
      </c>
      <c r="C343">
        <v>6.4629999999999903</v>
      </c>
      <c r="D343">
        <v>0.65700000000000003</v>
      </c>
      <c r="E343">
        <v>11.657</v>
      </c>
      <c r="F343" t="s">
        <v>76</v>
      </c>
      <c r="G343" t="s">
        <v>77</v>
      </c>
      <c r="H343">
        <v>272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0.138495379</v>
      </c>
      <c r="O343">
        <v>0.172059196</v>
      </c>
      <c r="P343">
        <v>0.25279019899999999</v>
      </c>
      <c r="Q343">
        <v>0.30326940499999999</v>
      </c>
      <c r="R343">
        <v>0.73709184000000005</v>
      </c>
      <c r="S343">
        <v>0.5</v>
      </c>
      <c r="T343">
        <v>0.27734086099999999</v>
      </c>
      <c r="U343">
        <v>0.23</v>
      </c>
      <c r="V343">
        <v>-4.0259740000000002E-2</v>
      </c>
      <c r="W343">
        <v>-1.6678229999999999E-2</v>
      </c>
      <c r="X343">
        <v>-5.365284E-2</v>
      </c>
      <c r="Y343">
        <v>7.3709183999999997E-2</v>
      </c>
      <c r="Z343">
        <v>0.66338265500000004</v>
      </c>
      <c r="AA343">
        <v>0.36854592000000003</v>
      </c>
      <c r="AB343">
        <v>0.73699999999999999</v>
      </c>
      <c r="AC343">
        <v>-8.4173922300000008</v>
      </c>
      <c r="AD343">
        <v>3.6916233979999999</v>
      </c>
      <c r="AE343">
        <v>-2.19498104699999</v>
      </c>
      <c r="AF343">
        <v>2</v>
      </c>
      <c r="AG343">
        <v>1</v>
      </c>
      <c r="AH343">
        <v>3</v>
      </c>
      <c r="AI343" t="s">
        <v>53</v>
      </c>
      <c r="AJ343">
        <v>19.77</v>
      </c>
      <c r="AK343">
        <v>0</v>
      </c>
      <c r="AL343">
        <v>23.866999999999901</v>
      </c>
      <c r="AM343">
        <v>0</v>
      </c>
      <c r="AN343">
        <v>1.6E-2</v>
      </c>
      <c r="AO343">
        <v>0.59599999999999997</v>
      </c>
      <c r="AP343">
        <v>0.94099999999999995</v>
      </c>
      <c r="AQ343">
        <v>0.73899999999999999</v>
      </c>
      <c r="AR343">
        <v>0.46600000000000003</v>
      </c>
      <c r="AS343">
        <v>4.2999999999999997E-2</v>
      </c>
      <c r="AT343">
        <v>1.89</v>
      </c>
      <c r="AU343">
        <v>0.166888288</v>
      </c>
      <c r="AV343">
        <v>3</v>
      </c>
      <c r="AW343" t="s">
        <v>52</v>
      </c>
    </row>
    <row r="344" spans="1:49" hidden="1" x14ac:dyDescent="0.25">
      <c r="A344">
        <v>17.829999999999998</v>
      </c>
      <c r="B344">
        <v>3.7999999999999999E-2</v>
      </c>
      <c r="C344">
        <v>6.6379999999999999</v>
      </c>
      <c r="D344">
        <v>0.99</v>
      </c>
      <c r="E344">
        <v>51.313999999999901</v>
      </c>
      <c r="F344" t="s">
        <v>76</v>
      </c>
      <c r="G344" t="s">
        <v>77</v>
      </c>
      <c r="H344">
        <v>280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2.9987438999999901E-2</v>
      </c>
      <c r="O344">
        <v>6.9460735999999995E-2</v>
      </c>
      <c r="P344">
        <v>6.1121142999999899E-2</v>
      </c>
      <c r="Q344">
        <v>7.5524317999999993E-2</v>
      </c>
      <c r="R344">
        <v>0.29640432999999999</v>
      </c>
      <c r="S344">
        <v>0.16</v>
      </c>
      <c r="T344">
        <v>0.18200007500000001</v>
      </c>
      <c r="U344">
        <v>0.12</v>
      </c>
      <c r="V344">
        <v>-1.4191455E-2</v>
      </c>
      <c r="W344">
        <v>-2.0067710000000001E-3</v>
      </c>
      <c r="X344">
        <v>-2.7384619999999998E-2</v>
      </c>
      <c r="Y344">
        <v>2.96404329999999E-2</v>
      </c>
      <c r="Z344">
        <v>0.26676389899999903</v>
      </c>
      <c r="AA344">
        <v>0.148202166</v>
      </c>
      <c r="AB344">
        <v>0.29599999999999999</v>
      </c>
      <c r="AC344">
        <v>-8.2233080639999994</v>
      </c>
      <c r="AD344">
        <v>10.427108049999999</v>
      </c>
      <c r="AE344">
        <v>-0.89766769700000004</v>
      </c>
      <c r="AF344">
        <v>2</v>
      </c>
      <c r="AG344">
        <v>3</v>
      </c>
      <c r="AH344">
        <v>5</v>
      </c>
      <c r="AI344" t="s">
        <v>59</v>
      </c>
      <c r="AJ344">
        <v>20.440000000000001</v>
      </c>
      <c r="AK344">
        <v>0</v>
      </c>
      <c r="AL344">
        <v>72.918999999999997</v>
      </c>
      <c r="AM344">
        <v>0</v>
      </c>
      <c r="AN344">
        <v>3.0000000000000001E-3</v>
      </c>
      <c r="AO344">
        <v>0.99</v>
      </c>
      <c r="AP344">
        <v>1.0009999999999999</v>
      </c>
      <c r="AQ344">
        <v>1.3359999999999901</v>
      </c>
      <c r="AR344">
        <v>0.98899999999999999</v>
      </c>
      <c r="AS344">
        <v>0.124</v>
      </c>
      <c r="AT344">
        <v>1.5980000000000001</v>
      </c>
      <c r="AU344">
        <v>0.13058315300000001</v>
      </c>
      <c r="AV344">
        <v>4</v>
      </c>
      <c r="AW344" t="s">
        <v>60</v>
      </c>
    </row>
    <row r="345" spans="1:49" hidden="1" x14ac:dyDescent="0.25">
      <c r="A345">
        <v>40.590000000000003</v>
      </c>
      <c r="B345">
        <v>1.7999999999999999E-2</v>
      </c>
      <c r="C345">
        <v>6.6070000000000002</v>
      </c>
      <c r="D345">
        <v>0.63600000000000001</v>
      </c>
      <c r="E345">
        <v>39.707999999999998</v>
      </c>
      <c r="F345" t="s">
        <v>76</v>
      </c>
      <c r="G345" t="s">
        <v>77</v>
      </c>
      <c r="H345">
        <v>281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5.0575664999999999E-2</v>
      </c>
      <c r="O345">
        <v>6.3355043999999999E-2</v>
      </c>
      <c r="P345">
        <v>7.0763587000000003E-2</v>
      </c>
      <c r="Q345">
        <v>8.4017190999999894E-2</v>
      </c>
      <c r="R345">
        <v>0.59514579999999995</v>
      </c>
      <c r="S345">
        <v>0.16</v>
      </c>
      <c r="T345">
        <v>0.10651532499999999</v>
      </c>
      <c r="U345">
        <v>0.12</v>
      </c>
      <c r="V345">
        <v>-3.03964129999999E-2</v>
      </c>
      <c r="W345">
        <v>3.5756122000000001E-2</v>
      </c>
      <c r="X345">
        <v>-1.3989618999999899E-2</v>
      </c>
      <c r="Y345">
        <v>5.9514582000000003E-2</v>
      </c>
      <c r="Z345">
        <v>0.53563123899999998</v>
      </c>
      <c r="AA345">
        <v>0.297572911</v>
      </c>
      <c r="AB345">
        <v>0.59499999999999997</v>
      </c>
      <c r="AC345">
        <v>-10.907724760000001</v>
      </c>
      <c r="AD345">
        <v>11.179623100000001</v>
      </c>
      <c r="AE345">
        <v>-3.5220651519999899</v>
      </c>
      <c r="AF345">
        <v>2</v>
      </c>
      <c r="AG345">
        <v>1</v>
      </c>
      <c r="AH345">
        <v>3</v>
      </c>
      <c r="AI345" t="s">
        <v>53</v>
      </c>
      <c r="AJ345">
        <v>19.21</v>
      </c>
      <c r="AK345">
        <v>0</v>
      </c>
      <c r="AL345">
        <v>78.795000000000002</v>
      </c>
      <c r="AM345">
        <v>0</v>
      </c>
      <c r="AN345">
        <v>4.0000000000000001E-3</v>
      </c>
      <c r="AO345">
        <v>0.56599999999999995</v>
      </c>
      <c r="AP345">
        <v>0.86</v>
      </c>
      <c r="AQ345">
        <v>0.71599999999999997</v>
      </c>
      <c r="AR345">
        <v>0.44600000000000001</v>
      </c>
      <c r="AS345">
        <v>4.0999999999999898E-2</v>
      </c>
      <c r="AT345">
        <v>1.77</v>
      </c>
      <c r="AU345">
        <v>1.6281184769999999</v>
      </c>
      <c r="AV345">
        <v>5</v>
      </c>
      <c r="AW345" t="s">
        <v>52</v>
      </c>
    </row>
    <row r="346" spans="1:49" hidden="1" x14ac:dyDescent="0.25">
      <c r="A346">
        <v>14.25</v>
      </c>
      <c r="B346">
        <v>5.7000000000000002E-2</v>
      </c>
      <c r="C346">
        <v>6.9720000000000004</v>
      </c>
      <c r="D346">
        <v>0.57099999999999995</v>
      </c>
      <c r="E346">
        <v>9.423</v>
      </c>
      <c r="F346" t="s">
        <v>76</v>
      </c>
      <c r="G346" t="s">
        <v>77</v>
      </c>
      <c r="H346">
        <v>283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8.6874935E-2</v>
      </c>
      <c r="O346">
        <v>0.16029454000000001</v>
      </c>
      <c r="P346">
        <v>0.10282303699999901</v>
      </c>
      <c r="Q346">
        <v>0.14429989800000001</v>
      </c>
      <c r="R346">
        <v>0.67085890000000004</v>
      </c>
      <c r="S346">
        <v>0.33</v>
      </c>
      <c r="T346">
        <v>0.32763383200000001</v>
      </c>
      <c r="U346">
        <v>0.2</v>
      </c>
      <c r="V346">
        <v>-2.9027208999999901E-2</v>
      </c>
      <c r="W346">
        <v>1.4592953999999899E-2</v>
      </c>
      <c r="X346">
        <v>4.9788381E-2</v>
      </c>
      <c r="Y346">
        <v>6.7085891999999994E-2</v>
      </c>
      <c r="Z346">
        <v>0.60377302799999999</v>
      </c>
      <c r="AA346">
        <v>0.33542946000000001</v>
      </c>
      <c r="AB346">
        <v>0.67099999999999904</v>
      </c>
      <c r="AC346">
        <v>-6.6667804239999997</v>
      </c>
      <c r="AD346">
        <v>6.3487213179999999</v>
      </c>
      <c r="AE346">
        <v>-1.753566835</v>
      </c>
      <c r="AF346">
        <v>2</v>
      </c>
      <c r="AG346">
        <v>1</v>
      </c>
      <c r="AH346">
        <v>3</v>
      </c>
      <c r="AI346" t="s">
        <v>53</v>
      </c>
      <c r="AJ346">
        <v>20.84</v>
      </c>
      <c r="AK346">
        <v>0.04</v>
      </c>
      <c r="AL346">
        <v>21.462</v>
      </c>
      <c r="AM346">
        <v>0</v>
      </c>
      <c r="AN346">
        <v>1.9E-2</v>
      </c>
      <c r="AO346">
        <v>0.51400000000000001</v>
      </c>
      <c r="AP346">
        <v>0.65900000000000003</v>
      </c>
      <c r="AQ346">
        <v>0.622</v>
      </c>
      <c r="AR346">
        <v>0.35599999999999998</v>
      </c>
      <c r="AS346">
        <v>3.1E-2</v>
      </c>
      <c r="AT346">
        <v>1.298</v>
      </c>
      <c r="AU346">
        <v>0.18989504500000001</v>
      </c>
      <c r="AV346">
        <v>1</v>
      </c>
      <c r="AW346" t="s">
        <v>52</v>
      </c>
    </row>
    <row r="347" spans="1:49" hidden="1" x14ac:dyDescent="0.25">
      <c r="A347">
        <v>13.38</v>
      </c>
      <c r="B347">
        <v>2.8999999999999901E-2</v>
      </c>
      <c r="C347">
        <v>5.4539999999999997</v>
      </c>
      <c r="D347">
        <v>0.82299999999999995</v>
      </c>
      <c r="E347">
        <v>33.078000000000003</v>
      </c>
      <c r="F347" t="s">
        <v>76</v>
      </c>
      <c r="G347" t="s">
        <v>77</v>
      </c>
      <c r="H347">
        <v>286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3.1946362999999998E-2</v>
      </c>
      <c r="O347">
        <v>8.5520823999999995E-2</v>
      </c>
      <c r="P347">
        <v>7.5080917999999996E-2</v>
      </c>
      <c r="Q347">
        <v>9.9792773000000001E-2</v>
      </c>
      <c r="R347">
        <v>0.28686893000000002</v>
      </c>
      <c r="S347">
        <v>0.2</v>
      </c>
      <c r="T347">
        <v>0.122349076</v>
      </c>
      <c r="U347">
        <v>0.14000000000000001</v>
      </c>
      <c r="V347">
        <v>1.2109936E-2</v>
      </c>
      <c r="W347">
        <v>3.0961369999999998E-2</v>
      </c>
      <c r="X347">
        <v>-2.361941E-2</v>
      </c>
      <c r="Y347">
        <v>2.8686892999999901E-2</v>
      </c>
      <c r="Z347">
        <v>0.25818203699999998</v>
      </c>
      <c r="AA347">
        <v>0.14343446500000001</v>
      </c>
      <c r="AB347">
        <v>0.28699999999999998</v>
      </c>
      <c r="AC347">
        <v>-8.7440739670000003</v>
      </c>
      <c r="AD347">
        <v>8.7282473599999992</v>
      </c>
      <c r="AE347">
        <v>-1.7830116709999999</v>
      </c>
      <c r="AF347">
        <v>2</v>
      </c>
      <c r="AG347">
        <v>3</v>
      </c>
      <c r="AH347">
        <v>5</v>
      </c>
      <c r="AI347" t="s">
        <v>59</v>
      </c>
      <c r="AJ347">
        <v>15.55</v>
      </c>
      <c r="AK347">
        <v>0</v>
      </c>
      <c r="AL347">
        <v>52.695</v>
      </c>
      <c r="AM347">
        <v>0</v>
      </c>
      <c r="AN347">
        <v>6.0000000000000001E-3</v>
      </c>
      <c r="AO347">
        <v>0.77400000000000002</v>
      </c>
      <c r="AP347">
        <v>1.538</v>
      </c>
      <c r="AQ347">
        <v>1.0089999999999999</v>
      </c>
      <c r="AR347">
        <v>0.71199999999999997</v>
      </c>
      <c r="AS347">
        <v>7.6999999999999999E-2</v>
      </c>
      <c r="AT347">
        <v>2.9009999999999998</v>
      </c>
      <c r="AU347">
        <v>0.97955529699999999</v>
      </c>
      <c r="AV347">
        <v>5</v>
      </c>
      <c r="AW347" t="s">
        <v>60</v>
      </c>
    </row>
    <row r="348" spans="1:49" hidden="1" x14ac:dyDescent="0.25">
      <c r="A348">
        <v>2.98</v>
      </c>
      <c r="B348">
        <v>0.2</v>
      </c>
      <c r="C348">
        <v>6.4059999999999997</v>
      </c>
      <c r="D348">
        <v>0.94699999999999995</v>
      </c>
      <c r="E348">
        <v>9.6779999999999902</v>
      </c>
      <c r="F348" t="s">
        <v>76</v>
      </c>
      <c r="G348" t="s">
        <v>77</v>
      </c>
      <c r="H348">
        <v>287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3.0840345000000002E-2</v>
      </c>
      <c r="O348">
        <v>7.9265157000000003E-2</v>
      </c>
      <c r="P348">
        <v>4.8463635999999997E-2</v>
      </c>
      <c r="Q348">
        <v>6.2879239000000003E-2</v>
      </c>
      <c r="R348">
        <v>0.39351436000000001</v>
      </c>
      <c r="S348">
        <v>0.16</v>
      </c>
      <c r="T348">
        <v>0.148781618</v>
      </c>
      <c r="U348">
        <v>0.16</v>
      </c>
      <c r="V348">
        <v>-6.9541709999999899E-3</v>
      </c>
      <c r="W348">
        <v>-7.7622029999999996E-3</v>
      </c>
      <c r="X348">
        <v>9.0140600000000008E-3</v>
      </c>
      <c r="Y348">
        <v>3.9351435999999997E-2</v>
      </c>
      <c r="Z348">
        <v>0.35416292799999999</v>
      </c>
      <c r="AA348">
        <v>0.196757182</v>
      </c>
      <c r="AB348">
        <v>0.39399999999999902</v>
      </c>
      <c r="AC348">
        <v>-9.5310291849999995</v>
      </c>
      <c r="AD348">
        <v>11.593224579999999</v>
      </c>
      <c r="AE348">
        <v>-1.235436379</v>
      </c>
      <c r="AF348">
        <v>2</v>
      </c>
      <c r="AG348">
        <v>2</v>
      </c>
      <c r="AH348">
        <v>4</v>
      </c>
      <c r="AI348" t="s">
        <v>56</v>
      </c>
      <c r="AJ348">
        <v>17.27</v>
      </c>
      <c r="AK348">
        <v>0</v>
      </c>
      <c r="AL348">
        <v>12.597</v>
      </c>
      <c r="AM348">
        <v>0</v>
      </c>
      <c r="AN348">
        <v>1.9E-2</v>
      </c>
      <c r="AO348">
        <v>0.94899999999999995</v>
      </c>
      <c r="AP348">
        <v>1.0920000000000001</v>
      </c>
      <c r="AQ348">
        <v>1.234</v>
      </c>
      <c r="AR348">
        <v>0.90700000000000003</v>
      </c>
      <c r="AS348">
        <v>0.108</v>
      </c>
      <c r="AT348">
        <v>1.8540000000000001</v>
      </c>
      <c r="AU348">
        <v>9.9858426999999902E-2</v>
      </c>
      <c r="AV348">
        <v>4</v>
      </c>
      <c r="AW348" t="s">
        <v>57</v>
      </c>
    </row>
    <row r="349" spans="1:49" hidden="1" x14ac:dyDescent="0.25">
      <c r="A349">
        <v>30.63</v>
      </c>
      <c r="B349">
        <v>2.1000000000000001E-2</v>
      </c>
      <c r="C349">
        <v>6.194</v>
      </c>
      <c r="D349">
        <v>0.68</v>
      </c>
      <c r="E349">
        <v>37.494999999999997</v>
      </c>
      <c r="F349" t="s">
        <v>76</v>
      </c>
      <c r="G349" t="s">
        <v>77</v>
      </c>
      <c r="H349">
        <v>288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7.4387566000000002E-2</v>
      </c>
      <c r="O349">
        <v>0.103832219</v>
      </c>
      <c r="P349">
        <v>9.7612195999999998E-2</v>
      </c>
      <c r="Q349">
        <v>0.131552487</v>
      </c>
      <c r="R349">
        <v>0.29737323999999998</v>
      </c>
      <c r="S349">
        <v>0.26</v>
      </c>
      <c r="T349">
        <v>0.190726427</v>
      </c>
      <c r="U349">
        <v>0.1</v>
      </c>
      <c r="V349">
        <v>-2.2462620000000002E-3</v>
      </c>
      <c r="W349">
        <v>-8.0845429999999996E-2</v>
      </c>
      <c r="X349">
        <v>-1.4595201E-2</v>
      </c>
      <c r="Y349">
        <v>2.9737323999999999E-2</v>
      </c>
      <c r="Z349">
        <v>0.26763591199999998</v>
      </c>
      <c r="AA349">
        <v>0.14868661799999999</v>
      </c>
      <c r="AB349">
        <v>0.29699999999999999</v>
      </c>
      <c r="AC349">
        <v>-9.121009656</v>
      </c>
      <c r="AD349">
        <v>5.8440811029999997</v>
      </c>
      <c r="AE349">
        <v>-1.2133865939999999</v>
      </c>
      <c r="AF349">
        <v>2</v>
      </c>
      <c r="AG349">
        <v>1</v>
      </c>
      <c r="AH349">
        <v>3</v>
      </c>
      <c r="AI349" t="s">
        <v>53</v>
      </c>
      <c r="AJ349">
        <v>18.04</v>
      </c>
      <c r="AK349">
        <v>0.02</v>
      </c>
      <c r="AL349">
        <v>70.236999999999995</v>
      </c>
      <c r="AM349">
        <v>0</v>
      </c>
      <c r="AN349">
        <v>5.0000000000000001E-3</v>
      </c>
      <c r="AO349">
        <v>0.61199999999999999</v>
      </c>
      <c r="AP349">
        <v>1.0529999999999999</v>
      </c>
      <c r="AQ349">
        <v>0.78200000000000003</v>
      </c>
      <c r="AR349">
        <v>0.50600000000000001</v>
      </c>
      <c r="AS349">
        <v>4.9000000000000002E-2</v>
      </c>
      <c r="AT349">
        <v>2.2669999999999999</v>
      </c>
      <c r="AU349">
        <v>0.112980581</v>
      </c>
      <c r="AV349">
        <v>5</v>
      </c>
      <c r="AW349" t="s">
        <v>52</v>
      </c>
    </row>
    <row r="350" spans="1:49" hidden="1" x14ac:dyDescent="0.25">
      <c r="A350">
        <v>7.09</v>
      </c>
      <c r="B350">
        <v>7.9000000000000001E-2</v>
      </c>
      <c r="C350">
        <v>6.4850000000000003</v>
      </c>
      <c r="D350">
        <v>0.750999999999999</v>
      </c>
      <c r="E350">
        <v>12.44</v>
      </c>
      <c r="F350" t="s">
        <v>76</v>
      </c>
      <c r="G350" t="s">
        <v>77</v>
      </c>
      <c r="H350">
        <v>29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0.101466744</v>
      </c>
      <c r="O350">
        <v>0.15672955</v>
      </c>
      <c r="P350">
        <v>0.13817911899999999</v>
      </c>
      <c r="Q350">
        <v>0.17470303100000001</v>
      </c>
      <c r="R350">
        <v>0.56832254000000004</v>
      </c>
      <c r="S350">
        <v>0.36</v>
      </c>
      <c r="T350">
        <v>0.30401397000000002</v>
      </c>
      <c r="U350">
        <v>0.23</v>
      </c>
      <c r="V350">
        <v>-7.6273075999999995E-2</v>
      </c>
      <c r="W350">
        <v>2.1852210000000002E-3</v>
      </c>
      <c r="X350">
        <v>-2.197882E-3</v>
      </c>
      <c r="Y350">
        <v>5.6832253999999999E-2</v>
      </c>
      <c r="Z350">
        <v>0.51149028500000004</v>
      </c>
      <c r="AA350">
        <v>0.28416127000000002</v>
      </c>
      <c r="AB350">
        <v>0.56799999999999995</v>
      </c>
      <c r="AC350">
        <v>-6.0868316550000001</v>
      </c>
      <c r="AD350">
        <v>5.1640276380000003</v>
      </c>
      <c r="AE350">
        <v>-1.687933533</v>
      </c>
      <c r="AF350">
        <v>2</v>
      </c>
      <c r="AG350">
        <v>1</v>
      </c>
      <c r="AH350">
        <v>3</v>
      </c>
      <c r="AI350" t="s">
        <v>53</v>
      </c>
      <c r="AJ350">
        <v>19.3</v>
      </c>
      <c r="AK350">
        <v>0</v>
      </c>
      <c r="AL350">
        <v>22.416</v>
      </c>
      <c r="AM350">
        <v>0</v>
      </c>
      <c r="AN350">
        <v>1.2E-2</v>
      </c>
      <c r="AO350">
        <v>0.69499999999999995</v>
      </c>
      <c r="AP350">
        <v>1.0740000000000001</v>
      </c>
      <c r="AQ350">
        <v>0.88400000000000001</v>
      </c>
      <c r="AR350">
        <v>0.60199999999999998</v>
      </c>
      <c r="AS350">
        <v>0.06</v>
      </c>
      <c r="AT350">
        <v>1.6869999999999901</v>
      </c>
      <c r="AU350">
        <v>0.16674703900000001</v>
      </c>
      <c r="AV350">
        <v>3</v>
      </c>
      <c r="AW350" t="s">
        <v>52</v>
      </c>
    </row>
    <row r="351" spans="1:49" hidden="1" x14ac:dyDescent="0.25">
      <c r="A351">
        <v>17.22</v>
      </c>
      <c r="B351">
        <v>4.7E-2</v>
      </c>
      <c r="C351">
        <v>6.82</v>
      </c>
      <c r="D351">
        <v>0.56699999999999995</v>
      </c>
      <c r="E351">
        <v>11.247999999999999</v>
      </c>
      <c r="F351" t="s">
        <v>76</v>
      </c>
      <c r="G351" t="s">
        <v>77</v>
      </c>
      <c r="H351">
        <v>290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0.13484859599999999</v>
      </c>
      <c r="O351">
        <v>0.20133984999999999</v>
      </c>
      <c r="P351">
        <v>0.18497153699999999</v>
      </c>
      <c r="Q351">
        <v>0.22462384699999999</v>
      </c>
      <c r="R351">
        <v>0.61175334000000003</v>
      </c>
      <c r="S351">
        <v>0.46</v>
      </c>
      <c r="T351">
        <v>0.34322859700000002</v>
      </c>
      <c r="U351">
        <v>0.23</v>
      </c>
      <c r="V351">
        <v>-3.508613E-2</v>
      </c>
      <c r="W351">
        <v>1.6124029999999899E-3</v>
      </c>
      <c r="X351">
        <v>1.1420078E-2</v>
      </c>
      <c r="Y351">
        <v>6.1175333999999998E-2</v>
      </c>
      <c r="Z351">
        <v>0.55057800999999995</v>
      </c>
      <c r="AA351">
        <v>0.30587667200000002</v>
      </c>
      <c r="AB351">
        <v>0.61199999999999999</v>
      </c>
      <c r="AC351">
        <v>-6.8810730079999898</v>
      </c>
      <c r="AD351">
        <v>4.1016168459999998</v>
      </c>
      <c r="AE351">
        <v>-1.491192735</v>
      </c>
      <c r="AF351">
        <v>1</v>
      </c>
      <c r="AH351">
        <v>1</v>
      </c>
      <c r="AI351" t="s">
        <v>51</v>
      </c>
      <c r="AJ351">
        <v>18.010000000000002</v>
      </c>
      <c r="AK351">
        <v>0.01</v>
      </c>
      <c r="AL351">
        <v>25.812999999999999</v>
      </c>
      <c r="AM351">
        <v>0</v>
      </c>
      <c r="AN351">
        <v>1.6E-2</v>
      </c>
      <c r="AO351">
        <v>0.50700000000000001</v>
      </c>
      <c r="AP351">
        <v>0.67799999999999905</v>
      </c>
      <c r="AQ351">
        <v>0.61899999999999999</v>
      </c>
      <c r="AR351">
        <v>0.35599999999999998</v>
      </c>
      <c r="AS351">
        <v>3.1E-2</v>
      </c>
      <c r="AT351">
        <v>1.51199999999999</v>
      </c>
      <c r="AU351">
        <v>0.19491294300000001</v>
      </c>
      <c r="AV351">
        <v>3</v>
      </c>
      <c r="AW351" t="s">
        <v>52</v>
      </c>
    </row>
    <row r="352" spans="1:49" hidden="1" x14ac:dyDescent="0.25">
      <c r="A352">
        <v>79.39</v>
      </c>
      <c r="B352">
        <v>0.01</v>
      </c>
      <c r="C352">
        <v>6.3559999999999999</v>
      </c>
      <c r="D352">
        <v>0.46299999999999902</v>
      </c>
      <c r="E352">
        <v>29.870999999999999</v>
      </c>
      <c r="F352" t="s">
        <v>76</v>
      </c>
      <c r="G352" t="s">
        <v>77</v>
      </c>
      <c r="H352">
        <v>297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5.5540487999999999E-2</v>
      </c>
      <c r="O352">
        <v>0.101897551</v>
      </c>
      <c r="P352">
        <v>9.8797893999999997E-2</v>
      </c>
      <c r="Q352">
        <v>0.13381156499999999</v>
      </c>
      <c r="R352">
        <v>0.34044580000000002</v>
      </c>
      <c r="S352">
        <v>0.26</v>
      </c>
      <c r="T352">
        <v>0.39504313399999902</v>
      </c>
      <c r="U352">
        <v>0.17</v>
      </c>
      <c r="V352">
        <v>-6.4717440000000001E-2</v>
      </c>
      <c r="W352">
        <v>0.11517577599999999</v>
      </c>
      <c r="X352">
        <v>1.0862973999999999E-2</v>
      </c>
      <c r="Y352">
        <v>3.4044578999999998E-2</v>
      </c>
      <c r="Z352">
        <v>0.30640120799999998</v>
      </c>
      <c r="AA352">
        <v>0.17022289299999999</v>
      </c>
      <c r="AB352">
        <v>0.34</v>
      </c>
      <c r="AC352">
        <v>-5.3963443069999997</v>
      </c>
      <c r="AD352">
        <v>6.3081227999999996</v>
      </c>
      <c r="AE352">
        <v>-0.65102018699999997</v>
      </c>
      <c r="AF352">
        <v>1</v>
      </c>
      <c r="AH352">
        <v>1</v>
      </c>
      <c r="AI352" t="s">
        <v>51</v>
      </c>
      <c r="AJ352">
        <v>18.149999999999999</v>
      </c>
      <c r="AK352">
        <v>0</v>
      </c>
      <c r="AL352">
        <v>104.22199999999999</v>
      </c>
      <c r="AM352">
        <v>0</v>
      </c>
      <c r="AN352">
        <v>5.0000000000000001E-3</v>
      </c>
      <c r="AO352">
        <v>0.39500000000000002</v>
      </c>
      <c r="AP352">
        <v>0.623</v>
      </c>
      <c r="AQ352">
        <v>0.49399999999999999</v>
      </c>
      <c r="AR352">
        <v>0.252</v>
      </c>
      <c r="AS352">
        <v>2.1000000000000001E-2</v>
      </c>
      <c r="AT352">
        <v>2.0289999999999999</v>
      </c>
      <c r="AU352">
        <v>0.421237947</v>
      </c>
      <c r="AV352">
        <v>5</v>
      </c>
      <c r="AW352" t="s">
        <v>58</v>
      </c>
    </row>
    <row r="353" spans="1:49" hidden="1" x14ac:dyDescent="0.25">
      <c r="A353">
        <v>73.47</v>
      </c>
      <c r="B353">
        <v>1.2E-2</v>
      </c>
      <c r="C353">
        <v>6.7839999999999998</v>
      </c>
      <c r="D353">
        <v>0.42099999999999999</v>
      </c>
      <c r="E353">
        <v>23.373999999999999</v>
      </c>
      <c r="F353" t="s">
        <v>76</v>
      </c>
      <c r="G353" t="s">
        <v>77</v>
      </c>
      <c r="H353">
        <v>298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9.0675965999999997E-2</v>
      </c>
      <c r="O353">
        <v>0.13476129000000001</v>
      </c>
      <c r="P353">
        <v>0.195139382</v>
      </c>
      <c r="Q353">
        <v>0.23590965</v>
      </c>
      <c r="R353">
        <v>0.32375421999999998</v>
      </c>
      <c r="S353">
        <v>0.4</v>
      </c>
      <c r="T353">
        <v>0.406459403</v>
      </c>
      <c r="U353">
        <v>0.23</v>
      </c>
      <c r="V353">
        <v>-0.10325348400000001</v>
      </c>
      <c r="W353">
        <v>0.10323294</v>
      </c>
      <c r="X353">
        <v>5.5089839999999998E-3</v>
      </c>
      <c r="Y353">
        <v>3.2375422000000001E-2</v>
      </c>
      <c r="Z353">
        <v>0.29137879899999902</v>
      </c>
      <c r="AA353">
        <v>0.16187711099999999</v>
      </c>
      <c r="AB353">
        <v>0.32400000000000001</v>
      </c>
      <c r="AC353">
        <v>-6.4200225189999998</v>
      </c>
      <c r="AD353">
        <v>3.8875864930000001</v>
      </c>
      <c r="AE353">
        <v>-0.57491511200000001</v>
      </c>
      <c r="AF353">
        <v>1</v>
      </c>
      <c r="AH353">
        <v>1</v>
      </c>
      <c r="AI353" t="s">
        <v>51</v>
      </c>
      <c r="AJ353">
        <v>21.7</v>
      </c>
      <c r="AK353">
        <v>0.03</v>
      </c>
      <c r="AL353">
        <v>91.450999999999993</v>
      </c>
      <c r="AM353">
        <v>0</v>
      </c>
      <c r="AN353">
        <v>6.0000000000000001E-3</v>
      </c>
      <c r="AO353">
        <v>0.35299999999999998</v>
      </c>
      <c r="AP353">
        <v>0.54700000000000004</v>
      </c>
      <c r="AQ353">
        <v>0.44400000000000001</v>
      </c>
      <c r="AR353">
        <v>0.20799999999999999</v>
      </c>
      <c r="AS353">
        <v>1.7000000000000001E-2</v>
      </c>
      <c r="AT353">
        <v>1.595</v>
      </c>
      <c r="AU353">
        <v>0.35451777000000001</v>
      </c>
      <c r="AV353">
        <v>5</v>
      </c>
      <c r="AW353" t="s">
        <v>58</v>
      </c>
    </row>
    <row r="354" spans="1:49" hidden="1" x14ac:dyDescent="0.25">
      <c r="A354">
        <v>47.97</v>
      </c>
      <c r="B354">
        <v>1.7999999999999999E-2</v>
      </c>
      <c r="C354">
        <v>6.8620000000000001</v>
      </c>
      <c r="D354">
        <v>0.46399999999999902</v>
      </c>
      <c r="E354">
        <v>18.087</v>
      </c>
      <c r="F354" t="s">
        <v>76</v>
      </c>
      <c r="G354" t="s">
        <v>77</v>
      </c>
      <c r="H354">
        <v>301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0.107213609</v>
      </c>
      <c r="O354">
        <v>0.147379916</v>
      </c>
      <c r="P354">
        <v>0.17514197500000001</v>
      </c>
      <c r="Q354">
        <v>0.21691213300000001</v>
      </c>
      <c r="R354">
        <v>0.33512175</v>
      </c>
      <c r="S354">
        <v>0.4</v>
      </c>
      <c r="T354">
        <v>0.37497439100000002</v>
      </c>
      <c r="U354">
        <v>0.2</v>
      </c>
      <c r="V354">
        <v>-0.100688085</v>
      </c>
      <c r="W354">
        <v>9.2344410000000002E-2</v>
      </c>
      <c r="X354">
        <v>-9.3195420000000001E-3</v>
      </c>
      <c r="Y354">
        <v>3.3512174999999998E-2</v>
      </c>
      <c r="Z354">
        <v>0.30160957599999999</v>
      </c>
      <c r="AA354">
        <v>0.167560875</v>
      </c>
      <c r="AB354">
        <v>0.33500000000000002</v>
      </c>
      <c r="AC354">
        <v>-6.9841373200000003</v>
      </c>
      <c r="AD354">
        <v>3.8845673980000002</v>
      </c>
      <c r="AE354">
        <v>-0.680492655</v>
      </c>
      <c r="AF354">
        <v>1</v>
      </c>
      <c r="AH354">
        <v>1</v>
      </c>
      <c r="AI354" t="s">
        <v>51</v>
      </c>
      <c r="AJ354">
        <v>17.600000000000001</v>
      </c>
      <c r="AK354">
        <v>0.01</v>
      </c>
      <c r="AL354">
        <v>59.256999999999998</v>
      </c>
      <c r="AM354">
        <v>0</v>
      </c>
      <c r="AN354">
        <v>8.9999999999999993E-3</v>
      </c>
      <c r="AO354">
        <v>0.40399999999999903</v>
      </c>
      <c r="AP354">
        <v>0.51</v>
      </c>
      <c r="AQ354">
        <v>0.49199999999999999</v>
      </c>
      <c r="AR354">
        <v>0.24399999999999999</v>
      </c>
      <c r="AS354">
        <v>0.02</v>
      </c>
      <c r="AT354">
        <v>1.46</v>
      </c>
      <c r="AU354">
        <v>0.33221411099999998</v>
      </c>
      <c r="AV354">
        <v>3</v>
      </c>
      <c r="AW354" t="s">
        <v>58</v>
      </c>
    </row>
    <row r="355" spans="1:49" hidden="1" x14ac:dyDescent="0.25">
      <c r="A355">
        <v>60.42</v>
      </c>
      <c r="B355">
        <v>2.1000000000000001E-2</v>
      </c>
      <c r="C355">
        <v>5.6150000000000002</v>
      </c>
      <c r="D355">
        <v>0.74199999999999999</v>
      </c>
      <c r="E355">
        <v>31.263000000000002</v>
      </c>
      <c r="F355" t="s">
        <v>76</v>
      </c>
      <c r="G355" t="s">
        <v>77</v>
      </c>
      <c r="H355">
        <v>311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4.6140304E-2</v>
      </c>
      <c r="O355">
        <v>0.120565611</v>
      </c>
      <c r="P355">
        <v>0.115530992</v>
      </c>
      <c r="Q355">
        <v>0.150934132</v>
      </c>
      <c r="R355">
        <v>0.23716553000000001</v>
      </c>
      <c r="S355">
        <v>0.3</v>
      </c>
      <c r="T355">
        <v>0.400428901</v>
      </c>
      <c r="U355">
        <v>0.17</v>
      </c>
      <c r="V355">
        <v>-6.9015265000000006E-2</v>
      </c>
      <c r="W355">
        <v>8.1820080000000003E-2</v>
      </c>
      <c r="X355">
        <v>4.8484009999999996E-3</v>
      </c>
      <c r="Y355">
        <v>2.3716552999999901E-2</v>
      </c>
      <c r="Z355">
        <v>0.21344897299999999</v>
      </c>
      <c r="AA355">
        <v>0.11858276299999999</v>
      </c>
      <c r="AB355">
        <v>0.23699999999999999</v>
      </c>
      <c r="AC355">
        <v>-7.0284747420000002</v>
      </c>
      <c r="AD355">
        <v>5.3220575419999996</v>
      </c>
      <c r="AE355">
        <v>-0.48625206100000001</v>
      </c>
      <c r="AF355">
        <v>2</v>
      </c>
      <c r="AG355">
        <v>4</v>
      </c>
      <c r="AH355">
        <v>6</v>
      </c>
      <c r="AI355" t="s">
        <v>61</v>
      </c>
      <c r="AJ355">
        <v>13.7</v>
      </c>
      <c r="AK355">
        <v>0.01</v>
      </c>
      <c r="AL355">
        <v>64.558000000000007</v>
      </c>
      <c r="AM355">
        <v>0</v>
      </c>
      <c r="AN355">
        <v>6.0000000000000001E-3</v>
      </c>
      <c r="AO355">
        <v>0.67900000000000005</v>
      </c>
      <c r="AP355">
        <v>1.4119999999999999</v>
      </c>
      <c r="AQ355">
        <v>0.88200000000000001</v>
      </c>
      <c r="AR355">
        <v>0.60099999999999998</v>
      </c>
      <c r="AS355">
        <v>6.0999999999999999E-2</v>
      </c>
      <c r="AT355">
        <v>2.4359999999999999</v>
      </c>
      <c r="AU355">
        <v>0.357334981</v>
      </c>
      <c r="AV355">
        <v>4</v>
      </c>
      <c r="AW355" t="s">
        <v>61</v>
      </c>
    </row>
    <row r="356" spans="1:49" hidden="1" x14ac:dyDescent="0.25">
      <c r="A356">
        <v>43.1</v>
      </c>
      <c r="B356">
        <v>1.2999999999999999E-2</v>
      </c>
      <c r="C356">
        <v>5.7579999999999902</v>
      </c>
      <c r="D356">
        <v>0.60599999999999998</v>
      </c>
      <c r="E356">
        <v>32.603000000000002</v>
      </c>
      <c r="F356" t="s">
        <v>76</v>
      </c>
      <c r="G356" t="s">
        <v>77</v>
      </c>
      <c r="H356">
        <v>329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6.6308717000000003E-2</v>
      </c>
      <c r="O356">
        <v>0.143196409</v>
      </c>
      <c r="P356">
        <v>0.113786031</v>
      </c>
      <c r="Q356">
        <v>0.15594833699999999</v>
      </c>
      <c r="R356">
        <v>0.37620819999999999</v>
      </c>
      <c r="S356">
        <v>0.33</v>
      </c>
      <c r="T356">
        <v>0.36501540299999902</v>
      </c>
      <c r="U356">
        <v>0.2</v>
      </c>
      <c r="V356">
        <v>-4.1014099999999998E-2</v>
      </c>
      <c r="W356">
        <v>9.8624824999999999E-2</v>
      </c>
      <c r="X356">
        <v>1.2068239E-2</v>
      </c>
      <c r="Y356">
        <v>3.7620819E-2</v>
      </c>
      <c r="Z356">
        <v>0.338587367999999</v>
      </c>
      <c r="AA356">
        <v>0.188104093</v>
      </c>
      <c r="AB356">
        <v>0.376</v>
      </c>
      <c r="AC356">
        <v>-5.2044792419999997</v>
      </c>
      <c r="AD356">
        <v>5.2554827319999999</v>
      </c>
      <c r="AE356">
        <v>-0.76816578899999999</v>
      </c>
      <c r="AF356">
        <v>2</v>
      </c>
      <c r="AG356">
        <v>1</v>
      </c>
      <c r="AH356">
        <v>3</v>
      </c>
      <c r="AI356" t="s">
        <v>53</v>
      </c>
      <c r="AJ356">
        <v>16.13</v>
      </c>
      <c r="AK356">
        <v>0</v>
      </c>
      <c r="AL356">
        <v>83.766999999999996</v>
      </c>
      <c r="AM356">
        <v>0</v>
      </c>
      <c r="AN356">
        <v>6.0000000000000001E-3</v>
      </c>
      <c r="AO356">
        <v>0.53100000000000003</v>
      </c>
      <c r="AP356">
        <v>1.0859999999999901</v>
      </c>
      <c r="AQ356">
        <v>0.67900000000000005</v>
      </c>
      <c r="AR356">
        <v>0.41799999999999998</v>
      </c>
      <c r="AS356">
        <v>3.7999999999999999E-2</v>
      </c>
      <c r="AT356">
        <v>2.7130000000000001</v>
      </c>
      <c r="AU356">
        <v>0.31159604800000001</v>
      </c>
      <c r="AV356">
        <v>5</v>
      </c>
      <c r="AW356" t="s">
        <v>52</v>
      </c>
    </row>
    <row r="357" spans="1:49" hidden="1" x14ac:dyDescent="0.25">
      <c r="A357">
        <v>24.12</v>
      </c>
      <c r="B357">
        <v>2.7E-2</v>
      </c>
      <c r="C357">
        <v>6.24</v>
      </c>
      <c r="D357">
        <v>0.63100000000000001</v>
      </c>
      <c r="E357">
        <v>21.129000000000001</v>
      </c>
      <c r="F357" t="s">
        <v>76</v>
      </c>
      <c r="G357" t="s">
        <v>77</v>
      </c>
      <c r="H357">
        <v>336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6.8467223999999993E-2</v>
      </c>
      <c r="O357">
        <v>0.13143273999999999</v>
      </c>
      <c r="P357">
        <v>0.109612506</v>
      </c>
      <c r="Q357">
        <v>0.14080669199999901</v>
      </c>
      <c r="R357">
        <v>0.37540683000000002</v>
      </c>
      <c r="S357">
        <v>0.3</v>
      </c>
      <c r="T357">
        <v>0.39555594799999999</v>
      </c>
      <c r="U357">
        <v>0.2</v>
      </c>
      <c r="V357">
        <v>-4.9035914E-2</v>
      </c>
      <c r="W357">
        <v>0.11187078</v>
      </c>
      <c r="X357">
        <v>2.7054657999999999E-2</v>
      </c>
      <c r="Y357">
        <v>3.7540682999999998E-2</v>
      </c>
      <c r="Z357">
        <v>0.33786614799999998</v>
      </c>
      <c r="AA357">
        <v>0.18770341600000001</v>
      </c>
      <c r="AB357">
        <v>0.375</v>
      </c>
      <c r="AC357">
        <v>-4.6472538649999997</v>
      </c>
      <c r="AD357">
        <v>5.7036525929999904</v>
      </c>
      <c r="AE357">
        <v>-0.70816655099999903</v>
      </c>
      <c r="AF357">
        <v>2</v>
      </c>
      <c r="AG357">
        <v>1</v>
      </c>
      <c r="AH357">
        <v>3</v>
      </c>
      <c r="AI357" t="s">
        <v>53</v>
      </c>
      <c r="AJ357">
        <v>15.98</v>
      </c>
      <c r="AK357">
        <v>0.01</v>
      </c>
      <c r="AL357">
        <v>48.84</v>
      </c>
      <c r="AM357">
        <v>0</v>
      </c>
      <c r="AN357">
        <v>8.0000000000000002E-3</v>
      </c>
      <c r="AO357">
        <v>0.56999999999999995</v>
      </c>
      <c r="AP357">
        <v>0.98699999999999999</v>
      </c>
      <c r="AQ357">
        <v>0.70699999999999996</v>
      </c>
      <c r="AR357">
        <v>0.437999999999999</v>
      </c>
      <c r="AS357">
        <v>0.04</v>
      </c>
      <c r="AT357">
        <v>2.1739999999999999</v>
      </c>
      <c r="AU357">
        <v>0.32820850800000001</v>
      </c>
      <c r="AV357">
        <v>5</v>
      </c>
      <c r="AW357" t="s">
        <v>52</v>
      </c>
    </row>
    <row r="358" spans="1:49" hidden="1" x14ac:dyDescent="0.25">
      <c r="A358">
        <v>35.54</v>
      </c>
      <c r="B358">
        <v>1.39999999999999E-2</v>
      </c>
      <c r="C358">
        <v>4.657</v>
      </c>
      <c r="D358">
        <v>0.60799999999999998</v>
      </c>
      <c r="E358">
        <v>27.234999999999999</v>
      </c>
      <c r="F358" t="s">
        <v>76</v>
      </c>
      <c r="G358" t="s">
        <v>77</v>
      </c>
      <c r="H358">
        <v>352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0.128894697</v>
      </c>
      <c r="O358">
        <v>0.15904707400000001</v>
      </c>
      <c r="P358">
        <v>0.18339086499999999</v>
      </c>
      <c r="Q358">
        <v>0.21943974999999999</v>
      </c>
      <c r="R358">
        <v>0.32646897000000002</v>
      </c>
      <c r="S358">
        <v>0.43</v>
      </c>
      <c r="T358">
        <v>0.36551947200000001</v>
      </c>
      <c r="U358">
        <v>0.17</v>
      </c>
      <c r="V358">
        <v>-6.5042009999999997E-2</v>
      </c>
      <c r="W358">
        <v>7.2229243999999998E-2</v>
      </c>
      <c r="X358">
        <v>-1.2176815000000001E-2</v>
      </c>
      <c r="Y358">
        <v>3.2646897000000001E-2</v>
      </c>
      <c r="Z358">
        <v>0.29382207700000001</v>
      </c>
      <c r="AA358">
        <v>0.16323448699999901</v>
      </c>
      <c r="AB358">
        <v>0.32600000000000001</v>
      </c>
      <c r="AC358">
        <v>-6.8829593729999896</v>
      </c>
      <c r="AD358">
        <v>3.366384542</v>
      </c>
      <c r="AE358">
        <v>-0.63631190400000004</v>
      </c>
      <c r="AF358">
        <v>2</v>
      </c>
      <c r="AG358">
        <v>4</v>
      </c>
      <c r="AH358">
        <v>6</v>
      </c>
      <c r="AI358" t="s">
        <v>61</v>
      </c>
      <c r="AJ358">
        <v>18.329999999999998</v>
      </c>
      <c r="AK358">
        <v>0</v>
      </c>
      <c r="AL358">
        <v>74.412999999999997</v>
      </c>
      <c r="AM358">
        <v>0</v>
      </c>
      <c r="AN358">
        <v>6.9999999999999897E-3</v>
      </c>
      <c r="AO358">
        <v>0.51200000000000001</v>
      </c>
      <c r="AP358">
        <v>1.571</v>
      </c>
      <c r="AQ358">
        <v>0.69599999999999995</v>
      </c>
      <c r="AR358">
        <v>0.437</v>
      </c>
      <c r="AS358">
        <v>4.2000000000000003E-2</v>
      </c>
      <c r="AT358">
        <v>4.4820000000000002</v>
      </c>
      <c r="AU358">
        <v>0.29830189200000001</v>
      </c>
      <c r="AV358">
        <v>4</v>
      </c>
      <c r="AW358" t="s">
        <v>61</v>
      </c>
    </row>
    <row r="359" spans="1:49" hidden="1" x14ac:dyDescent="0.25">
      <c r="A359">
        <v>0.54</v>
      </c>
      <c r="B359">
        <v>1.0669999999999999</v>
      </c>
      <c r="C359">
        <v>4.7569999999999997</v>
      </c>
      <c r="D359">
        <v>0.96799999999999997</v>
      </c>
      <c r="E359">
        <v>3.2989999999999999</v>
      </c>
      <c r="F359" t="s">
        <v>76</v>
      </c>
      <c r="G359" t="s">
        <v>77</v>
      </c>
      <c r="H359">
        <v>354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8.5000000000000006E-2</v>
      </c>
      <c r="O359">
        <v>5.6122809000000003E-2</v>
      </c>
      <c r="P359">
        <v>6.0418377999999898E-2</v>
      </c>
      <c r="Q359">
        <v>0.107206262</v>
      </c>
      <c r="R359">
        <v>0.45095669999999999</v>
      </c>
      <c r="S359">
        <v>0.17</v>
      </c>
      <c r="T359">
        <v>0.1</v>
      </c>
      <c r="U359">
        <v>0.2</v>
      </c>
      <c r="V359">
        <v>2.9258777999999999E-2</v>
      </c>
      <c r="W359">
        <v>2.3499906000000001E-2</v>
      </c>
      <c r="X359">
        <v>-5.275849E-3</v>
      </c>
      <c r="Y359">
        <v>4.5095669999999997E-2</v>
      </c>
      <c r="Z359">
        <v>0.40586103200000001</v>
      </c>
      <c r="AA359">
        <v>0.22547835099999999</v>
      </c>
      <c r="AB359">
        <v>0.45100000000000001</v>
      </c>
      <c r="AC359">
        <v>-11.375895679999999</v>
      </c>
      <c r="AD359">
        <v>3.3020413049999999</v>
      </c>
      <c r="AE359">
        <v>-0.30149469400000001</v>
      </c>
      <c r="AF359">
        <v>3</v>
      </c>
      <c r="AH359">
        <v>2</v>
      </c>
      <c r="AI359" t="s">
        <v>54</v>
      </c>
      <c r="AJ359">
        <v>13.39</v>
      </c>
      <c r="AK359">
        <v>0</v>
      </c>
      <c r="AL359">
        <v>3.1469999999999998</v>
      </c>
      <c r="AM359">
        <v>0</v>
      </c>
      <c r="AN359">
        <v>0.08</v>
      </c>
      <c r="AO359">
        <v>0.94499999999999995</v>
      </c>
      <c r="AP359">
        <v>1.5859999999999901</v>
      </c>
      <c r="AQ359">
        <v>1.29</v>
      </c>
      <c r="AR359">
        <v>0.95599999999999996</v>
      </c>
      <c r="AS359">
        <v>0.11699999999999899</v>
      </c>
      <c r="AT359">
        <v>4.5609999999999999</v>
      </c>
      <c r="AU359">
        <v>0.14084495299999999</v>
      </c>
      <c r="AV359">
        <v>2</v>
      </c>
      <c r="AW359" t="s">
        <v>55</v>
      </c>
    </row>
    <row r="360" spans="1:49" hidden="1" x14ac:dyDescent="0.25">
      <c r="A360">
        <v>14.14</v>
      </c>
      <c r="B360">
        <v>2.8999999999999901E-2</v>
      </c>
      <c r="C360">
        <v>4.6769999999999996</v>
      </c>
      <c r="D360">
        <v>0.75800000000000001</v>
      </c>
      <c r="E360">
        <v>28.201999999999899</v>
      </c>
      <c r="F360" t="s">
        <v>76</v>
      </c>
      <c r="G360" t="s">
        <v>77</v>
      </c>
      <c r="H360">
        <v>364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0.119114603</v>
      </c>
      <c r="O360">
        <v>0.15008834199999899</v>
      </c>
      <c r="P360">
        <v>0.175673888</v>
      </c>
      <c r="Q360">
        <v>0.20875940000000001</v>
      </c>
      <c r="R360">
        <v>0.32469743000000001</v>
      </c>
      <c r="S360">
        <v>0.4</v>
      </c>
      <c r="T360">
        <v>0.33384015699999903</v>
      </c>
      <c r="U360">
        <v>0.17</v>
      </c>
      <c r="V360">
        <v>-5.8760975E-2</v>
      </c>
      <c r="W360">
        <v>2.7435583999999999E-2</v>
      </c>
      <c r="X360">
        <v>-1.02016709999999E-2</v>
      </c>
      <c r="Y360">
        <v>3.2469742999999898E-2</v>
      </c>
      <c r="Z360">
        <v>0.29222769100000001</v>
      </c>
      <c r="AA360">
        <v>0.162348717</v>
      </c>
      <c r="AB360">
        <v>0.32500000000000001</v>
      </c>
      <c r="AC360">
        <v>-6.5506369519999996</v>
      </c>
      <c r="AD360">
        <v>3.6834163750000002</v>
      </c>
      <c r="AE360">
        <v>-0.65834999699999996</v>
      </c>
      <c r="AF360">
        <v>2</v>
      </c>
      <c r="AG360">
        <v>3</v>
      </c>
      <c r="AH360">
        <v>5</v>
      </c>
      <c r="AI360" t="s">
        <v>59</v>
      </c>
      <c r="AJ360">
        <v>21.11</v>
      </c>
      <c r="AK360">
        <v>0.05</v>
      </c>
      <c r="AL360">
        <v>73.415000000000006</v>
      </c>
      <c r="AM360">
        <v>0</v>
      </c>
      <c r="AN360">
        <v>2E-3</v>
      </c>
      <c r="AO360">
        <v>0.58099999999999996</v>
      </c>
      <c r="AP360">
        <v>1.948</v>
      </c>
      <c r="AQ360">
        <v>1.117</v>
      </c>
      <c r="AR360">
        <v>0.70599999999999996</v>
      </c>
      <c r="AS360">
        <v>0.113</v>
      </c>
      <c r="AT360">
        <v>4.2359999999999998</v>
      </c>
      <c r="AU360">
        <v>0.24813845699999901</v>
      </c>
      <c r="AV360">
        <v>2</v>
      </c>
      <c r="AW360" t="s">
        <v>60</v>
      </c>
    </row>
    <row r="361" spans="1:49" hidden="1" x14ac:dyDescent="0.25">
      <c r="A361">
        <v>7.12</v>
      </c>
      <c r="B361">
        <v>7.0000000000000007E-2</v>
      </c>
      <c r="C361">
        <v>5.2869999999999999</v>
      </c>
      <c r="D361">
        <v>0.72499999999999998</v>
      </c>
      <c r="E361">
        <v>12.603</v>
      </c>
      <c r="F361" t="s">
        <v>76</v>
      </c>
      <c r="G361" t="s">
        <v>77</v>
      </c>
      <c r="H361">
        <v>373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5.0428612999999997E-2</v>
      </c>
      <c r="O361">
        <v>9.6354356999999904E-2</v>
      </c>
      <c r="P361">
        <v>8.3966393E-2</v>
      </c>
      <c r="Q361">
        <v>0.115278083</v>
      </c>
      <c r="R361">
        <v>0.38583907000000001</v>
      </c>
      <c r="S361">
        <v>0.23</v>
      </c>
      <c r="T361">
        <v>0.350593614</v>
      </c>
      <c r="U361">
        <v>0.13</v>
      </c>
      <c r="V361">
        <v>-1.9477863000000002E-2</v>
      </c>
      <c r="W361">
        <v>9.4578764999999995E-2</v>
      </c>
      <c r="X361">
        <v>6.7719590000000001E-3</v>
      </c>
      <c r="Y361">
        <v>3.8583907000000001E-2</v>
      </c>
      <c r="Z361">
        <v>0.34725516699999998</v>
      </c>
      <c r="AA361">
        <v>0.192919537</v>
      </c>
      <c r="AB361">
        <v>0.38600000000000001</v>
      </c>
      <c r="AC361">
        <v>-7.6163120229999999</v>
      </c>
      <c r="AD361">
        <v>7.4680518070000002</v>
      </c>
      <c r="AE361">
        <v>-0.75094688099999996</v>
      </c>
      <c r="AF361">
        <v>2</v>
      </c>
      <c r="AG361">
        <v>1</v>
      </c>
      <c r="AH361">
        <v>3</v>
      </c>
      <c r="AI361" t="s">
        <v>53</v>
      </c>
      <c r="AJ361">
        <v>17.5</v>
      </c>
      <c r="AK361">
        <v>0</v>
      </c>
      <c r="AL361">
        <v>27.239000000000001</v>
      </c>
      <c r="AM361">
        <v>0</v>
      </c>
      <c r="AN361">
        <v>1.2999999999999999E-2</v>
      </c>
      <c r="AO361">
        <v>0.622</v>
      </c>
      <c r="AP361">
        <v>1.5</v>
      </c>
      <c r="AQ361">
        <v>0.92099999999999904</v>
      </c>
      <c r="AR361">
        <v>0.60499999999999998</v>
      </c>
      <c r="AS361">
        <v>7.2999999999999995E-2</v>
      </c>
      <c r="AT361">
        <v>3.4589999999999899</v>
      </c>
      <c r="AU361">
        <v>0.32139087500000002</v>
      </c>
      <c r="AV361">
        <v>4</v>
      </c>
      <c r="AW361" t="s">
        <v>52</v>
      </c>
    </row>
    <row r="362" spans="1:49" hidden="1" x14ac:dyDescent="0.25">
      <c r="A362">
        <v>28.91</v>
      </c>
      <c r="B362">
        <v>2.1000000000000001E-2</v>
      </c>
      <c r="C362">
        <v>6.5019999999999998</v>
      </c>
      <c r="D362">
        <v>0.85299999999999998</v>
      </c>
      <c r="E362">
        <v>51.67</v>
      </c>
      <c r="F362" t="s">
        <v>76</v>
      </c>
      <c r="G362" t="s">
        <v>77</v>
      </c>
      <c r="H362">
        <v>39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2.3588379999999999E-2</v>
      </c>
      <c r="O362">
        <v>5.8002524E-2</v>
      </c>
      <c r="P362">
        <v>0.102735093</v>
      </c>
      <c r="Q362">
        <v>0.12171407400000001</v>
      </c>
      <c r="R362">
        <v>0.10028896</v>
      </c>
      <c r="S362">
        <v>0.2</v>
      </c>
      <c r="T362">
        <v>0.36795367099999998</v>
      </c>
      <c r="U362">
        <v>0.1</v>
      </c>
      <c r="V362">
        <v>-2.85153E-2</v>
      </c>
      <c r="W362">
        <v>4.0679417999999898E-2</v>
      </c>
      <c r="X362">
        <v>-1.4937114E-2</v>
      </c>
      <c r="Y362">
        <v>1.00288959999999E-2</v>
      </c>
      <c r="Z362">
        <v>9.0260061999999905E-2</v>
      </c>
      <c r="AA362">
        <v>5.0144478999999999E-2</v>
      </c>
      <c r="AB362">
        <v>0.1</v>
      </c>
      <c r="AC362">
        <v>-7.6492491229999997</v>
      </c>
      <c r="AD362">
        <v>7.0059484010000004</v>
      </c>
      <c r="AE362">
        <v>-0.159436561</v>
      </c>
      <c r="AF362">
        <v>2</v>
      </c>
      <c r="AG362">
        <v>1</v>
      </c>
      <c r="AH362">
        <v>3</v>
      </c>
      <c r="AI362" t="s">
        <v>53</v>
      </c>
      <c r="AJ362">
        <v>17.649999999999999</v>
      </c>
      <c r="AK362">
        <v>0.01</v>
      </c>
      <c r="AL362">
        <v>79.093000000000004</v>
      </c>
      <c r="AM362">
        <v>0</v>
      </c>
      <c r="AN362">
        <v>4.0000000000000001E-3</v>
      </c>
      <c r="AO362">
        <v>0.83299999999999996</v>
      </c>
      <c r="AP362">
        <v>1.044</v>
      </c>
      <c r="AQ362">
        <v>1.0369999999999999</v>
      </c>
      <c r="AR362">
        <v>0.74399999999999999</v>
      </c>
      <c r="AS362">
        <v>7.8E-2</v>
      </c>
      <c r="AT362">
        <v>1.7909999999999999</v>
      </c>
      <c r="AU362">
        <v>0.40336578699999998</v>
      </c>
      <c r="AV362">
        <v>5</v>
      </c>
      <c r="AW362" t="s">
        <v>52</v>
      </c>
    </row>
    <row r="363" spans="1:49" hidden="1" x14ac:dyDescent="0.25">
      <c r="A363">
        <v>214.71</v>
      </c>
      <c r="B363">
        <v>4.0000000000000001E-3</v>
      </c>
      <c r="C363">
        <v>6.2750000000000004</v>
      </c>
      <c r="D363">
        <v>0.21299999999999999</v>
      </c>
      <c r="E363">
        <v>20.72</v>
      </c>
      <c r="F363" t="s">
        <v>76</v>
      </c>
      <c r="G363" t="s">
        <v>77</v>
      </c>
      <c r="H363">
        <v>420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7.2269604000000001E-2</v>
      </c>
      <c r="O363">
        <v>0.140014098</v>
      </c>
      <c r="P363">
        <v>0.11533552499999999</v>
      </c>
      <c r="Q363">
        <v>0.159138323</v>
      </c>
      <c r="R363">
        <v>0.41053104000000001</v>
      </c>
      <c r="S363">
        <v>0.33</v>
      </c>
      <c r="T363">
        <v>0.38209025799999902</v>
      </c>
      <c r="U363">
        <v>0.2</v>
      </c>
      <c r="V363">
        <v>-6.0123004000000001E-2</v>
      </c>
      <c r="W363">
        <v>0.10529098000000001</v>
      </c>
      <c r="X363">
        <v>7.4825559999999996E-3</v>
      </c>
      <c r="Y363">
        <v>4.1053104E-2</v>
      </c>
      <c r="Z363">
        <v>0.36947794</v>
      </c>
      <c r="AA363">
        <v>0.20526552200000001</v>
      </c>
      <c r="AB363">
        <v>0.41099999999999998</v>
      </c>
      <c r="AC363">
        <v>-5.0883188839999898</v>
      </c>
      <c r="AD363">
        <v>5.3270888000000003</v>
      </c>
      <c r="AE363">
        <v>-0.81003878399999996</v>
      </c>
      <c r="AF363">
        <v>1</v>
      </c>
      <c r="AH363">
        <v>1</v>
      </c>
      <c r="AI363" t="s">
        <v>51</v>
      </c>
      <c r="AJ363">
        <v>18.79</v>
      </c>
      <c r="AK363">
        <v>0</v>
      </c>
      <c r="AL363">
        <v>234.17</v>
      </c>
      <c r="AM363">
        <v>0</v>
      </c>
      <c r="AN363">
        <v>3.0000000000000001E-3</v>
      </c>
      <c r="AO363">
        <v>0.12</v>
      </c>
      <c r="AP363">
        <v>0.36299999999999999</v>
      </c>
      <c r="AQ363">
        <v>0.22</v>
      </c>
      <c r="AR363">
        <v>7.4999999999999997E-2</v>
      </c>
      <c r="AS363">
        <v>6.0000000000000001E-3</v>
      </c>
      <c r="AT363">
        <v>2.2749999999999999</v>
      </c>
      <c r="AU363">
        <v>0.30442763499999997</v>
      </c>
      <c r="AV363">
        <v>4</v>
      </c>
      <c r="AW363" t="s">
        <v>58</v>
      </c>
    </row>
    <row r="364" spans="1:49" hidden="1" x14ac:dyDescent="0.25">
      <c r="A364">
        <v>137.16</v>
      </c>
      <c r="B364">
        <v>6.0000000000000001E-3</v>
      </c>
      <c r="C364">
        <v>5.9929999999999897</v>
      </c>
      <c r="D364">
        <v>0.371</v>
      </c>
      <c r="E364">
        <v>34.150999999999897</v>
      </c>
      <c r="F364" t="s">
        <v>76</v>
      </c>
      <c r="G364" t="s">
        <v>77</v>
      </c>
      <c r="H364">
        <v>437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8.6616574000000002E-2</v>
      </c>
      <c r="O364">
        <v>0.14738288999999999</v>
      </c>
      <c r="P364">
        <v>0.111935694</v>
      </c>
      <c r="Q364">
        <v>0.150450891</v>
      </c>
      <c r="R364">
        <v>0.46931168000000001</v>
      </c>
      <c r="S364">
        <v>0.33</v>
      </c>
      <c r="T364">
        <v>0.42275004799999999</v>
      </c>
      <c r="U364">
        <v>0.27</v>
      </c>
      <c r="V364">
        <v>-4.8099290000000003E-2</v>
      </c>
      <c r="W364">
        <v>0.14995025000000001</v>
      </c>
      <c r="X364">
        <v>2.2664297999999999E-2</v>
      </c>
      <c r="Y364">
        <v>4.6931167999999898E-2</v>
      </c>
      <c r="Z364">
        <v>0.42238051599999998</v>
      </c>
      <c r="AA364">
        <v>0.234655842</v>
      </c>
      <c r="AB364">
        <v>0.46899999999999997</v>
      </c>
      <c r="AC364">
        <v>-3.3094666130000001</v>
      </c>
      <c r="AD364">
        <v>5.39601329</v>
      </c>
      <c r="AE364">
        <v>-0.81262023099999903</v>
      </c>
      <c r="AF364">
        <v>1</v>
      </c>
      <c r="AH364">
        <v>1</v>
      </c>
      <c r="AI364" t="s">
        <v>51</v>
      </c>
      <c r="AJ364">
        <v>22.92</v>
      </c>
      <c r="AK364">
        <v>0</v>
      </c>
      <c r="AL364">
        <v>174.976</v>
      </c>
      <c r="AM364">
        <v>0</v>
      </c>
      <c r="AN364">
        <v>4.0000000000000001E-3</v>
      </c>
      <c r="AO364">
        <v>0.23599999999999999</v>
      </c>
      <c r="AP364">
        <v>0.65799999999999903</v>
      </c>
      <c r="AQ364">
        <v>0.39399999999999902</v>
      </c>
      <c r="AR364">
        <v>0.192</v>
      </c>
      <c r="AS364">
        <v>1.6E-2</v>
      </c>
      <c r="AT364">
        <v>2.5750000000000002</v>
      </c>
      <c r="AU364">
        <v>0.37108624699999998</v>
      </c>
      <c r="AV364">
        <v>4</v>
      </c>
      <c r="AW364" t="s">
        <v>58</v>
      </c>
    </row>
    <row r="365" spans="1:49" hidden="1" x14ac:dyDescent="0.25">
      <c r="A365">
        <v>113.17</v>
      </c>
      <c r="B365">
        <v>6.9999999999999897E-3</v>
      </c>
      <c r="C365">
        <v>5.8410000000000002</v>
      </c>
      <c r="D365">
        <v>0.40500000000000003</v>
      </c>
      <c r="E365">
        <v>32.429000000000002</v>
      </c>
      <c r="F365" t="s">
        <v>76</v>
      </c>
      <c r="G365" t="s">
        <v>77</v>
      </c>
      <c r="H365">
        <v>439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8.3300273999999994E-2</v>
      </c>
      <c r="O365">
        <v>0.14165667800000001</v>
      </c>
      <c r="P365">
        <v>0.12149623800000001</v>
      </c>
      <c r="Q365">
        <v>0.155526887</v>
      </c>
      <c r="R365">
        <v>0.38316404999999998</v>
      </c>
      <c r="S365">
        <v>0.33</v>
      </c>
      <c r="T365">
        <v>0.46038749799999901</v>
      </c>
      <c r="U365">
        <v>0.25082016099999999</v>
      </c>
      <c r="V365">
        <v>-0.12393443</v>
      </c>
      <c r="W365">
        <v>2.1383298999999901E-2</v>
      </c>
      <c r="X365">
        <v>4.9969489999999997E-3</v>
      </c>
      <c r="Y365">
        <v>3.8316404999999998E-2</v>
      </c>
      <c r="Z365">
        <v>0.34484764299999998</v>
      </c>
      <c r="AA365">
        <v>0.19158202399999999</v>
      </c>
      <c r="AB365">
        <v>0.38299999999999901</v>
      </c>
      <c r="AC365">
        <v>-3.2234844279999999</v>
      </c>
      <c r="AD365">
        <v>5.8072914629999897</v>
      </c>
      <c r="AE365">
        <v>-0.64250370099999998</v>
      </c>
      <c r="AF365">
        <v>1</v>
      </c>
      <c r="AH365">
        <v>1</v>
      </c>
      <c r="AI365" t="s">
        <v>51</v>
      </c>
      <c r="AJ365">
        <v>15.15</v>
      </c>
      <c r="AK365">
        <v>0</v>
      </c>
      <c r="AL365">
        <v>145.96299999999999</v>
      </c>
      <c r="AM365">
        <v>0</v>
      </c>
      <c r="AN365">
        <v>4.0000000000000001E-3</v>
      </c>
      <c r="AO365">
        <v>0.28199999999999997</v>
      </c>
      <c r="AP365">
        <v>0.69899999999999995</v>
      </c>
      <c r="AQ365">
        <v>0.435</v>
      </c>
      <c r="AR365">
        <v>0.223</v>
      </c>
      <c r="AS365">
        <v>1.9E-2</v>
      </c>
      <c r="AT365">
        <v>2.835</v>
      </c>
      <c r="AU365">
        <v>0.42555359799999998</v>
      </c>
      <c r="AV365">
        <v>4</v>
      </c>
      <c r="AW365" t="s">
        <v>58</v>
      </c>
    </row>
    <row r="366" spans="1:49" hidden="1" x14ac:dyDescent="0.25">
      <c r="A366">
        <v>86.12</v>
      </c>
      <c r="B366">
        <v>1.0999999999999999E-2</v>
      </c>
      <c r="C366">
        <v>7.0479999999999903</v>
      </c>
      <c r="D366">
        <v>0.35899999999999999</v>
      </c>
      <c r="E366">
        <v>20.437000000000001</v>
      </c>
      <c r="F366" t="s">
        <v>76</v>
      </c>
      <c r="G366" t="s">
        <v>77</v>
      </c>
      <c r="H366">
        <v>441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3.9872194E-2</v>
      </c>
      <c r="O366">
        <v>9.2501294999999997E-2</v>
      </c>
      <c r="P366">
        <v>8.9816912999999998E-2</v>
      </c>
      <c r="Q366">
        <v>0.120380744</v>
      </c>
      <c r="R366">
        <v>0.288134</v>
      </c>
      <c r="S366">
        <v>0.23</v>
      </c>
      <c r="T366">
        <v>0.37375992299999999</v>
      </c>
      <c r="U366">
        <v>0.13</v>
      </c>
      <c r="V366">
        <v>-6.4164189999999996E-3</v>
      </c>
      <c r="W366">
        <v>9.6543799999999999E-2</v>
      </c>
      <c r="X366">
        <v>-1.6887849999999999E-3</v>
      </c>
      <c r="Y366">
        <v>2.8813400999999999E-2</v>
      </c>
      <c r="Z366">
        <v>0.25932060800000001</v>
      </c>
      <c r="AA366">
        <v>0.144067004</v>
      </c>
      <c r="AB366">
        <v>0.28799999999999998</v>
      </c>
      <c r="AC366">
        <v>-7.435267165</v>
      </c>
      <c r="AD366">
        <v>7.0927254789999896</v>
      </c>
      <c r="AE366">
        <v>-0.55512736900000004</v>
      </c>
      <c r="AF366">
        <v>1</v>
      </c>
      <c r="AH366">
        <v>1</v>
      </c>
      <c r="AI366" t="s">
        <v>51</v>
      </c>
      <c r="AJ366">
        <v>18.43</v>
      </c>
      <c r="AK366">
        <v>0.01</v>
      </c>
      <c r="AL366">
        <v>97.619</v>
      </c>
      <c r="AM366">
        <v>0</v>
      </c>
      <c r="AN366">
        <v>6.0000000000000001E-3</v>
      </c>
      <c r="AO366">
        <v>0.30399999999999999</v>
      </c>
      <c r="AP366">
        <v>0.36799999999999999</v>
      </c>
      <c r="AQ366">
        <v>0.373</v>
      </c>
      <c r="AR366">
        <v>0.152</v>
      </c>
      <c r="AS366">
        <v>1.2E-2</v>
      </c>
      <c r="AT366">
        <v>1.0369999999999999</v>
      </c>
      <c r="AU366">
        <v>0.38098658899999999</v>
      </c>
      <c r="AV366">
        <v>5</v>
      </c>
      <c r="AW366" t="s">
        <v>58</v>
      </c>
    </row>
    <row r="367" spans="1:49" hidden="1" x14ac:dyDescent="0.25">
      <c r="A367">
        <v>1.2</v>
      </c>
      <c r="B367">
        <v>0.753</v>
      </c>
      <c r="C367">
        <v>7.1820000000000004</v>
      </c>
      <c r="D367">
        <v>0.77200000000000002</v>
      </c>
      <c r="E367">
        <v>2.1589999999999998</v>
      </c>
      <c r="F367" t="s">
        <v>76</v>
      </c>
      <c r="G367" t="s">
        <v>77</v>
      </c>
      <c r="H367">
        <v>45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0.114096791</v>
      </c>
      <c r="O367">
        <v>0.67800941199999998</v>
      </c>
      <c r="P367">
        <v>9.6518534000000003E-2</v>
      </c>
      <c r="Q367">
        <v>0.113520300999999</v>
      </c>
      <c r="R367">
        <v>0.34232560000000001</v>
      </c>
      <c r="S367">
        <v>0.84</v>
      </c>
      <c r="T367">
        <v>0.92117569700000002</v>
      </c>
      <c r="U367">
        <v>0.17</v>
      </c>
      <c r="V367">
        <v>-1.3067693E-2</v>
      </c>
      <c r="W367">
        <v>4.0291473000000001E-2</v>
      </c>
      <c r="X367">
        <v>8.2880197000000003E-2</v>
      </c>
      <c r="Y367">
        <v>3.4232560000000002E-2</v>
      </c>
      <c r="Z367">
        <v>0.30809303799999999</v>
      </c>
      <c r="AA367">
        <v>0.17116279899999901</v>
      </c>
      <c r="AB367">
        <v>0.34200000000000003</v>
      </c>
      <c r="AC367">
        <v>-6.4832915589999898</v>
      </c>
      <c r="AD367">
        <v>7.7968913189999904</v>
      </c>
      <c r="AE367">
        <v>-0.509754665</v>
      </c>
      <c r="AF367">
        <v>3</v>
      </c>
      <c r="AH367">
        <v>2</v>
      </c>
      <c r="AI367" t="s">
        <v>54</v>
      </c>
      <c r="AJ367">
        <v>21.89</v>
      </c>
      <c r="AK367">
        <v>0</v>
      </c>
      <c r="AL367">
        <v>2.177</v>
      </c>
      <c r="AM367">
        <v>3</v>
      </c>
      <c r="AN367">
        <v>0.13900000000000001</v>
      </c>
      <c r="AO367">
        <v>0.72599999999999998</v>
      </c>
      <c r="AP367">
        <v>0.63900000000000001</v>
      </c>
      <c r="AQ367">
        <v>0.91299999999999903</v>
      </c>
      <c r="AR367">
        <v>0.63600000000000001</v>
      </c>
      <c r="AS367">
        <v>6.4000000000000001E-2</v>
      </c>
      <c r="AT367">
        <v>0.746</v>
      </c>
      <c r="AU367">
        <v>-0.33775431700000003</v>
      </c>
      <c r="AV367">
        <v>2</v>
      </c>
      <c r="AW367" t="s">
        <v>55</v>
      </c>
    </row>
    <row r="368" spans="1:49" hidden="1" x14ac:dyDescent="0.25">
      <c r="A368">
        <v>105.15</v>
      </c>
      <c r="B368">
        <v>8.0000000000000002E-3</v>
      </c>
      <c r="C368">
        <v>6.5750000000000002</v>
      </c>
      <c r="D368">
        <v>0.307</v>
      </c>
      <c r="E368">
        <v>17.852</v>
      </c>
      <c r="F368" t="s">
        <v>76</v>
      </c>
      <c r="G368" t="s">
        <v>77</v>
      </c>
      <c r="H368">
        <v>453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8.2469264E-2</v>
      </c>
      <c r="O368">
        <v>0.15829809</v>
      </c>
      <c r="P368">
        <v>0.119431773</v>
      </c>
      <c r="Q368">
        <v>0.181434711</v>
      </c>
      <c r="R368">
        <v>0.49330360000000001</v>
      </c>
      <c r="S368">
        <v>0.37</v>
      </c>
      <c r="T368">
        <v>0.43773820499999999</v>
      </c>
      <c r="U368">
        <v>0.27</v>
      </c>
      <c r="V368">
        <v>-8.4971099999999994E-2</v>
      </c>
      <c r="W368">
        <v>0.15851684999999999</v>
      </c>
      <c r="X368">
        <v>3.4766725999999998E-2</v>
      </c>
      <c r="Y368">
        <v>4.9330359999999997E-2</v>
      </c>
      <c r="Z368">
        <v>0.44397323700000002</v>
      </c>
      <c r="AA368">
        <v>0.24665179800000001</v>
      </c>
      <c r="AB368">
        <v>0.49299999999999999</v>
      </c>
      <c r="AC368">
        <v>-3.105469512</v>
      </c>
      <c r="AD368">
        <v>5.1360454889999998</v>
      </c>
      <c r="AE368">
        <v>-0.86990626099999901</v>
      </c>
      <c r="AF368">
        <v>1</v>
      </c>
      <c r="AH368">
        <v>1</v>
      </c>
      <c r="AI368" t="s">
        <v>51</v>
      </c>
      <c r="AJ368">
        <v>19.72</v>
      </c>
      <c r="AK368">
        <v>0</v>
      </c>
      <c r="AL368">
        <v>121.124</v>
      </c>
      <c r="AM368">
        <v>0</v>
      </c>
      <c r="AN368">
        <v>5.0000000000000001E-3</v>
      </c>
      <c r="AO368">
        <v>0.217</v>
      </c>
      <c r="AP368">
        <v>0.45299999999999901</v>
      </c>
      <c r="AQ368">
        <v>0.31900000000000001</v>
      </c>
      <c r="AR368">
        <v>0.128</v>
      </c>
      <c r="AS368">
        <v>0.01</v>
      </c>
      <c r="AT368">
        <v>1.9039999999999999</v>
      </c>
      <c r="AU368">
        <v>0.36822216699999999</v>
      </c>
      <c r="AV368">
        <v>4</v>
      </c>
      <c r="AW368" t="s">
        <v>58</v>
      </c>
    </row>
    <row r="369" spans="1:49" hidden="1" x14ac:dyDescent="0.25">
      <c r="A369">
        <v>110.58</v>
      </c>
      <c r="B369">
        <v>6.9999999999999897E-3</v>
      </c>
      <c r="C369">
        <v>5.5979999999999999</v>
      </c>
      <c r="D369">
        <v>0.32799999999999901</v>
      </c>
      <c r="E369">
        <v>22.434999999999999</v>
      </c>
      <c r="F369" t="s">
        <v>76</v>
      </c>
      <c r="G369" t="s">
        <v>77</v>
      </c>
      <c r="H369">
        <v>455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7.4016802000000007E-2</v>
      </c>
      <c r="O369">
        <v>0.13867269500000001</v>
      </c>
      <c r="P369">
        <v>0.103540169</v>
      </c>
      <c r="Q369">
        <v>0.13565728299999999</v>
      </c>
      <c r="R369">
        <v>0.45969330000000003</v>
      </c>
      <c r="S369">
        <v>0.3</v>
      </c>
      <c r="T369">
        <v>0.33762336399999998</v>
      </c>
      <c r="U369">
        <v>0.2</v>
      </c>
      <c r="V369">
        <v>-2.2126130000000001E-2</v>
      </c>
      <c r="W369">
        <v>8.8298650000000006E-2</v>
      </c>
      <c r="X369">
        <v>2.1950049999999999E-2</v>
      </c>
      <c r="Y369">
        <v>4.5969330999999898E-2</v>
      </c>
      <c r="Z369">
        <v>0.41372398100000002</v>
      </c>
      <c r="AA369">
        <v>0.22984665600000001</v>
      </c>
      <c r="AB369">
        <v>0.46</v>
      </c>
      <c r="AC369">
        <v>-5.4440247089999998</v>
      </c>
      <c r="AD369">
        <v>6.0795347719999997</v>
      </c>
      <c r="AE369">
        <v>-1.0256166959999999</v>
      </c>
      <c r="AF369">
        <v>1</v>
      </c>
      <c r="AH369">
        <v>1</v>
      </c>
      <c r="AI369" t="s">
        <v>51</v>
      </c>
      <c r="AJ369">
        <v>21.63</v>
      </c>
      <c r="AK369">
        <v>0</v>
      </c>
      <c r="AL369">
        <v>133.78399999999999</v>
      </c>
      <c r="AM369">
        <v>0</v>
      </c>
      <c r="AN369">
        <v>5.0000000000000001E-3</v>
      </c>
      <c r="AO369">
        <v>0.2</v>
      </c>
      <c r="AP369">
        <v>0.60199999999999998</v>
      </c>
      <c r="AQ369">
        <v>0.34499999999999997</v>
      </c>
      <c r="AR369">
        <v>0.156</v>
      </c>
      <c r="AS369">
        <v>1.2999999999999999E-2</v>
      </c>
      <c r="AT369">
        <v>3.1230000000000002</v>
      </c>
      <c r="AU369">
        <v>0.276050566</v>
      </c>
      <c r="AV369">
        <v>4</v>
      </c>
      <c r="AW369" t="s">
        <v>58</v>
      </c>
    </row>
    <row r="370" spans="1:49" hidden="1" x14ac:dyDescent="0.25">
      <c r="A370">
        <v>112.7</v>
      </c>
      <c r="B370">
        <v>6.9999999999999897E-3</v>
      </c>
      <c r="C370">
        <v>6.3849999999999998</v>
      </c>
      <c r="D370">
        <v>0.317</v>
      </c>
      <c r="E370">
        <v>19.898</v>
      </c>
      <c r="F370" t="s">
        <v>76</v>
      </c>
      <c r="G370" t="s">
        <v>77</v>
      </c>
      <c r="H370">
        <v>473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7.9183954000000001E-2</v>
      </c>
      <c r="O370">
        <v>0.14822650800000001</v>
      </c>
      <c r="P370">
        <v>9.6287217999999994E-2</v>
      </c>
      <c r="Q370">
        <v>0.126757869</v>
      </c>
      <c r="R370">
        <v>0.51317250000000003</v>
      </c>
      <c r="S370">
        <v>0.3</v>
      </c>
      <c r="T370">
        <v>0.39103019</v>
      </c>
      <c r="U370">
        <v>0.23</v>
      </c>
      <c r="V370">
        <v>-7.3466080000000003E-2</v>
      </c>
      <c r="W370">
        <v>0.15323912000000001</v>
      </c>
      <c r="X370">
        <v>2.1692570000000001E-2</v>
      </c>
      <c r="Y370">
        <v>5.1317250999999897E-2</v>
      </c>
      <c r="Z370">
        <v>0.46185525700000002</v>
      </c>
      <c r="AA370">
        <v>0.25658625399999901</v>
      </c>
      <c r="AB370">
        <v>0.51300000000000001</v>
      </c>
      <c r="AC370">
        <v>-2.9541517129999999</v>
      </c>
      <c r="AD370">
        <v>6.2844077110000001</v>
      </c>
      <c r="AE370">
        <v>-1.0076952029999999</v>
      </c>
      <c r="AF370">
        <v>1</v>
      </c>
      <c r="AH370">
        <v>1</v>
      </c>
      <c r="AI370" t="s">
        <v>51</v>
      </c>
      <c r="AJ370">
        <v>26.56</v>
      </c>
      <c r="AK370">
        <v>0</v>
      </c>
      <c r="AL370">
        <v>135.91200000000001</v>
      </c>
      <c r="AM370">
        <v>0</v>
      </c>
      <c r="AN370">
        <v>5.0000000000000001E-3</v>
      </c>
      <c r="AO370">
        <v>0.23599999999999999</v>
      </c>
      <c r="AP370">
        <v>0.54</v>
      </c>
      <c r="AQ370">
        <v>0.33</v>
      </c>
      <c r="AR370">
        <v>0.13300000000000001</v>
      </c>
      <c r="AS370">
        <v>1.0999999999999999E-2</v>
      </c>
      <c r="AT370">
        <v>2.1749999999999998</v>
      </c>
      <c r="AU370">
        <v>0.37345937299999998</v>
      </c>
      <c r="AV370">
        <v>4</v>
      </c>
      <c r="AW370" t="s">
        <v>58</v>
      </c>
    </row>
    <row r="371" spans="1:49" hidden="1" x14ac:dyDescent="0.25">
      <c r="A371">
        <v>1.26</v>
      </c>
      <c r="B371">
        <v>0.65500000000000003</v>
      </c>
      <c r="C371">
        <v>7.0089999999999897</v>
      </c>
      <c r="D371">
        <v>0.81</v>
      </c>
      <c r="E371">
        <v>2.3460000000000001</v>
      </c>
      <c r="F371" t="s">
        <v>76</v>
      </c>
      <c r="G371" t="s">
        <v>77</v>
      </c>
      <c r="H371">
        <v>48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0.21678454899999999</v>
      </c>
      <c r="O371">
        <v>0.27534496399999903</v>
      </c>
      <c r="P371">
        <v>0.34025664700000002</v>
      </c>
      <c r="Q371">
        <v>0.42531556100000001</v>
      </c>
      <c r="R371">
        <v>0.46153525000000001</v>
      </c>
      <c r="S371">
        <v>0.77</v>
      </c>
      <c r="T371">
        <v>0.34763892499999999</v>
      </c>
      <c r="U371">
        <v>0.44</v>
      </c>
      <c r="V371">
        <v>-2.2512745000000001E-2</v>
      </c>
      <c r="W371">
        <v>-1.5888784E-2</v>
      </c>
      <c r="X371">
        <v>-1.5529463E-2</v>
      </c>
      <c r="Y371">
        <v>4.6153525000000001E-2</v>
      </c>
      <c r="Z371">
        <v>0.41538172099999998</v>
      </c>
      <c r="AA371">
        <v>0.23076762300000001</v>
      </c>
      <c r="AB371">
        <v>0.46200000000000002</v>
      </c>
      <c r="AC371">
        <v>-3.0268918349999998</v>
      </c>
      <c r="AD371">
        <v>2.12540723</v>
      </c>
      <c r="AE371">
        <v>-1.2502903240000001</v>
      </c>
      <c r="AF371">
        <v>3</v>
      </c>
      <c r="AH371">
        <v>2</v>
      </c>
      <c r="AI371" t="s">
        <v>54</v>
      </c>
      <c r="AJ371">
        <v>27.36</v>
      </c>
      <c r="AK371">
        <v>0</v>
      </c>
      <c r="AL371">
        <v>2.3650000000000002</v>
      </c>
      <c r="AM371">
        <v>1</v>
      </c>
      <c r="AN371">
        <v>0.126</v>
      </c>
      <c r="AO371">
        <v>0.77700000000000002</v>
      </c>
      <c r="AP371">
        <v>0.69799999999999995</v>
      </c>
      <c r="AQ371">
        <v>0.97499999999999998</v>
      </c>
      <c r="AR371">
        <v>0.69</v>
      </c>
      <c r="AS371">
        <v>7.0999999999999994E-2</v>
      </c>
      <c r="AT371">
        <v>1.0129999999999999</v>
      </c>
      <c r="AU371">
        <v>0.16357248099999999</v>
      </c>
      <c r="AV371">
        <v>2</v>
      </c>
      <c r="AW371" t="s">
        <v>55</v>
      </c>
    </row>
    <row r="372" spans="1:49" hidden="1" x14ac:dyDescent="0.25">
      <c r="A372">
        <v>82.87</v>
      </c>
      <c r="B372">
        <v>8.0000000000000002E-3</v>
      </c>
      <c r="C372">
        <v>5.9569999999999999</v>
      </c>
      <c r="D372">
        <v>0.55700000000000005</v>
      </c>
      <c r="E372">
        <v>43.213000000000001</v>
      </c>
      <c r="F372" t="s">
        <v>76</v>
      </c>
      <c r="G372" t="s">
        <v>77</v>
      </c>
      <c r="H372">
        <v>487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6.9760896000000003E-2</v>
      </c>
      <c r="O372">
        <v>0.12622146000000001</v>
      </c>
      <c r="P372">
        <v>0.13603463099999999</v>
      </c>
      <c r="Q372">
        <v>0.17823046300000001</v>
      </c>
      <c r="R372">
        <v>0.33952343000000001</v>
      </c>
      <c r="S372">
        <v>0.33</v>
      </c>
      <c r="T372">
        <v>0.416384586</v>
      </c>
      <c r="U372">
        <v>0.24</v>
      </c>
      <c r="V372">
        <v>-7.6442410000000002E-2</v>
      </c>
      <c r="W372">
        <v>0.11692762399999999</v>
      </c>
      <c r="X372">
        <v>-1.9249928999999999E-2</v>
      </c>
      <c r="Y372">
        <v>3.3952342999999899E-2</v>
      </c>
      <c r="Z372">
        <v>0.30557109100000002</v>
      </c>
      <c r="AA372">
        <v>0.16976171700000001</v>
      </c>
      <c r="AB372">
        <v>0.34</v>
      </c>
      <c r="AC372">
        <v>-3.604869339</v>
      </c>
      <c r="AD372">
        <v>4.9749567069999996</v>
      </c>
      <c r="AE372">
        <v>-0.57661972799999905</v>
      </c>
      <c r="AF372">
        <v>2</v>
      </c>
      <c r="AG372">
        <v>4</v>
      </c>
      <c r="AH372">
        <v>6</v>
      </c>
      <c r="AI372" t="s">
        <v>61</v>
      </c>
      <c r="AJ372">
        <v>15.87</v>
      </c>
      <c r="AK372">
        <v>0</v>
      </c>
      <c r="AL372">
        <v>121.17299999999901</v>
      </c>
      <c r="AM372">
        <v>0</v>
      </c>
      <c r="AN372">
        <v>5.0000000000000001E-3</v>
      </c>
      <c r="AO372">
        <v>0.49099999999999999</v>
      </c>
      <c r="AP372">
        <v>0.82399999999999995</v>
      </c>
      <c r="AQ372">
        <v>0.61399999999999999</v>
      </c>
      <c r="AR372">
        <v>0.36299999999999999</v>
      </c>
      <c r="AS372">
        <v>3.2000000000000001E-2</v>
      </c>
      <c r="AT372">
        <v>2.5129999999999999</v>
      </c>
      <c r="AU372">
        <v>0.35522287399999902</v>
      </c>
      <c r="AV372">
        <v>4</v>
      </c>
      <c r="AW372" t="s">
        <v>61</v>
      </c>
    </row>
    <row r="373" spans="1:49" hidden="1" x14ac:dyDescent="0.25">
      <c r="A373">
        <v>87.92</v>
      </c>
      <c r="B373">
        <v>8.0000000000000002E-3</v>
      </c>
      <c r="C373">
        <v>4.4989999999999997</v>
      </c>
      <c r="D373">
        <v>0.45600000000000002</v>
      </c>
      <c r="E373">
        <v>31.332999999999998</v>
      </c>
      <c r="F373" t="s">
        <v>76</v>
      </c>
      <c r="G373" t="s">
        <v>77</v>
      </c>
      <c r="H373">
        <v>501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7.6592393999999994E-2</v>
      </c>
      <c r="O373">
        <v>0.13956511299999999</v>
      </c>
      <c r="P373">
        <v>0.11826471299999999</v>
      </c>
      <c r="Q373">
        <v>0.161391118</v>
      </c>
      <c r="R373">
        <v>0.4501404</v>
      </c>
      <c r="S373">
        <v>0.33</v>
      </c>
      <c r="T373">
        <v>0.439425081</v>
      </c>
      <c r="U373">
        <v>0.2</v>
      </c>
      <c r="V373">
        <v>-0.13031606000000001</v>
      </c>
      <c r="W373">
        <v>0.15776977</v>
      </c>
      <c r="X373">
        <v>2.6923730000000001E-3</v>
      </c>
      <c r="Y373">
        <v>4.5014038999999999E-2</v>
      </c>
      <c r="Z373">
        <v>0.40512634799999903</v>
      </c>
      <c r="AA373">
        <v>0.225070193</v>
      </c>
      <c r="AB373">
        <v>0.45</v>
      </c>
      <c r="AC373">
        <v>-4.4756508589999999</v>
      </c>
      <c r="AD373">
        <v>5.4373499560000003</v>
      </c>
      <c r="AE373">
        <v>-0.76357257299999903</v>
      </c>
      <c r="AF373">
        <v>2</v>
      </c>
      <c r="AG373">
        <v>4</v>
      </c>
      <c r="AH373">
        <v>6</v>
      </c>
      <c r="AI373" t="s">
        <v>61</v>
      </c>
      <c r="AJ373">
        <v>22.08</v>
      </c>
      <c r="AK373">
        <v>0</v>
      </c>
      <c r="AL373">
        <v>124.497</v>
      </c>
      <c r="AM373">
        <v>0</v>
      </c>
      <c r="AN373">
        <v>5.0000000000000001E-3</v>
      </c>
      <c r="AO373">
        <v>0.34699999999999998</v>
      </c>
      <c r="AP373">
        <v>1.1000000000000001</v>
      </c>
      <c r="AQ373">
        <v>0.502</v>
      </c>
      <c r="AR373">
        <v>0.27399999999999902</v>
      </c>
      <c r="AS373">
        <v>2.5000000000000001E-2</v>
      </c>
      <c r="AT373">
        <v>5.7510000000000003</v>
      </c>
      <c r="AU373">
        <v>0.38067730500000002</v>
      </c>
      <c r="AV373">
        <v>4</v>
      </c>
      <c r="AW373" t="s">
        <v>61</v>
      </c>
    </row>
    <row r="374" spans="1:49" hidden="1" x14ac:dyDescent="0.25">
      <c r="A374">
        <v>73.16</v>
      </c>
      <c r="B374">
        <v>1.2E-2</v>
      </c>
      <c r="C374">
        <v>6.96</v>
      </c>
      <c r="D374">
        <v>0.44500000000000001</v>
      </c>
      <c r="E374">
        <v>26.507999999999999</v>
      </c>
      <c r="F374" t="s">
        <v>76</v>
      </c>
      <c r="G374" t="s">
        <v>77</v>
      </c>
      <c r="H374">
        <v>519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8.4884481999999997E-2</v>
      </c>
      <c r="O374">
        <v>0.15925408499999999</v>
      </c>
      <c r="P374">
        <v>0.114639782</v>
      </c>
      <c r="Q374">
        <v>0.13884523099999899</v>
      </c>
      <c r="R374">
        <v>0.39779952000000002</v>
      </c>
      <c r="S374">
        <v>0.33</v>
      </c>
      <c r="T374">
        <v>0.36624646</v>
      </c>
      <c r="U374">
        <v>0.24</v>
      </c>
      <c r="V374">
        <v>-4.5215942000000002E-2</v>
      </c>
      <c r="W374">
        <v>8.6731694999999998E-2</v>
      </c>
      <c r="X374">
        <v>3.7406780000000001E-2</v>
      </c>
      <c r="Y374">
        <v>3.9779952E-2</v>
      </c>
      <c r="Z374">
        <v>0.35801957000000001</v>
      </c>
      <c r="AA374">
        <v>0.19889976100000001</v>
      </c>
      <c r="AB374">
        <v>0.39799999999999902</v>
      </c>
      <c r="AC374">
        <v>-3.7350364800000002</v>
      </c>
      <c r="AD374">
        <v>5.0248983339999898</v>
      </c>
      <c r="AE374">
        <v>-0.94492591199999998</v>
      </c>
      <c r="AF374">
        <v>1</v>
      </c>
      <c r="AH374">
        <v>1</v>
      </c>
      <c r="AI374" t="s">
        <v>51</v>
      </c>
      <c r="AJ374">
        <v>24.7</v>
      </c>
      <c r="AK374">
        <v>0</v>
      </c>
      <c r="AL374">
        <v>95.653999999999996</v>
      </c>
      <c r="AM374">
        <v>0</v>
      </c>
      <c r="AN374">
        <v>5.0000000000000001E-3</v>
      </c>
      <c r="AO374">
        <v>0.38299999999999901</v>
      </c>
      <c r="AP374">
        <v>0.55799999999999905</v>
      </c>
      <c r="AQ374">
        <v>0.47</v>
      </c>
      <c r="AR374">
        <v>0.22699999999999901</v>
      </c>
      <c r="AS374">
        <v>1.7999999999999999E-2</v>
      </c>
      <c r="AT374">
        <v>1.31</v>
      </c>
      <c r="AU374">
        <v>0.28956383199999902</v>
      </c>
      <c r="AV374">
        <v>5</v>
      </c>
      <c r="AW374" t="s">
        <v>58</v>
      </c>
    </row>
    <row r="375" spans="1:49" hidden="1" x14ac:dyDescent="0.25">
      <c r="A375">
        <v>62.72</v>
      </c>
      <c r="B375">
        <v>1.39999999999999E-2</v>
      </c>
      <c r="C375">
        <v>6.7720000000000002</v>
      </c>
      <c r="D375">
        <v>0.48699999999999999</v>
      </c>
      <c r="E375">
        <v>25.706999999999901</v>
      </c>
      <c r="F375" t="s">
        <v>76</v>
      </c>
      <c r="G375" t="s">
        <v>77</v>
      </c>
      <c r="H375">
        <v>524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4.9685571999999997E-2</v>
      </c>
      <c r="O375">
        <v>0.111916671</v>
      </c>
      <c r="P375">
        <v>9.5769316999999896E-2</v>
      </c>
      <c r="Q375">
        <v>0.12656626800000001</v>
      </c>
      <c r="R375">
        <v>0.32059488000000003</v>
      </c>
      <c r="S375">
        <v>0.26</v>
      </c>
      <c r="T375">
        <v>0.382027687</v>
      </c>
      <c r="U375">
        <v>0.13</v>
      </c>
      <c r="V375">
        <v>-4.3280407999999999E-2</v>
      </c>
      <c r="W375">
        <v>9.6053264999999999E-2</v>
      </c>
      <c r="X375">
        <v>5.0868959999999996E-3</v>
      </c>
      <c r="Y375">
        <v>3.2059487999999997E-2</v>
      </c>
      <c r="Z375">
        <v>0.28853538899999998</v>
      </c>
      <c r="AA375">
        <v>0.16029743900000001</v>
      </c>
      <c r="AB375">
        <v>0.32100000000000001</v>
      </c>
      <c r="AC375">
        <v>-7.0198470729999896</v>
      </c>
      <c r="AD375">
        <v>6.3259851349999998</v>
      </c>
      <c r="AE375">
        <v>-0.64873169100000005</v>
      </c>
      <c r="AF375">
        <v>1</v>
      </c>
      <c r="AH375">
        <v>1</v>
      </c>
      <c r="AI375" t="s">
        <v>51</v>
      </c>
      <c r="AJ375">
        <v>22.94</v>
      </c>
      <c r="AK375">
        <v>0</v>
      </c>
      <c r="AL375">
        <v>77.754999999999995</v>
      </c>
      <c r="AM375">
        <v>0</v>
      </c>
      <c r="AN375">
        <v>6.9999999999999897E-3</v>
      </c>
      <c r="AO375">
        <v>0.42699999999999999</v>
      </c>
      <c r="AP375">
        <v>0.52500000000000002</v>
      </c>
      <c r="AQ375">
        <v>0.51900000000000002</v>
      </c>
      <c r="AR375">
        <v>0.26700000000000002</v>
      </c>
      <c r="AS375">
        <v>2.1999999999999999E-2</v>
      </c>
      <c r="AT375">
        <v>1.6</v>
      </c>
      <c r="AU375">
        <v>0.36160315500000001</v>
      </c>
      <c r="AV375">
        <v>5</v>
      </c>
      <c r="AW375" t="s">
        <v>58</v>
      </c>
    </row>
    <row r="376" spans="1:49" hidden="1" x14ac:dyDescent="0.25">
      <c r="A376">
        <v>78.13</v>
      </c>
      <c r="B376">
        <v>8.9999999999999993E-3</v>
      </c>
      <c r="C376">
        <v>6.4059999999999997</v>
      </c>
      <c r="D376">
        <v>0.47799999999999998</v>
      </c>
      <c r="E376">
        <v>31.542999999999999</v>
      </c>
      <c r="F376" t="s">
        <v>76</v>
      </c>
      <c r="G376" t="s">
        <v>77</v>
      </c>
      <c r="H376">
        <v>564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9.6746740999999997E-2</v>
      </c>
      <c r="O376">
        <v>0.15443565000000001</v>
      </c>
      <c r="P376">
        <v>0.185884258</v>
      </c>
      <c r="Q376">
        <v>0.244525723999999</v>
      </c>
      <c r="R376">
        <v>0.38017990000000002</v>
      </c>
      <c r="S376">
        <v>0.43</v>
      </c>
      <c r="T376">
        <v>0.401831259</v>
      </c>
      <c r="U376">
        <v>0.26</v>
      </c>
      <c r="V376">
        <v>-0.11592139</v>
      </c>
      <c r="W376">
        <v>0.12735004999999999</v>
      </c>
      <c r="X376">
        <v>1.8908289999999999E-3</v>
      </c>
      <c r="Y376">
        <v>3.8017991000000001E-2</v>
      </c>
      <c r="Z376">
        <v>0.34216192099999998</v>
      </c>
      <c r="AA376">
        <v>0.190089956</v>
      </c>
      <c r="AB376">
        <v>0.38</v>
      </c>
      <c r="AC376">
        <v>-5.7706443790000002</v>
      </c>
      <c r="AD376">
        <v>3.889124545</v>
      </c>
      <c r="AE376">
        <v>-0.72082891799999904</v>
      </c>
      <c r="AF376">
        <v>1</v>
      </c>
      <c r="AH376">
        <v>1</v>
      </c>
      <c r="AI376" t="s">
        <v>51</v>
      </c>
      <c r="AJ376">
        <v>18.53</v>
      </c>
      <c r="AK376">
        <v>0</v>
      </c>
      <c r="AL376">
        <v>113.571</v>
      </c>
      <c r="AM376">
        <v>0</v>
      </c>
      <c r="AN376">
        <v>4.0000000000000001E-3</v>
      </c>
      <c r="AO376">
        <v>0.377999999999999</v>
      </c>
      <c r="AP376">
        <v>0.753</v>
      </c>
      <c r="AQ376">
        <v>0.51800000000000002</v>
      </c>
      <c r="AR376">
        <v>0.28499999999999998</v>
      </c>
      <c r="AS376">
        <v>2.5000000000000001E-2</v>
      </c>
      <c r="AT376">
        <v>2.09099999999999</v>
      </c>
      <c r="AU376">
        <v>0.39503545000000001</v>
      </c>
      <c r="AV376">
        <v>5</v>
      </c>
      <c r="AW376" t="s">
        <v>58</v>
      </c>
    </row>
    <row r="377" spans="1:49" hidden="1" x14ac:dyDescent="0.25">
      <c r="A377">
        <v>42.13</v>
      </c>
      <c r="B377">
        <v>1.7999999999999999E-2</v>
      </c>
      <c r="C377">
        <v>6.3010000000000002</v>
      </c>
      <c r="D377">
        <v>0.51</v>
      </c>
      <c r="E377">
        <v>19.222999999999999</v>
      </c>
      <c r="F377" t="s">
        <v>76</v>
      </c>
      <c r="G377" t="s">
        <v>77</v>
      </c>
      <c r="H377">
        <v>566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0.14277039499999999</v>
      </c>
      <c r="O377">
        <v>0.17156861600000001</v>
      </c>
      <c r="P377">
        <v>0.130730332</v>
      </c>
      <c r="Q377">
        <v>0.165220687</v>
      </c>
      <c r="R377">
        <v>0.30508855000000001</v>
      </c>
      <c r="S377">
        <v>0.4</v>
      </c>
      <c r="T377">
        <v>0.38061587399999902</v>
      </c>
      <c r="U377">
        <v>0.17</v>
      </c>
      <c r="V377">
        <v>-7.0752620000000002E-2</v>
      </c>
      <c r="W377">
        <v>1.4363336000000001E-2</v>
      </c>
      <c r="X377">
        <v>4.1779399999999998E-3</v>
      </c>
      <c r="Y377">
        <v>3.0508855000000001E-2</v>
      </c>
      <c r="Z377">
        <v>0.27457969500000001</v>
      </c>
      <c r="AA377">
        <v>0.15254427500000001</v>
      </c>
      <c r="AB377">
        <v>0.30499999999999999</v>
      </c>
      <c r="AC377">
        <v>-7.6274024770000004</v>
      </c>
      <c r="AD377">
        <v>5.383870742</v>
      </c>
      <c r="AE377">
        <v>-0.59019717299999996</v>
      </c>
      <c r="AF377">
        <v>2</v>
      </c>
      <c r="AG377">
        <v>1</v>
      </c>
      <c r="AH377">
        <v>3</v>
      </c>
      <c r="AI377" t="s">
        <v>53</v>
      </c>
      <c r="AJ377">
        <v>14.56</v>
      </c>
      <c r="AK377">
        <v>0</v>
      </c>
      <c r="AL377">
        <v>56.388999999999903</v>
      </c>
      <c r="AM377">
        <v>0</v>
      </c>
      <c r="AN377">
        <v>8.9999999999999993E-3</v>
      </c>
      <c r="AO377">
        <v>0.441</v>
      </c>
      <c r="AP377">
        <v>0.67799999999999905</v>
      </c>
      <c r="AQ377">
        <v>0.55100000000000005</v>
      </c>
      <c r="AR377">
        <v>0.29799999999999999</v>
      </c>
      <c r="AS377">
        <v>2.5000000000000001E-2</v>
      </c>
      <c r="AT377">
        <v>2.2639999999999998</v>
      </c>
      <c r="AU377">
        <v>0.31650116699999897</v>
      </c>
      <c r="AV377">
        <v>3</v>
      </c>
      <c r="AW377" t="s">
        <v>52</v>
      </c>
    </row>
    <row r="378" spans="1:49" hidden="1" x14ac:dyDescent="0.25">
      <c r="A378">
        <v>103.5</v>
      </c>
      <c r="B378">
        <v>8.9999999999999993E-3</v>
      </c>
      <c r="C378">
        <v>6.98</v>
      </c>
      <c r="D378">
        <v>0.35399999999999998</v>
      </c>
      <c r="E378">
        <v>22.538</v>
      </c>
      <c r="F378" t="s">
        <v>76</v>
      </c>
      <c r="G378" t="s">
        <v>77</v>
      </c>
      <c r="H378">
        <v>569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7.5077785999999994E-2</v>
      </c>
      <c r="O378">
        <v>0.147359561</v>
      </c>
      <c r="P378">
        <v>0.112888874</v>
      </c>
      <c r="Q378">
        <v>0.15041391400000001</v>
      </c>
      <c r="R378">
        <v>0.40192714000000002</v>
      </c>
      <c r="S378">
        <v>0.33</v>
      </c>
      <c r="T378">
        <v>0.39578751000000001</v>
      </c>
      <c r="U378">
        <v>0.2</v>
      </c>
      <c r="V378">
        <v>-3.9216053000000001E-2</v>
      </c>
      <c r="W378">
        <v>0.11610807500000001</v>
      </c>
      <c r="X378">
        <v>2.5759735999999998E-2</v>
      </c>
      <c r="Y378">
        <v>4.0192713999999997E-2</v>
      </c>
      <c r="Z378">
        <v>0.36173442899999902</v>
      </c>
      <c r="AA378">
        <v>0.20096357199999901</v>
      </c>
      <c r="AB378">
        <v>0.40200000000000002</v>
      </c>
      <c r="AC378">
        <v>-5.147062011</v>
      </c>
      <c r="AD378">
        <v>5.2288908620000001</v>
      </c>
      <c r="AE378">
        <v>-0.75353880399999995</v>
      </c>
      <c r="AF378">
        <v>1</v>
      </c>
      <c r="AH378">
        <v>1</v>
      </c>
      <c r="AI378" t="s">
        <v>51</v>
      </c>
      <c r="AJ378">
        <v>31.72</v>
      </c>
      <c r="AK378">
        <v>0</v>
      </c>
      <c r="AL378">
        <v>118.22399999999899</v>
      </c>
      <c r="AM378">
        <v>0</v>
      </c>
      <c r="AN378">
        <v>5.0000000000000001E-3</v>
      </c>
      <c r="AO378">
        <v>0.29499999999999998</v>
      </c>
      <c r="AP378">
        <v>0.40399999999999903</v>
      </c>
      <c r="AQ378">
        <v>0.36599999999999999</v>
      </c>
      <c r="AR378">
        <v>0.14699999999999999</v>
      </c>
      <c r="AS378">
        <v>1.2E-2</v>
      </c>
      <c r="AT378">
        <v>1.294</v>
      </c>
      <c r="AU378">
        <v>0.34657402799999998</v>
      </c>
      <c r="AV378">
        <v>5</v>
      </c>
      <c r="AW378" t="s">
        <v>58</v>
      </c>
    </row>
    <row r="379" spans="1:49" hidden="1" x14ac:dyDescent="0.25">
      <c r="A379">
        <v>35.5</v>
      </c>
      <c r="B379">
        <v>1.6E-2</v>
      </c>
      <c r="C379">
        <v>5.375</v>
      </c>
      <c r="D379">
        <v>0.63300000000000001</v>
      </c>
      <c r="E379">
        <v>26.939</v>
      </c>
      <c r="F379" t="s">
        <v>76</v>
      </c>
      <c r="G379" t="s">
        <v>77</v>
      </c>
      <c r="H379">
        <v>570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7.3221815999999995E-2</v>
      </c>
      <c r="O379">
        <v>0.16215162499999999</v>
      </c>
      <c r="P379">
        <v>0.11265915999999999</v>
      </c>
      <c r="Q379">
        <v>0.145321073</v>
      </c>
      <c r="R379">
        <v>0.31918197999999998</v>
      </c>
      <c r="S379">
        <v>0.34</v>
      </c>
      <c r="T379">
        <v>0.35825869899999901</v>
      </c>
      <c r="U379">
        <v>0.2</v>
      </c>
      <c r="V379">
        <v>-5.6065957999999999E-2</v>
      </c>
      <c r="W379">
        <v>5.0976417999999898E-2</v>
      </c>
      <c r="X379">
        <v>2.4656854999999998E-2</v>
      </c>
      <c r="Y379">
        <v>3.1918197999999898E-2</v>
      </c>
      <c r="Z379">
        <v>0.287263781</v>
      </c>
      <c r="AA379">
        <v>0.15959098899999999</v>
      </c>
      <c r="AB379">
        <v>0.31900000000000001</v>
      </c>
      <c r="AC379">
        <v>-4.8392263580000003</v>
      </c>
      <c r="AD379">
        <v>4.7479059039999996</v>
      </c>
      <c r="AE379">
        <v>-0.72895871099999998</v>
      </c>
      <c r="AF379">
        <v>2</v>
      </c>
      <c r="AG379">
        <v>4</v>
      </c>
      <c r="AH379">
        <v>6</v>
      </c>
      <c r="AI379" t="s">
        <v>61</v>
      </c>
      <c r="AJ379">
        <v>19.27</v>
      </c>
      <c r="AK379">
        <v>0.03</v>
      </c>
      <c r="AL379">
        <v>69.757000000000005</v>
      </c>
      <c r="AM379">
        <v>0</v>
      </c>
      <c r="AN379">
        <v>6.9999999999999897E-3</v>
      </c>
      <c r="AO379">
        <v>0.53700000000000003</v>
      </c>
      <c r="AP379">
        <v>1.266</v>
      </c>
      <c r="AQ379">
        <v>0.73</v>
      </c>
      <c r="AR379">
        <v>0.46899999999999997</v>
      </c>
      <c r="AS379">
        <v>4.5999999999999999E-2</v>
      </c>
      <c r="AT379">
        <v>3.4329999999999998</v>
      </c>
      <c r="AU379">
        <v>0.244505468</v>
      </c>
      <c r="AV379">
        <v>4</v>
      </c>
      <c r="AW379" t="s">
        <v>52</v>
      </c>
    </row>
    <row r="380" spans="1:49" hidden="1" x14ac:dyDescent="0.25">
      <c r="A380">
        <v>59.06</v>
      </c>
      <c r="B380">
        <v>0.01</v>
      </c>
      <c r="C380">
        <v>4.9749999999999996</v>
      </c>
      <c r="D380">
        <v>0.32400000000000001</v>
      </c>
      <c r="E380">
        <v>15.429</v>
      </c>
      <c r="F380" t="s">
        <v>76</v>
      </c>
      <c r="G380" t="s">
        <v>77</v>
      </c>
      <c r="H380">
        <v>590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4.9636062000000002E-2</v>
      </c>
      <c r="O380">
        <v>9.8587213000000007E-2</v>
      </c>
      <c r="P380">
        <v>8.7605839000000005E-2</v>
      </c>
      <c r="Q380">
        <v>0.112054213</v>
      </c>
      <c r="R380">
        <v>0.34321209999999902</v>
      </c>
      <c r="S380">
        <v>0.23</v>
      </c>
      <c r="T380">
        <v>0.33022807700000001</v>
      </c>
      <c r="U380">
        <v>0.13</v>
      </c>
      <c r="V380">
        <v>-1.9090139999999998E-2</v>
      </c>
      <c r="W380">
        <v>7.668055E-2</v>
      </c>
      <c r="X380">
        <v>5.054289E-3</v>
      </c>
      <c r="Y380">
        <v>3.4321209999999998E-2</v>
      </c>
      <c r="Z380">
        <v>0.30889088799999997</v>
      </c>
      <c r="AA380">
        <v>0.17160604899999901</v>
      </c>
      <c r="AB380">
        <v>0.34299999999999897</v>
      </c>
      <c r="AC380">
        <v>-6.5753045520000004</v>
      </c>
      <c r="AD380">
        <v>7.2024183849999996</v>
      </c>
      <c r="AE380">
        <v>-0.73966679400000002</v>
      </c>
      <c r="AF380">
        <v>2</v>
      </c>
      <c r="AG380">
        <v>4</v>
      </c>
      <c r="AH380">
        <v>6</v>
      </c>
      <c r="AI380" t="s">
        <v>61</v>
      </c>
      <c r="AJ380">
        <v>36.4</v>
      </c>
      <c r="AK380">
        <v>0</v>
      </c>
      <c r="AL380">
        <v>108.62</v>
      </c>
      <c r="AM380">
        <v>0</v>
      </c>
      <c r="AN380">
        <v>5.0000000000000001E-3</v>
      </c>
      <c r="AO380">
        <v>0.183</v>
      </c>
      <c r="AP380">
        <v>1.272</v>
      </c>
      <c r="AQ380">
        <v>0.35699999999999998</v>
      </c>
      <c r="AR380">
        <v>0.17799999999999999</v>
      </c>
      <c r="AS380">
        <v>1.7000000000000001E-2</v>
      </c>
      <c r="AT380">
        <v>4.2160000000000002</v>
      </c>
      <c r="AU380">
        <v>0.29260035499999998</v>
      </c>
      <c r="AV380">
        <v>5</v>
      </c>
      <c r="AW380" t="s">
        <v>61</v>
      </c>
    </row>
    <row r="381" spans="1:49" hidden="1" x14ac:dyDescent="0.25">
      <c r="A381">
        <v>25.51</v>
      </c>
      <c r="B381">
        <v>2.5000000000000001E-2</v>
      </c>
      <c r="C381">
        <v>6.617</v>
      </c>
      <c r="D381">
        <v>0.82599999999999996</v>
      </c>
      <c r="E381">
        <v>41.146000000000001</v>
      </c>
      <c r="F381" t="s">
        <v>76</v>
      </c>
      <c r="G381" t="s">
        <v>77</v>
      </c>
      <c r="H381">
        <v>594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2.9656379E-2</v>
      </c>
      <c r="O381">
        <v>4.1573988999999999E-2</v>
      </c>
      <c r="P381">
        <v>8.9302769000000004E-2</v>
      </c>
      <c r="Q381">
        <v>0.102270451</v>
      </c>
      <c r="R381">
        <v>0.13356434</v>
      </c>
      <c r="S381">
        <v>0.16</v>
      </c>
      <c r="T381">
        <v>0.25162332799999998</v>
      </c>
      <c r="U381">
        <v>0.1</v>
      </c>
      <c r="V381">
        <v>-1.8145847999999999E-2</v>
      </c>
      <c r="W381">
        <v>4.1803777E-2</v>
      </c>
      <c r="X381">
        <v>-2.4575876E-2</v>
      </c>
      <c r="Y381">
        <v>1.33564339999999E-2</v>
      </c>
      <c r="Z381">
        <v>0.120207904</v>
      </c>
      <c r="AA381">
        <v>6.6782169000000002E-2</v>
      </c>
      <c r="AB381">
        <v>0.13400000000000001</v>
      </c>
      <c r="AC381">
        <v>-7.6204709399999997</v>
      </c>
      <c r="AD381">
        <v>8.3947518729999899</v>
      </c>
      <c r="AE381">
        <v>-0.29264591099999998</v>
      </c>
      <c r="AF381">
        <v>2</v>
      </c>
      <c r="AG381">
        <v>1</v>
      </c>
      <c r="AH381">
        <v>3</v>
      </c>
      <c r="AI381" t="s">
        <v>53</v>
      </c>
      <c r="AJ381">
        <v>26.91</v>
      </c>
      <c r="AK381">
        <v>0</v>
      </c>
      <c r="AL381">
        <v>64.266000000000005</v>
      </c>
      <c r="AM381">
        <v>0</v>
      </c>
      <c r="AN381">
        <v>5.0000000000000001E-3</v>
      </c>
      <c r="AO381">
        <v>0.79</v>
      </c>
      <c r="AP381">
        <v>0.98</v>
      </c>
      <c r="AQ381">
        <v>0.99399999999999999</v>
      </c>
      <c r="AR381">
        <v>0.70499999999999996</v>
      </c>
      <c r="AS381">
        <v>7.2999999999999995E-2</v>
      </c>
      <c r="AT381">
        <v>1.7</v>
      </c>
      <c r="AU381">
        <v>0.40831577200000002</v>
      </c>
      <c r="AV381">
        <v>5</v>
      </c>
      <c r="AW381" t="s">
        <v>52</v>
      </c>
    </row>
    <row r="382" spans="1:49" hidden="1" x14ac:dyDescent="0.25">
      <c r="A382">
        <v>1.44</v>
      </c>
      <c r="B382">
        <v>0.59899999999999998</v>
      </c>
      <c r="C382">
        <v>7.2290000000000001</v>
      </c>
      <c r="D382">
        <v>0.77800000000000002</v>
      </c>
      <c r="E382">
        <v>2.3530000000000002</v>
      </c>
      <c r="F382" t="s">
        <v>76</v>
      </c>
      <c r="G382" t="s">
        <v>77</v>
      </c>
      <c r="H382">
        <v>61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0.17</v>
      </c>
      <c r="O382">
        <v>0.13017799199999999</v>
      </c>
      <c r="P382">
        <v>0.13064853000000001</v>
      </c>
      <c r="Q382">
        <v>0.19329343800000001</v>
      </c>
      <c r="R382">
        <v>0.33681017000000002</v>
      </c>
      <c r="S382">
        <v>0.34</v>
      </c>
      <c r="T382">
        <v>0.23</v>
      </c>
      <c r="U382">
        <v>0.37</v>
      </c>
      <c r="V382">
        <v>1.8168261000000002E-2</v>
      </c>
      <c r="W382">
        <v>-0.20434596999999999</v>
      </c>
      <c r="X382">
        <v>4.1291347999999999E-2</v>
      </c>
      <c r="Y382">
        <v>3.3681017000000001E-2</v>
      </c>
      <c r="Z382">
        <v>0.30312915400000001</v>
      </c>
      <c r="AA382">
        <v>0.16840508600000001</v>
      </c>
      <c r="AB382">
        <v>0.33700000000000002</v>
      </c>
      <c r="AC382">
        <v>-4.927383904</v>
      </c>
      <c r="AD382">
        <v>2.309092385</v>
      </c>
      <c r="AE382">
        <v>-0.94030736699999995</v>
      </c>
      <c r="AF382">
        <v>3</v>
      </c>
      <c r="AH382">
        <v>2</v>
      </c>
      <c r="AI382" t="s">
        <v>54</v>
      </c>
      <c r="AJ382">
        <v>23.54</v>
      </c>
      <c r="AK382">
        <v>0</v>
      </c>
      <c r="AL382">
        <v>2.5099999999999998</v>
      </c>
      <c r="AM382">
        <v>1</v>
      </c>
      <c r="AN382">
        <v>0.13400000000000001</v>
      </c>
      <c r="AO382">
        <v>0.74199999999999999</v>
      </c>
      <c r="AP382">
        <v>0.64400000000000002</v>
      </c>
      <c r="AQ382">
        <v>0.91400000000000003</v>
      </c>
      <c r="AR382">
        <v>0.63300000000000001</v>
      </c>
      <c r="AS382">
        <v>6.2E-2</v>
      </c>
      <c r="AT382">
        <v>0.753</v>
      </c>
      <c r="AU382">
        <v>0.210527507</v>
      </c>
      <c r="AV382">
        <v>2</v>
      </c>
      <c r="AW382" t="s">
        <v>55</v>
      </c>
    </row>
    <row r="383" spans="1:49" hidden="1" x14ac:dyDescent="0.25">
      <c r="A383">
        <v>28.23</v>
      </c>
      <c r="B383">
        <v>2.5999999999999999E-2</v>
      </c>
      <c r="C383">
        <v>6.7560000000000002</v>
      </c>
      <c r="D383">
        <v>0.68700000000000006</v>
      </c>
      <c r="E383">
        <v>30.530999999999999</v>
      </c>
      <c r="F383" t="s">
        <v>76</v>
      </c>
      <c r="G383" t="s">
        <v>77</v>
      </c>
      <c r="H383">
        <v>611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3.5976352999999898E-2</v>
      </c>
      <c r="O383">
        <v>5.9944259999999999E-2</v>
      </c>
      <c r="P383">
        <v>7.5066030000000006E-2</v>
      </c>
      <c r="Q383">
        <v>8.8177054000000005E-2</v>
      </c>
      <c r="R383">
        <v>0.31639355000000002</v>
      </c>
      <c r="S383">
        <v>0.16</v>
      </c>
      <c r="T383">
        <v>0.115737115</v>
      </c>
      <c r="U383">
        <v>0.12</v>
      </c>
      <c r="V383">
        <v>-2.3503959999999998E-3</v>
      </c>
      <c r="W383">
        <v>-5.6789350000000004E-3</v>
      </c>
      <c r="X383">
        <v>-1.9170468999999999E-2</v>
      </c>
      <c r="Y383">
        <v>3.1639355000000001E-2</v>
      </c>
      <c r="Z383">
        <v>0.28475419899999999</v>
      </c>
      <c r="AA383">
        <v>0.15819677699999901</v>
      </c>
      <c r="AB383">
        <v>0.316</v>
      </c>
      <c r="AC383">
        <v>-12.956094330000001</v>
      </c>
      <c r="AD383">
        <v>10.421180229999999</v>
      </c>
      <c r="AE383">
        <v>-0.952549065999999</v>
      </c>
      <c r="AF383">
        <v>2</v>
      </c>
      <c r="AG383">
        <v>1</v>
      </c>
      <c r="AH383">
        <v>3</v>
      </c>
      <c r="AI383" t="s">
        <v>53</v>
      </c>
      <c r="AJ383">
        <v>19.32</v>
      </c>
      <c r="AK383">
        <v>0</v>
      </c>
      <c r="AL383">
        <v>59.284999999999997</v>
      </c>
      <c r="AM383">
        <v>0</v>
      </c>
      <c r="AN383">
        <v>5.0000000000000001E-3</v>
      </c>
      <c r="AO383">
        <v>0.63</v>
      </c>
      <c r="AP383">
        <v>0.84899999999999998</v>
      </c>
      <c r="AQ383">
        <v>0.78400000000000003</v>
      </c>
      <c r="AR383">
        <v>0.50800000000000001</v>
      </c>
      <c r="AS383">
        <v>4.8000000000000001E-2</v>
      </c>
      <c r="AT383">
        <v>1.623</v>
      </c>
      <c r="AU383">
        <v>0.109770887</v>
      </c>
      <c r="AV383">
        <v>5</v>
      </c>
      <c r="AW383" t="s">
        <v>52</v>
      </c>
    </row>
    <row r="384" spans="1:49" hidden="1" x14ac:dyDescent="0.25">
      <c r="A384">
        <v>41.27</v>
      </c>
      <c r="B384">
        <v>1.4999999999999999E-2</v>
      </c>
      <c r="C384">
        <v>5.3559999999999999</v>
      </c>
      <c r="D384">
        <v>0.58099999999999996</v>
      </c>
      <c r="E384">
        <v>25.756</v>
      </c>
      <c r="F384" t="s">
        <v>76</v>
      </c>
      <c r="G384" t="s">
        <v>77</v>
      </c>
      <c r="H384">
        <v>617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0.119100304</v>
      </c>
      <c r="O384">
        <v>0.18247206599999999</v>
      </c>
      <c r="P384">
        <v>0.152680548</v>
      </c>
      <c r="Q384">
        <v>0.20935711699999901</v>
      </c>
      <c r="R384">
        <v>0.35240500000000002</v>
      </c>
      <c r="S384">
        <v>0.44</v>
      </c>
      <c r="T384">
        <v>0.45824424600000002</v>
      </c>
      <c r="U384">
        <v>0.24</v>
      </c>
      <c r="V384">
        <v>-6.9276920000000006E-2</v>
      </c>
      <c r="W384">
        <v>0.10132323999999999</v>
      </c>
      <c r="X384">
        <v>9.3611670000000001E-3</v>
      </c>
      <c r="Y384">
        <v>3.5240501E-2</v>
      </c>
      <c r="Z384">
        <v>0.31716451000000001</v>
      </c>
      <c r="AA384">
        <v>0.17620250600000001</v>
      </c>
      <c r="AB384">
        <v>0.35199999999999998</v>
      </c>
      <c r="AC384">
        <v>-4.9802746960000004</v>
      </c>
      <c r="AD384">
        <v>3.6698770409999999</v>
      </c>
      <c r="AE384">
        <v>-0.55957870399999998</v>
      </c>
      <c r="AF384">
        <v>2</v>
      </c>
      <c r="AG384">
        <v>4</v>
      </c>
      <c r="AH384">
        <v>6</v>
      </c>
      <c r="AI384" t="s">
        <v>61</v>
      </c>
      <c r="AJ384">
        <v>19.54</v>
      </c>
      <c r="AK384">
        <v>0</v>
      </c>
      <c r="AL384">
        <v>69.257999999999996</v>
      </c>
      <c r="AM384">
        <v>0</v>
      </c>
      <c r="AN384">
        <v>6.9999999999999897E-3</v>
      </c>
      <c r="AO384">
        <v>0.496</v>
      </c>
      <c r="AP384">
        <v>1.095</v>
      </c>
      <c r="AQ384">
        <v>0.64900000000000002</v>
      </c>
      <c r="AR384">
        <v>0.39299999999999902</v>
      </c>
      <c r="AS384">
        <v>3.5999999999999997E-2</v>
      </c>
      <c r="AT384">
        <v>3.4989999999999899</v>
      </c>
      <c r="AU384">
        <v>0.35698563299999903</v>
      </c>
      <c r="AV384">
        <v>3</v>
      </c>
      <c r="AW384" t="s">
        <v>52</v>
      </c>
    </row>
    <row r="385" spans="1:49" hidden="1" x14ac:dyDescent="0.25">
      <c r="A385">
        <v>48.08</v>
      </c>
      <c r="B385">
        <v>1.6E-2</v>
      </c>
      <c r="C385">
        <v>6.4710000000000001</v>
      </c>
      <c r="D385">
        <v>0.58499999999999996</v>
      </c>
      <c r="E385">
        <v>29.108000000000001</v>
      </c>
      <c r="F385" t="s">
        <v>76</v>
      </c>
      <c r="G385" t="s">
        <v>77</v>
      </c>
      <c r="H385">
        <v>619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0.102623463</v>
      </c>
      <c r="O385">
        <v>0.15648788499999999</v>
      </c>
      <c r="P385">
        <v>0.17197525</v>
      </c>
      <c r="Q385">
        <v>0.21240925299999999</v>
      </c>
      <c r="R385">
        <v>0.39500271999999997</v>
      </c>
      <c r="S385">
        <v>0.4</v>
      </c>
      <c r="T385">
        <v>0.38388840699999999</v>
      </c>
      <c r="U385">
        <v>0.23</v>
      </c>
      <c r="V385">
        <v>-7.3632370000000003E-2</v>
      </c>
      <c r="W385">
        <v>0.11098284999999999</v>
      </c>
      <c r="X385">
        <v>-7.9002109999999903E-3</v>
      </c>
      <c r="Y385">
        <v>3.9500272000000003E-2</v>
      </c>
      <c r="Z385">
        <v>0.35550245000000003</v>
      </c>
      <c r="AA385">
        <v>0.19750136099999999</v>
      </c>
      <c r="AB385">
        <v>0.39500000000000002</v>
      </c>
      <c r="AC385">
        <v>-5.616379105</v>
      </c>
      <c r="AD385">
        <v>4.1436659110000003</v>
      </c>
      <c r="AE385">
        <v>-0.75088695599999999</v>
      </c>
      <c r="AF385">
        <v>1</v>
      </c>
      <c r="AH385">
        <v>1</v>
      </c>
      <c r="AI385" t="s">
        <v>51</v>
      </c>
      <c r="AJ385">
        <v>15.08</v>
      </c>
      <c r="AK385">
        <v>0.01</v>
      </c>
      <c r="AL385">
        <v>69.007999999999996</v>
      </c>
      <c r="AM385">
        <v>0</v>
      </c>
      <c r="AN385">
        <v>6.9999999999999897E-3</v>
      </c>
      <c r="AO385">
        <v>0.52700000000000002</v>
      </c>
      <c r="AP385">
        <v>0.71499999999999997</v>
      </c>
      <c r="AQ385">
        <v>0.64200000000000002</v>
      </c>
      <c r="AR385">
        <v>0.377</v>
      </c>
      <c r="AS385">
        <v>3.3000000000000002E-2</v>
      </c>
      <c r="AT385">
        <v>1.952</v>
      </c>
      <c r="AU385">
        <v>0.31943516599999999</v>
      </c>
      <c r="AV385">
        <v>5</v>
      </c>
      <c r="AW385" t="s">
        <v>58</v>
      </c>
    </row>
    <row r="386" spans="1:49" hidden="1" x14ac:dyDescent="0.25">
      <c r="A386">
        <v>75.38</v>
      </c>
      <c r="B386">
        <v>1.0999999999999999E-2</v>
      </c>
      <c r="C386">
        <v>6.766</v>
      </c>
      <c r="D386">
        <v>0.41599999999999998</v>
      </c>
      <c r="E386">
        <v>22.811</v>
      </c>
      <c r="F386" t="s">
        <v>76</v>
      </c>
      <c r="G386" t="s">
        <v>77</v>
      </c>
      <c r="H386">
        <v>625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6.9959486000000001E-2</v>
      </c>
      <c r="O386">
        <v>0.126096716</v>
      </c>
      <c r="P386">
        <v>0.111576023</v>
      </c>
      <c r="Q386">
        <v>0.146021715</v>
      </c>
      <c r="R386">
        <v>0.38954266999999998</v>
      </c>
      <c r="S386">
        <v>0.3</v>
      </c>
      <c r="T386">
        <v>0.422784875</v>
      </c>
      <c r="U386">
        <v>0.24</v>
      </c>
      <c r="V386">
        <v>-4.9440066999999997E-2</v>
      </c>
      <c r="W386">
        <v>0.12647995000000001</v>
      </c>
      <c r="X386">
        <v>1.9287406E-2</v>
      </c>
      <c r="Y386">
        <v>3.8954267000000001E-2</v>
      </c>
      <c r="Z386">
        <v>0.35058840200000002</v>
      </c>
      <c r="AA386">
        <v>0.19477133499999999</v>
      </c>
      <c r="AB386">
        <v>0.39</v>
      </c>
      <c r="AC386">
        <v>-3.9924570199999998</v>
      </c>
      <c r="AD386">
        <v>5.748771906</v>
      </c>
      <c r="AE386">
        <v>-0.66733957399999999</v>
      </c>
      <c r="AF386">
        <v>1</v>
      </c>
      <c r="AH386">
        <v>1</v>
      </c>
      <c r="AI386" t="s">
        <v>51</v>
      </c>
      <c r="AJ386">
        <v>20.260000000000002</v>
      </c>
      <c r="AK386">
        <v>0.01</v>
      </c>
      <c r="AL386">
        <v>94.222999999999999</v>
      </c>
      <c r="AM386">
        <v>0</v>
      </c>
      <c r="AN386">
        <v>6.0000000000000001E-3</v>
      </c>
      <c r="AO386">
        <v>0.34699999999999998</v>
      </c>
      <c r="AP386">
        <v>0.53200000000000003</v>
      </c>
      <c r="AQ386">
        <v>0.437999999999999</v>
      </c>
      <c r="AR386">
        <v>0.20399999999999999</v>
      </c>
      <c r="AS386">
        <v>1.6E-2</v>
      </c>
      <c r="AT386">
        <v>1.5069999999999999</v>
      </c>
      <c r="AU386">
        <v>0.35409794299999903</v>
      </c>
      <c r="AV386">
        <v>5</v>
      </c>
      <c r="AW386" t="s">
        <v>58</v>
      </c>
    </row>
    <row r="387" spans="1:49" hidden="1" x14ac:dyDescent="0.25">
      <c r="A387">
        <v>26.08</v>
      </c>
      <c r="B387">
        <v>2.1999999999999999E-2</v>
      </c>
      <c r="C387">
        <v>4.7669999999999897</v>
      </c>
      <c r="D387">
        <v>0.502</v>
      </c>
      <c r="E387">
        <v>14.035</v>
      </c>
      <c r="F387" t="s">
        <v>76</v>
      </c>
      <c r="G387" t="s">
        <v>77</v>
      </c>
      <c r="H387">
        <v>627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5.2373391999999998E-2</v>
      </c>
      <c r="O387">
        <v>0.102761848</v>
      </c>
      <c r="P387">
        <v>8.8042737999999995E-2</v>
      </c>
      <c r="Q387">
        <v>0.109696291</v>
      </c>
      <c r="R387">
        <v>0.40045700000000001</v>
      </c>
      <c r="S387">
        <v>0.23</v>
      </c>
      <c r="T387">
        <v>0.30701120700000001</v>
      </c>
      <c r="U387">
        <v>0.13</v>
      </c>
      <c r="V387">
        <v>-1.9675272000000001E-2</v>
      </c>
      <c r="W387">
        <v>8.0931105000000003E-2</v>
      </c>
      <c r="X387">
        <v>7.1748399999999903E-4</v>
      </c>
      <c r="Y387">
        <v>4.0045698999999997E-2</v>
      </c>
      <c r="Z387">
        <v>0.36041129500000002</v>
      </c>
      <c r="AA387">
        <v>0.20022849700000001</v>
      </c>
      <c r="AB387">
        <v>0.4</v>
      </c>
      <c r="AC387">
        <v>-7.3523725510000002</v>
      </c>
      <c r="AD387">
        <v>7.5138266109999998</v>
      </c>
      <c r="AE387">
        <v>-0.901331204</v>
      </c>
      <c r="AF387">
        <v>2</v>
      </c>
      <c r="AG387">
        <v>4</v>
      </c>
      <c r="AH387">
        <v>6</v>
      </c>
      <c r="AI387" t="s">
        <v>61</v>
      </c>
      <c r="AJ387">
        <v>19.260000000000002</v>
      </c>
      <c r="AK387">
        <v>0</v>
      </c>
      <c r="AL387">
        <v>48.838999999999999</v>
      </c>
      <c r="AM387">
        <v>0</v>
      </c>
      <c r="AN387">
        <v>0.01</v>
      </c>
      <c r="AO387">
        <v>0.39600000000000002</v>
      </c>
      <c r="AP387">
        <v>1.452</v>
      </c>
      <c r="AQ387">
        <v>0.55799999999999905</v>
      </c>
      <c r="AR387">
        <v>0.315</v>
      </c>
      <c r="AS387">
        <v>2.8999999999999901E-2</v>
      </c>
      <c r="AT387">
        <v>4.6239999999999997</v>
      </c>
      <c r="AU387">
        <v>0.27595297499999999</v>
      </c>
      <c r="AV387">
        <v>3</v>
      </c>
      <c r="AW387" t="s">
        <v>61</v>
      </c>
    </row>
    <row r="388" spans="1:49" hidden="1" x14ac:dyDescent="0.25">
      <c r="A388">
        <v>154.77000000000001</v>
      </c>
      <c r="B388">
        <v>5.0000000000000001E-3</v>
      </c>
      <c r="C388">
        <v>5.4249999999999998</v>
      </c>
      <c r="D388">
        <v>0.30099999999999999</v>
      </c>
      <c r="E388">
        <v>26.053999999999998</v>
      </c>
      <c r="F388" t="s">
        <v>76</v>
      </c>
      <c r="G388" t="s">
        <v>77</v>
      </c>
      <c r="H388">
        <v>633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6.3215961000000001E-2</v>
      </c>
      <c r="O388">
        <v>0.13354627799999999</v>
      </c>
      <c r="P388">
        <v>0.10491154699999999</v>
      </c>
      <c r="Q388">
        <v>0.13798431999999999</v>
      </c>
      <c r="R388">
        <v>0.32902326999999998</v>
      </c>
      <c r="S388">
        <v>0.3</v>
      </c>
      <c r="T388">
        <v>0.44351163700000001</v>
      </c>
      <c r="U388">
        <v>0.2</v>
      </c>
      <c r="V388">
        <v>-5.8413255999999997E-2</v>
      </c>
      <c r="W388">
        <v>0.11595505</v>
      </c>
      <c r="X388">
        <v>2.3712270000000001E-2</v>
      </c>
      <c r="Y388">
        <v>3.2902327000000002E-2</v>
      </c>
      <c r="Z388">
        <v>0.29612094500000002</v>
      </c>
      <c r="AA388">
        <v>0.16451163599999999</v>
      </c>
      <c r="AB388">
        <v>0.32899999999999902</v>
      </c>
      <c r="AC388">
        <v>-5.8672145520000001</v>
      </c>
      <c r="AD388">
        <v>5.5664368240000002</v>
      </c>
      <c r="AE388">
        <v>-0.54130641800000001</v>
      </c>
      <c r="AF388">
        <v>1</v>
      </c>
      <c r="AH388">
        <v>1</v>
      </c>
      <c r="AI388" t="s">
        <v>51</v>
      </c>
      <c r="AJ388">
        <v>21.88</v>
      </c>
      <c r="AK388">
        <v>0</v>
      </c>
      <c r="AL388">
        <v>190.68599999999901</v>
      </c>
      <c r="AM388">
        <v>0</v>
      </c>
      <c r="AN388">
        <v>3.0000000000000001E-3</v>
      </c>
      <c r="AO388">
        <v>0.182</v>
      </c>
      <c r="AP388">
        <v>0.67799999999999905</v>
      </c>
      <c r="AQ388">
        <v>0.318</v>
      </c>
      <c r="AR388">
        <v>0.14000000000000001</v>
      </c>
      <c r="AS388">
        <v>1.2E-2</v>
      </c>
      <c r="AT388">
        <v>3.7349999999999999</v>
      </c>
      <c r="AU388">
        <v>0.38785206</v>
      </c>
      <c r="AV388">
        <v>4</v>
      </c>
      <c r="AW388" t="s">
        <v>58</v>
      </c>
    </row>
    <row r="389" spans="1:49" hidden="1" x14ac:dyDescent="0.25">
      <c r="A389">
        <v>170.54</v>
      </c>
      <c r="B389">
        <v>5.0000000000000001E-3</v>
      </c>
      <c r="C389">
        <v>5.4539999999999997</v>
      </c>
      <c r="D389">
        <v>0.23399999999999899</v>
      </c>
      <c r="E389">
        <v>19.169</v>
      </c>
      <c r="F389" t="s">
        <v>76</v>
      </c>
      <c r="G389" t="s">
        <v>77</v>
      </c>
      <c r="H389">
        <v>635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6.9302372000000001E-2</v>
      </c>
      <c r="O389">
        <v>0.14603833099999999</v>
      </c>
      <c r="P389">
        <v>0.119526972</v>
      </c>
      <c r="Q389">
        <v>0.152584519</v>
      </c>
      <c r="R389">
        <v>0.3346498</v>
      </c>
      <c r="S389">
        <v>0.33</v>
      </c>
      <c r="T389">
        <v>0.41918070699999999</v>
      </c>
      <c r="U389">
        <v>0.2</v>
      </c>
      <c r="V389">
        <v>-3.3899973999999999E-2</v>
      </c>
      <c r="W389">
        <v>9.0213600000000005E-2</v>
      </c>
      <c r="X389">
        <v>1.1914723E-2</v>
      </c>
      <c r="Y389">
        <v>3.3464979999999998E-2</v>
      </c>
      <c r="Z389">
        <v>0.30118482099999999</v>
      </c>
      <c r="AA389">
        <v>0.167324901</v>
      </c>
      <c r="AB389">
        <v>0.33500000000000002</v>
      </c>
      <c r="AC389">
        <v>-5.4520092389999997</v>
      </c>
      <c r="AD389">
        <v>4.9417444149999996</v>
      </c>
      <c r="AE389">
        <v>-0.62902997599999999</v>
      </c>
      <c r="AF389">
        <v>1</v>
      </c>
      <c r="AH389">
        <v>1</v>
      </c>
      <c r="AI389" t="s">
        <v>51</v>
      </c>
      <c r="AJ389">
        <v>23.41</v>
      </c>
      <c r="AK389">
        <v>0</v>
      </c>
      <c r="AL389">
        <v>195.84</v>
      </c>
      <c r="AM389">
        <v>0</v>
      </c>
      <c r="AN389">
        <v>3.0000000000000001E-3</v>
      </c>
      <c r="AO389">
        <v>0.13200000000000001</v>
      </c>
      <c r="AP389">
        <v>0.52800000000000002</v>
      </c>
      <c r="AQ389">
        <v>0.24299999999999999</v>
      </c>
      <c r="AR389">
        <v>9.1999999999999998E-2</v>
      </c>
      <c r="AS389">
        <v>6.9999999999999897E-3</v>
      </c>
      <c r="AT389">
        <v>3.8650000000000002</v>
      </c>
      <c r="AU389">
        <v>0.332914814</v>
      </c>
      <c r="AV389">
        <v>4</v>
      </c>
      <c r="AW389" t="s">
        <v>58</v>
      </c>
    </row>
    <row r="390" spans="1:49" hidden="1" x14ac:dyDescent="0.25">
      <c r="A390">
        <v>7.01</v>
      </c>
      <c r="B390">
        <v>0.108</v>
      </c>
      <c r="C390">
        <v>6.8150000000000004</v>
      </c>
      <c r="D390">
        <v>0.86</v>
      </c>
      <c r="E390">
        <v>18.11</v>
      </c>
      <c r="F390" t="s">
        <v>76</v>
      </c>
      <c r="G390" t="s">
        <v>77</v>
      </c>
      <c r="H390">
        <v>65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0.05</v>
      </c>
      <c r="O390">
        <v>3.7224149999999998E-2</v>
      </c>
      <c r="P390">
        <v>0.05</v>
      </c>
      <c r="Q390">
        <v>0.05</v>
      </c>
      <c r="R390">
        <v>0.83263519999999902</v>
      </c>
      <c r="S390">
        <v>0.1</v>
      </c>
      <c r="T390">
        <v>0.1</v>
      </c>
      <c r="U390">
        <v>0.1</v>
      </c>
      <c r="V390">
        <v>2.9717185E-2</v>
      </c>
      <c r="W390">
        <v>-2.8540235000000001E-2</v>
      </c>
      <c r="X390">
        <v>0</v>
      </c>
      <c r="Y390">
        <v>8.3263522000000006E-2</v>
      </c>
      <c r="Z390">
        <v>0.74937170099999995</v>
      </c>
      <c r="AA390">
        <v>0.416317612</v>
      </c>
      <c r="AB390">
        <v>0.83299999999999996</v>
      </c>
      <c r="AC390">
        <v>-24.7603337</v>
      </c>
      <c r="AD390">
        <v>7.9121232240000001</v>
      </c>
      <c r="AE390">
        <v>-0.89054460400000002</v>
      </c>
      <c r="AF390">
        <v>2</v>
      </c>
      <c r="AG390">
        <v>1</v>
      </c>
      <c r="AH390">
        <v>3</v>
      </c>
      <c r="AI390" t="s">
        <v>53</v>
      </c>
      <c r="AJ390">
        <v>19.55</v>
      </c>
      <c r="AK390">
        <v>0</v>
      </c>
      <c r="AL390">
        <v>27.896000000000001</v>
      </c>
      <c r="AM390">
        <v>0</v>
      </c>
      <c r="AN390">
        <v>8.0000000000000002E-3</v>
      </c>
      <c r="AO390">
        <v>0.81899999999999995</v>
      </c>
      <c r="AP390">
        <v>0.92500000000000004</v>
      </c>
      <c r="AQ390">
        <v>1.0820000000000001</v>
      </c>
      <c r="AR390">
        <v>0.77500000000000002</v>
      </c>
      <c r="AS390">
        <v>8.7999999999999995E-2</v>
      </c>
      <c r="AT390">
        <v>1.3149999999999999</v>
      </c>
      <c r="AU390">
        <v>5.4189159000000001E-2</v>
      </c>
      <c r="AV390">
        <v>4</v>
      </c>
      <c r="AW390" t="s">
        <v>52</v>
      </c>
    </row>
    <row r="391" spans="1:49" hidden="1" x14ac:dyDescent="0.25">
      <c r="A391">
        <v>8.24</v>
      </c>
      <c r="B391">
        <v>0.08</v>
      </c>
      <c r="C391">
        <v>6.5609999999999999</v>
      </c>
      <c r="D391">
        <v>0.91400000000000003</v>
      </c>
      <c r="E391">
        <v>16.875</v>
      </c>
      <c r="F391" t="s">
        <v>76</v>
      </c>
      <c r="G391" t="s">
        <v>77</v>
      </c>
      <c r="H391">
        <v>75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0.12903598899999999</v>
      </c>
      <c r="O391">
        <v>0.16670826999999999</v>
      </c>
      <c r="P391">
        <v>0.19024197899999901</v>
      </c>
      <c r="Q391">
        <v>0.230566207</v>
      </c>
      <c r="R391">
        <v>0.56926673999999999</v>
      </c>
      <c r="S391">
        <v>0.43</v>
      </c>
      <c r="T391">
        <v>0.31653632900000001</v>
      </c>
      <c r="U391">
        <v>0.2</v>
      </c>
      <c r="V391">
        <v>-4.2012210000000001E-2</v>
      </c>
      <c r="W391">
        <v>5.5703625E-2</v>
      </c>
      <c r="X391">
        <v>4.2030280000000001E-3</v>
      </c>
      <c r="Y391">
        <v>5.6926673999999997E-2</v>
      </c>
      <c r="Z391">
        <v>0.51234006300000001</v>
      </c>
      <c r="AA391">
        <v>0.284633368</v>
      </c>
      <c r="AB391">
        <v>0.56899999999999995</v>
      </c>
      <c r="AC391">
        <v>-6.8159349010000003</v>
      </c>
      <c r="AD391">
        <v>4.1010514119999897</v>
      </c>
      <c r="AE391">
        <v>-1.377198581</v>
      </c>
      <c r="AF391">
        <v>2</v>
      </c>
      <c r="AG391">
        <v>1</v>
      </c>
      <c r="AH391">
        <v>3</v>
      </c>
      <c r="AI391" t="s">
        <v>53</v>
      </c>
      <c r="AJ391">
        <v>14.03</v>
      </c>
      <c r="AK391">
        <v>0</v>
      </c>
      <c r="AL391">
        <v>22.779</v>
      </c>
      <c r="AM391">
        <v>0</v>
      </c>
      <c r="AN391">
        <v>1.2E-2</v>
      </c>
      <c r="AO391">
        <v>0.89800000000000002</v>
      </c>
      <c r="AP391">
        <v>0.97699999999999998</v>
      </c>
      <c r="AQ391">
        <v>1.143</v>
      </c>
      <c r="AR391">
        <v>0.83799999999999997</v>
      </c>
      <c r="AS391">
        <v>9.1999999999999998E-2</v>
      </c>
      <c r="AT391">
        <v>1.621</v>
      </c>
      <c r="AU391">
        <v>0.21351262500000001</v>
      </c>
      <c r="AV391">
        <v>4</v>
      </c>
      <c r="AW391" t="s">
        <v>52</v>
      </c>
    </row>
    <row r="392" spans="1:49" hidden="1" x14ac:dyDescent="0.25">
      <c r="A392">
        <v>1.39</v>
      </c>
      <c r="B392">
        <v>0.61699999999999999</v>
      </c>
      <c r="C392">
        <v>7.234</v>
      </c>
      <c r="D392">
        <v>0.79299999999999904</v>
      </c>
      <c r="E392">
        <v>2.3839999999999999</v>
      </c>
      <c r="F392" t="s">
        <v>76</v>
      </c>
      <c r="G392" t="s">
        <v>77</v>
      </c>
      <c r="H392">
        <v>85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0.22263728399999999</v>
      </c>
      <c r="O392">
        <v>0.28953982299999997</v>
      </c>
      <c r="P392">
        <v>0.38572868399999999</v>
      </c>
      <c r="Q392">
        <v>0.476500115</v>
      </c>
      <c r="R392">
        <v>0.36327356</v>
      </c>
      <c r="S392">
        <v>0.83</v>
      </c>
      <c r="T392">
        <v>0.45307510499999998</v>
      </c>
      <c r="U392">
        <v>0.44</v>
      </c>
      <c r="V392">
        <v>-1.3683938E-2</v>
      </c>
      <c r="W392">
        <v>1.3232136E-2</v>
      </c>
      <c r="X392">
        <v>-9.5281100000000002E-4</v>
      </c>
      <c r="Y392">
        <v>3.6327355999999998E-2</v>
      </c>
      <c r="Z392">
        <v>0.32694620499999999</v>
      </c>
      <c r="AA392">
        <v>0.181636781</v>
      </c>
      <c r="AB392">
        <v>0.36299999999999999</v>
      </c>
      <c r="AC392">
        <v>-2.7188394530000002</v>
      </c>
      <c r="AD392">
        <v>1.84533546</v>
      </c>
      <c r="AE392">
        <v>-0.66373490099999999</v>
      </c>
      <c r="AF392">
        <v>3</v>
      </c>
      <c r="AH392">
        <v>2</v>
      </c>
      <c r="AI392" t="s">
        <v>54</v>
      </c>
      <c r="AJ392">
        <v>39.93</v>
      </c>
      <c r="AK392">
        <v>0</v>
      </c>
      <c r="AL392">
        <v>2.5230000000000001</v>
      </c>
      <c r="AM392">
        <v>4</v>
      </c>
      <c r="AN392">
        <v>0.12</v>
      </c>
      <c r="AO392">
        <v>0.76400000000000001</v>
      </c>
      <c r="AP392">
        <v>0.66400000000000003</v>
      </c>
      <c r="AQ392">
        <v>0.93599999999999905</v>
      </c>
      <c r="AR392">
        <v>0.65</v>
      </c>
      <c r="AS392">
        <v>6.5000000000000002E-2</v>
      </c>
      <c r="AT392">
        <v>0.82899999999999996</v>
      </c>
      <c r="AU392">
        <v>0.224087963</v>
      </c>
      <c r="AV392">
        <v>2</v>
      </c>
      <c r="AW392" t="s">
        <v>55</v>
      </c>
    </row>
    <row r="393" spans="1:49" hidden="1" x14ac:dyDescent="0.25">
      <c r="A393">
        <v>1.43</v>
      </c>
      <c r="B393">
        <v>0.61599999999999999</v>
      </c>
      <c r="C393">
        <v>7.2679999999999998</v>
      </c>
      <c r="D393">
        <v>0.78900000000000003</v>
      </c>
      <c r="E393">
        <v>2.4729999999999999</v>
      </c>
      <c r="F393" t="s">
        <v>76</v>
      </c>
      <c r="G393" t="s">
        <v>77</v>
      </c>
      <c r="H393">
        <v>86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0.25496834699999998</v>
      </c>
      <c r="O393">
        <v>0.35534838600000002</v>
      </c>
      <c r="P393">
        <v>0.36003085099999999</v>
      </c>
      <c r="Q393">
        <v>0.44082885399999999</v>
      </c>
      <c r="R393">
        <v>0.383349</v>
      </c>
      <c r="S393">
        <v>0.87</v>
      </c>
      <c r="T393">
        <v>0.53338828399999905</v>
      </c>
      <c r="U393">
        <v>0.4</v>
      </c>
      <c r="V393">
        <v>-2.1918033999999999E-2</v>
      </c>
      <c r="W393">
        <v>5.4379052999999997E-2</v>
      </c>
      <c r="X393">
        <v>-5.1433809999999998E-3</v>
      </c>
      <c r="Y393">
        <v>3.8334899999999998E-2</v>
      </c>
      <c r="Z393">
        <v>0.34501410100000002</v>
      </c>
      <c r="AA393">
        <v>0.191674501</v>
      </c>
      <c r="AB393">
        <v>0.38299999999999901</v>
      </c>
      <c r="AC393">
        <v>-2.9262590209999999</v>
      </c>
      <c r="AD393">
        <v>1.786290309</v>
      </c>
      <c r="AE393">
        <v>-0.63790456399999995</v>
      </c>
      <c r="AF393">
        <v>3</v>
      </c>
      <c r="AH393">
        <v>2</v>
      </c>
      <c r="AI393" t="s">
        <v>54</v>
      </c>
      <c r="AJ393">
        <v>39.659999999999997</v>
      </c>
      <c r="AK393">
        <v>0</v>
      </c>
      <c r="AL393">
        <v>2.5579999999999998</v>
      </c>
      <c r="AM393">
        <v>5</v>
      </c>
      <c r="AN393">
        <v>0.11699999999999899</v>
      </c>
      <c r="AO393">
        <v>0.73899999999999999</v>
      </c>
      <c r="AP393">
        <v>0.63300000000000001</v>
      </c>
      <c r="AQ393">
        <v>0.93599999999999905</v>
      </c>
      <c r="AR393">
        <v>0.65200000000000002</v>
      </c>
      <c r="AS393">
        <v>6.6000000000000003E-2</v>
      </c>
      <c r="AT393">
        <v>0.71199999999999997</v>
      </c>
      <c r="AU393">
        <v>0.223964002</v>
      </c>
      <c r="AV393">
        <v>2</v>
      </c>
      <c r="AW393" t="s">
        <v>55</v>
      </c>
    </row>
    <row r="394" spans="1:49" hidden="1" x14ac:dyDescent="0.25">
      <c r="A394">
        <v>22.75</v>
      </c>
      <c r="B394">
        <v>3.1E-2</v>
      </c>
      <c r="C394">
        <v>6.7409999999999997</v>
      </c>
      <c r="D394">
        <v>0.749</v>
      </c>
      <c r="E394">
        <v>29.230999999999899</v>
      </c>
      <c r="F394" t="s">
        <v>76</v>
      </c>
      <c r="G394" t="s">
        <v>77</v>
      </c>
      <c r="H394">
        <v>88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7.1049759000000004E-2</v>
      </c>
      <c r="O394">
        <v>0.115612119</v>
      </c>
      <c r="P394">
        <v>0.101639404</v>
      </c>
      <c r="Q394">
        <v>0.123845646999999</v>
      </c>
      <c r="R394">
        <v>0.45421921999999998</v>
      </c>
      <c r="S394">
        <v>0.26</v>
      </c>
      <c r="T394">
        <v>0.30794452100000003</v>
      </c>
      <c r="U394">
        <v>0.13</v>
      </c>
      <c r="V394">
        <v>-1.6334698000000002E-2</v>
      </c>
      <c r="W394">
        <v>2.5038041E-2</v>
      </c>
      <c r="X394">
        <v>3.085413E-3</v>
      </c>
      <c r="Y394">
        <v>4.5421922000000003E-2</v>
      </c>
      <c r="Z394">
        <v>0.40879729999999997</v>
      </c>
      <c r="AA394">
        <v>0.22710961099999999</v>
      </c>
      <c r="AB394">
        <v>0.45399999999999902</v>
      </c>
      <c r="AC394">
        <v>-7.355213461</v>
      </c>
      <c r="AD394">
        <v>6.6321063970000003</v>
      </c>
      <c r="AE394">
        <v>-1.212798249</v>
      </c>
      <c r="AF394">
        <v>2</v>
      </c>
      <c r="AG394">
        <v>1</v>
      </c>
      <c r="AH394">
        <v>3</v>
      </c>
      <c r="AI394" t="s">
        <v>53</v>
      </c>
      <c r="AJ394">
        <v>16.09</v>
      </c>
      <c r="AK394">
        <v>0</v>
      </c>
      <c r="AL394">
        <v>47.593999999999902</v>
      </c>
      <c r="AM394">
        <v>0</v>
      </c>
      <c r="AN394">
        <v>6.9999999999999897E-3</v>
      </c>
      <c r="AO394">
        <v>0.70199999999999996</v>
      </c>
      <c r="AP394">
        <v>0.86899999999999999</v>
      </c>
      <c r="AQ394">
        <v>0.872</v>
      </c>
      <c r="AR394">
        <v>0.59</v>
      </c>
      <c r="AS394">
        <v>5.7999999999999899E-2</v>
      </c>
      <c r="AT394">
        <v>1.6259999999999999</v>
      </c>
      <c r="AU394">
        <v>0.20022512200000001</v>
      </c>
      <c r="AV394">
        <v>5</v>
      </c>
      <c r="AW394" t="s">
        <v>52</v>
      </c>
    </row>
    <row r="395" spans="1:49" hidden="1" x14ac:dyDescent="0.25">
      <c r="A395">
        <v>19.66</v>
      </c>
      <c r="B395">
        <v>0.59599999999999997</v>
      </c>
      <c r="C395">
        <v>5.5250000000000004</v>
      </c>
      <c r="D395">
        <v>0.95699999999999996</v>
      </c>
      <c r="E395">
        <v>4.8490000000000002</v>
      </c>
      <c r="F395" t="s">
        <v>76</v>
      </c>
      <c r="G395" t="s">
        <v>77</v>
      </c>
      <c r="H395">
        <v>94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3.8717649999999999E-2</v>
      </c>
      <c r="O395">
        <v>8.1237904999999999E-2</v>
      </c>
      <c r="P395">
        <v>6.6908825000000005E-2</v>
      </c>
      <c r="Q395">
        <v>0.10460433</v>
      </c>
      <c r="R395">
        <v>0.43362275</v>
      </c>
      <c r="S395">
        <v>0.2</v>
      </c>
      <c r="T395">
        <v>0.190949855</v>
      </c>
      <c r="U395">
        <v>0.14000000000000001</v>
      </c>
      <c r="V395">
        <v>-5.8666069999999898E-3</v>
      </c>
      <c r="W395">
        <v>-1.9417210000000001E-2</v>
      </c>
      <c r="X395">
        <v>-2.0637889E-2</v>
      </c>
      <c r="Y395">
        <v>4.3362274999999999E-2</v>
      </c>
      <c r="Z395">
        <v>0.390260473</v>
      </c>
      <c r="AA395">
        <v>0.216811373999999</v>
      </c>
      <c r="AB395">
        <v>0.434</v>
      </c>
      <c r="AC395">
        <v>-8.1325446899999996</v>
      </c>
      <c r="AD395">
        <v>9.5000451209999994</v>
      </c>
      <c r="AE395">
        <v>-1.35717514199999</v>
      </c>
      <c r="AF395">
        <v>2</v>
      </c>
      <c r="AG395">
        <v>2</v>
      </c>
      <c r="AH395">
        <v>4</v>
      </c>
      <c r="AI395" t="s">
        <v>56</v>
      </c>
      <c r="AJ395">
        <v>13.8</v>
      </c>
      <c r="AK395">
        <v>0</v>
      </c>
      <c r="AL395">
        <v>5.5350000000000001</v>
      </c>
      <c r="AM395">
        <v>0</v>
      </c>
      <c r="AN395">
        <v>4.2000000000000003E-2</v>
      </c>
      <c r="AO395">
        <v>0.94299999999999995</v>
      </c>
      <c r="AP395">
        <v>1.2509999999999999</v>
      </c>
      <c r="AQ395">
        <v>1.278</v>
      </c>
      <c r="AR395">
        <v>0.93899999999999995</v>
      </c>
      <c r="AS395">
        <v>0.11599999999999901</v>
      </c>
      <c r="AT395">
        <v>2.4009999999999998</v>
      </c>
      <c r="AU395">
        <v>0.123901469</v>
      </c>
      <c r="AV395">
        <v>3</v>
      </c>
      <c r="AW395" t="s">
        <v>57</v>
      </c>
    </row>
    <row r="396" spans="1:49" hidden="1" x14ac:dyDescent="0.25">
      <c r="A396">
        <v>21.32</v>
      </c>
      <c r="B396">
        <v>2.5000000000000001E-2</v>
      </c>
      <c r="C396">
        <v>5.6179999999999897</v>
      </c>
      <c r="D396">
        <v>0.97499999999999998</v>
      </c>
      <c r="E396">
        <v>64.521000000000001</v>
      </c>
      <c r="F396" t="s">
        <v>76</v>
      </c>
      <c r="G396" t="s">
        <v>77</v>
      </c>
      <c r="H396">
        <v>95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3.3588166000000003E-2</v>
      </c>
      <c r="O396">
        <v>5.6334917999999998E-2</v>
      </c>
      <c r="P396">
        <v>5.0854592999999997E-2</v>
      </c>
      <c r="Q396">
        <v>5.9276338999999997E-2</v>
      </c>
      <c r="R396">
        <v>0.38658683999999999</v>
      </c>
      <c r="S396">
        <v>0.13</v>
      </c>
      <c r="T396">
        <v>0.113035289</v>
      </c>
      <c r="U396">
        <v>0.105</v>
      </c>
      <c r="V396">
        <v>-3.234215E-2</v>
      </c>
      <c r="W396">
        <v>-2.7483112999999899E-2</v>
      </c>
      <c r="X396">
        <v>-4.0737762999999899E-2</v>
      </c>
      <c r="Y396">
        <v>3.8658683999999999E-2</v>
      </c>
      <c r="Z396">
        <v>0.34792815999999999</v>
      </c>
      <c r="AA396">
        <v>0.19329342199999999</v>
      </c>
      <c r="AB396">
        <v>0.38700000000000001</v>
      </c>
      <c r="AC396">
        <v>-7.7844570489999896</v>
      </c>
      <c r="AD396">
        <v>13.11044587</v>
      </c>
      <c r="AE396">
        <v>-1.4553001780000001</v>
      </c>
      <c r="AF396">
        <v>2</v>
      </c>
      <c r="AG396">
        <v>3</v>
      </c>
      <c r="AH396">
        <v>5</v>
      </c>
      <c r="AI396" t="s">
        <v>59</v>
      </c>
      <c r="AJ396">
        <v>15.25</v>
      </c>
      <c r="AK396">
        <v>0</v>
      </c>
      <c r="AL396">
        <v>88.522000000000006</v>
      </c>
      <c r="AM396">
        <v>0</v>
      </c>
      <c r="AN396">
        <v>3.0000000000000001E-3</v>
      </c>
      <c r="AO396">
        <v>0.97899999999999998</v>
      </c>
      <c r="AP396">
        <v>1.355</v>
      </c>
      <c r="AQ396">
        <v>1.2809999999999999</v>
      </c>
      <c r="AR396">
        <v>0.94799999999999995</v>
      </c>
      <c r="AS396">
        <v>0.114</v>
      </c>
      <c r="AT396">
        <v>3.069</v>
      </c>
      <c r="AU396">
        <v>9.0363946000000001E-2</v>
      </c>
      <c r="AV396">
        <v>4</v>
      </c>
      <c r="AW396" t="s">
        <v>60</v>
      </c>
    </row>
    <row r="397" spans="1:49" hidden="1" x14ac:dyDescent="0.25">
      <c r="A397">
        <v>12.1</v>
      </c>
      <c r="B397">
        <v>7.9000000000000001E-2</v>
      </c>
      <c r="C397">
        <v>6.5379999999999896</v>
      </c>
      <c r="D397">
        <v>0.22699999999999901</v>
      </c>
      <c r="E397">
        <v>1.1379999999999999</v>
      </c>
      <c r="F397" t="s">
        <v>78</v>
      </c>
      <c r="G397" t="s">
        <v>79</v>
      </c>
      <c r="H397">
        <v>102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5.1019425E-2</v>
      </c>
      <c r="O397">
        <v>9.5944291999999903E-2</v>
      </c>
      <c r="P397">
        <v>5.6112097E-2</v>
      </c>
      <c r="Q397">
        <v>6.4061466999999997E-2</v>
      </c>
      <c r="R397">
        <v>0.88830359999999997</v>
      </c>
      <c r="S397">
        <v>0.17</v>
      </c>
      <c r="T397">
        <v>0.247195415</v>
      </c>
      <c r="U397">
        <v>0.1</v>
      </c>
      <c r="V397">
        <v>-4.622768E-2</v>
      </c>
      <c r="W397">
        <v>-2.1093750000000001E-2</v>
      </c>
      <c r="X397">
        <v>-2.8510407000000001E-2</v>
      </c>
      <c r="Y397">
        <v>8.8830357999999998E-2</v>
      </c>
      <c r="Z397">
        <v>0.79947321999999998</v>
      </c>
      <c r="AA397">
        <v>0.44415178899999902</v>
      </c>
      <c r="AB397">
        <v>0.88800000000000001</v>
      </c>
      <c r="AC397">
        <v>-7.2975374620000002</v>
      </c>
      <c r="AD397">
        <v>14.60082646</v>
      </c>
      <c r="AE397">
        <v>-2.4908286980000001</v>
      </c>
      <c r="AF397">
        <v>1</v>
      </c>
      <c r="AH397">
        <v>1</v>
      </c>
      <c r="AI397" t="s">
        <v>51</v>
      </c>
      <c r="AJ397">
        <v>14.57</v>
      </c>
      <c r="AK397">
        <v>0.01</v>
      </c>
      <c r="AL397">
        <v>12.55</v>
      </c>
      <c r="AM397">
        <v>0</v>
      </c>
      <c r="AN397">
        <v>5.5E-2</v>
      </c>
      <c r="AO397">
        <v>0.193</v>
      </c>
      <c r="AP397">
        <v>0.33799999999999902</v>
      </c>
      <c r="AQ397">
        <v>0.23100000000000001</v>
      </c>
      <c r="AR397">
        <v>6.2E-2</v>
      </c>
      <c r="AS397">
        <v>5.0000000000000001E-3</v>
      </c>
      <c r="AT397">
        <v>1.744</v>
      </c>
      <c r="AU397">
        <v>0.16962429199999901</v>
      </c>
      <c r="AV397">
        <v>1</v>
      </c>
      <c r="AW397" t="s">
        <v>52</v>
      </c>
    </row>
    <row r="398" spans="1:49" hidden="1" x14ac:dyDescent="0.25">
      <c r="A398">
        <v>9.34</v>
      </c>
      <c r="B398">
        <v>9.6000000000000002E-2</v>
      </c>
      <c r="C398">
        <v>6.99</v>
      </c>
      <c r="D398">
        <v>0.42899999999999999</v>
      </c>
      <c r="E398">
        <v>3.2969999999999899</v>
      </c>
      <c r="F398" t="s">
        <v>78</v>
      </c>
      <c r="G398" t="s">
        <v>79</v>
      </c>
      <c r="H398">
        <v>104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5.5639220999999899E-2</v>
      </c>
      <c r="O398">
        <v>0.11223123</v>
      </c>
      <c r="P398">
        <v>8.0168260999999894E-2</v>
      </c>
      <c r="Q398">
        <v>9.9282774000000004E-2</v>
      </c>
      <c r="R398">
        <v>0.5529731</v>
      </c>
      <c r="S398">
        <v>0.23</v>
      </c>
      <c r="T398">
        <v>0.27741287599999997</v>
      </c>
      <c r="U398">
        <v>0.14000000000000001</v>
      </c>
      <c r="V398">
        <v>-2.9407975999999999E-2</v>
      </c>
      <c r="W398">
        <v>3.0223818E-2</v>
      </c>
      <c r="X398">
        <v>2.2537247999999999E-2</v>
      </c>
      <c r="Y398">
        <v>5.5297309000000003E-2</v>
      </c>
      <c r="Z398">
        <v>0.49767578200000001</v>
      </c>
      <c r="AA398">
        <v>0.276486546</v>
      </c>
      <c r="AB398">
        <v>0.55299999999999905</v>
      </c>
      <c r="AC398">
        <v>-8.0107893889999993</v>
      </c>
      <c r="AD398">
        <v>8.4248050340000002</v>
      </c>
      <c r="AE398">
        <v>-1.4884928550000001</v>
      </c>
      <c r="AF398">
        <v>1</v>
      </c>
      <c r="AH398">
        <v>1</v>
      </c>
      <c r="AI398" t="s">
        <v>51</v>
      </c>
      <c r="AJ398">
        <v>30.73</v>
      </c>
      <c r="AK398">
        <v>0</v>
      </c>
      <c r="AL398">
        <v>11.324</v>
      </c>
      <c r="AM398">
        <v>0</v>
      </c>
      <c r="AN398">
        <v>4.7E-2</v>
      </c>
      <c r="AO398">
        <v>0.377</v>
      </c>
      <c r="AP398">
        <v>0.48899999999999999</v>
      </c>
      <c r="AQ398">
        <v>0.45</v>
      </c>
      <c r="AR398">
        <v>0.20699999999999999</v>
      </c>
      <c r="AS398">
        <v>1.7000000000000001E-2</v>
      </c>
      <c r="AT398">
        <v>1.23</v>
      </c>
      <c r="AU398">
        <v>0.17726888699999899</v>
      </c>
      <c r="AV398">
        <v>1</v>
      </c>
      <c r="AW398" t="s">
        <v>58</v>
      </c>
    </row>
    <row r="399" spans="1:49" hidden="1" x14ac:dyDescent="0.25">
      <c r="A399">
        <v>25.7</v>
      </c>
      <c r="B399">
        <v>2.4E-2</v>
      </c>
      <c r="C399">
        <v>6</v>
      </c>
      <c r="D399">
        <v>0.81899999999999995</v>
      </c>
      <c r="E399">
        <v>40.302</v>
      </c>
      <c r="F399" t="s">
        <v>78</v>
      </c>
      <c r="G399" t="s">
        <v>79</v>
      </c>
      <c r="H399">
        <v>113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0.08</v>
      </c>
      <c r="O399">
        <v>6.6450299000000004E-2</v>
      </c>
      <c r="P399">
        <v>0.08</v>
      </c>
      <c r="Q399">
        <v>0.08</v>
      </c>
      <c r="R399">
        <v>0.37370223000000002</v>
      </c>
      <c r="S399">
        <v>0.16</v>
      </c>
      <c r="T399">
        <v>0.1</v>
      </c>
      <c r="U399">
        <v>0.13</v>
      </c>
      <c r="V399">
        <v>2.243802E-3</v>
      </c>
      <c r="W399">
        <v>4.5309715E-2</v>
      </c>
      <c r="X399">
        <v>-9.2311790000000008E-3</v>
      </c>
      <c r="Y399">
        <v>3.7370223000000001E-2</v>
      </c>
      <c r="Z399">
        <v>0.33633200499999999</v>
      </c>
      <c r="AA399">
        <v>0.18685111399999901</v>
      </c>
      <c r="AB399">
        <v>0.374</v>
      </c>
      <c r="AC399">
        <v>-9.581005674</v>
      </c>
      <c r="AD399">
        <v>8.3055544000000001</v>
      </c>
      <c r="AE399">
        <v>-0.77549169200000001</v>
      </c>
      <c r="AF399">
        <v>2</v>
      </c>
      <c r="AG399">
        <v>1</v>
      </c>
      <c r="AH399">
        <v>3</v>
      </c>
      <c r="AI399" t="s">
        <v>53</v>
      </c>
      <c r="AJ399">
        <v>14.46</v>
      </c>
      <c r="AK399">
        <v>0</v>
      </c>
      <c r="AL399">
        <v>60.661999999999999</v>
      </c>
      <c r="AM399">
        <v>0</v>
      </c>
      <c r="AN399">
        <v>6.0000000000000001E-3</v>
      </c>
      <c r="AO399">
        <v>0.79799999999999904</v>
      </c>
      <c r="AP399">
        <v>1.083</v>
      </c>
      <c r="AQ399">
        <v>0.97399999999999998</v>
      </c>
      <c r="AR399">
        <v>0.68899999999999995</v>
      </c>
      <c r="AS399">
        <v>6.9000000000000006E-2</v>
      </c>
      <c r="AT399">
        <v>2.617</v>
      </c>
      <c r="AU399">
        <v>58.965238569999997</v>
      </c>
      <c r="AV399">
        <v>5</v>
      </c>
      <c r="AW399" t="s">
        <v>52</v>
      </c>
    </row>
    <row r="400" spans="1:49" hidden="1" x14ac:dyDescent="0.25">
      <c r="A400">
        <v>100.62</v>
      </c>
      <c r="B400">
        <v>8.0000000000000002E-3</v>
      </c>
      <c r="C400">
        <v>6.75</v>
      </c>
      <c r="D400">
        <v>0.51200000000000001</v>
      </c>
      <c r="E400">
        <v>49.37</v>
      </c>
      <c r="F400" t="s">
        <v>78</v>
      </c>
      <c r="G400" t="s">
        <v>79</v>
      </c>
      <c r="H400">
        <v>117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5.6466438000000001E-2</v>
      </c>
      <c r="O400">
        <v>0.110278141</v>
      </c>
      <c r="P400">
        <v>8.1296929000000004E-2</v>
      </c>
      <c r="Q400">
        <v>0.102623166</v>
      </c>
      <c r="R400">
        <v>0.59296923999999995</v>
      </c>
      <c r="S400">
        <v>0.23</v>
      </c>
      <c r="T400">
        <v>0.283939263</v>
      </c>
      <c r="U400">
        <v>0.14000000000000001</v>
      </c>
      <c r="V400">
        <v>-1.7742437999999999E-2</v>
      </c>
      <c r="W400">
        <v>3.9781026999999997E-2</v>
      </c>
      <c r="X400">
        <v>1.7048476E-2</v>
      </c>
      <c r="Y400">
        <v>5.9296924000000001E-2</v>
      </c>
      <c r="Z400">
        <v>0.53367231500000001</v>
      </c>
      <c r="AA400">
        <v>0.296484619</v>
      </c>
      <c r="AB400">
        <v>0.59299999999999997</v>
      </c>
      <c r="AC400">
        <v>-6.4726447560000002</v>
      </c>
      <c r="AD400">
        <v>8.6598891859999991</v>
      </c>
      <c r="AE400">
        <v>-1.58397117199999</v>
      </c>
      <c r="AF400">
        <v>1</v>
      </c>
      <c r="AH400">
        <v>1</v>
      </c>
      <c r="AI400" t="s">
        <v>51</v>
      </c>
      <c r="AJ400">
        <v>19.22</v>
      </c>
      <c r="AK400">
        <v>0</v>
      </c>
      <c r="AL400">
        <v>141.173</v>
      </c>
      <c r="AM400">
        <v>0</v>
      </c>
      <c r="AN400">
        <v>3.0000000000000001E-3</v>
      </c>
      <c r="AO400">
        <v>0.46</v>
      </c>
      <c r="AP400">
        <v>0.64500000000000002</v>
      </c>
      <c r="AQ400">
        <v>0.54899999999999904</v>
      </c>
      <c r="AR400">
        <v>0.29099999999999998</v>
      </c>
      <c r="AS400">
        <v>2.4E-2</v>
      </c>
      <c r="AT400">
        <v>1.5780000000000001</v>
      </c>
      <c r="AU400">
        <v>0.190806587</v>
      </c>
      <c r="AV400">
        <v>5</v>
      </c>
      <c r="AW400" t="s">
        <v>58</v>
      </c>
    </row>
    <row r="401" spans="1:49" hidden="1" x14ac:dyDescent="0.25">
      <c r="A401">
        <v>75.239999999999995</v>
      </c>
      <c r="B401">
        <v>1.0999999999999999E-2</v>
      </c>
      <c r="C401">
        <v>6.9859999999999998</v>
      </c>
      <c r="D401">
        <v>0.51700000000000002</v>
      </c>
      <c r="E401">
        <v>37.563000000000002</v>
      </c>
      <c r="F401" t="s">
        <v>78</v>
      </c>
      <c r="G401" t="s">
        <v>79</v>
      </c>
      <c r="H401">
        <v>121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4.7149895999999997E-2</v>
      </c>
      <c r="O401">
        <v>9.5338337999999995E-2</v>
      </c>
      <c r="P401">
        <v>7.0555054000000006E-2</v>
      </c>
      <c r="Q401">
        <v>8.8169765999999997E-2</v>
      </c>
      <c r="R401">
        <v>0.54359995999999999</v>
      </c>
      <c r="S401">
        <v>0.2</v>
      </c>
      <c r="T401">
        <v>0.244195731</v>
      </c>
      <c r="U401">
        <v>0.13</v>
      </c>
      <c r="V401">
        <v>-3.3491435999999999E-2</v>
      </c>
      <c r="W401">
        <v>5.3116860000000002E-2</v>
      </c>
      <c r="X401">
        <v>3.6977037999999997E-2</v>
      </c>
      <c r="Y401">
        <v>5.4359995999999897E-2</v>
      </c>
      <c r="Z401">
        <v>0.489239967</v>
      </c>
      <c r="AA401">
        <v>0.271799982</v>
      </c>
      <c r="AB401">
        <v>0.54400000000000004</v>
      </c>
      <c r="AC401">
        <v>-8.0434973739999993</v>
      </c>
      <c r="AD401">
        <v>9.7423721069999996</v>
      </c>
      <c r="AE401">
        <v>-1.3819600949999999</v>
      </c>
      <c r="AF401">
        <v>1</v>
      </c>
      <c r="AH401">
        <v>1</v>
      </c>
      <c r="AI401" t="s">
        <v>51</v>
      </c>
      <c r="AJ401">
        <v>14.43</v>
      </c>
      <c r="AK401">
        <v>0</v>
      </c>
      <c r="AL401">
        <v>99.602999999999994</v>
      </c>
      <c r="AM401">
        <v>0</v>
      </c>
      <c r="AN401">
        <v>5.0000000000000001E-3</v>
      </c>
      <c r="AO401">
        <v>0.46399999999999902</v>
      </c>
      <c r="AP401">
        <v>0.56299999999999994</v>
      </c>
      <c r="AQ401">
        <v>0.55399999999999905</v>
      </c>
      <c r="AR401">
        <v>0.29399999999999998</v>
      </c>
      <c r="AS401">
        <v>2.5000000000000001E-2</v>
      </c>
      <c r="AT401">
        <v>1.3019999999999901</v>
      </c>
      <c r="AU401">
        <v>0.21272189799999999</v>
      </c>
      <c r="AV401">
        <v>5</v>
      </c>
      <c r="AW401" t="s">
        <v>58</v>
      </c>
    </row>
    <row r="402" spans="1:49" hidden="1" x14ac:dyDescent="0.25">
      <c r="A402">
        <v>107.42</v>
      </c>
      <c r="B402">
        <v>8.0000000000000002E-3</v>
      </c>
      <c r="C402">
        <v>6.99</v>
      </c>
      <c r="D402">
        <v>0.45</v>
      </c>
      <c r="E402">
        <v>39.823</v>
      </c>
      <c r="F402" t="s">
        <v>78</v>
      </c>
      <c r="G402" t="s">
        <v>79</v>
      </c>
      <c r="H402">
        <v>133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5.3516072999999997E-2</v>
      </c>
      <c r="O402">
        <v>0.111564436999999</v>
      </c>
      <c r="P402">
        <v>7.5254965999999895E-2</v>
      </c>
      <c r="Q402">
        <v>0.107924240999999</v>
      </c>
      <c r="R402">
        <v>0.52056575000000005</v>
      </c>
      <c r="S402">
        <v>0.24</v>
      </c>
      <c r="T402">
        <v>0.31669110299999997</v>
      </c>
      <c r="U402">
        <v>0.13</v>
      </c>
      <c r="V402">
        <v>-2.4781247999999999E-2</v>
      </c>
      <c r="W402">
        <v>7.6878299999999997E-2</v>
      </c>
      <c r="X402">
        <v>4.3909079999999998E-3</v>
      </c>
      <c r="Y402">
        <v>5.2056575000000001E-2</v>
      </c>
      <c r="Z402">
        <v>0.468509172999999</v>
      </c>
      <c r="AA402">
        <v>0.260282874</v>
      </c>
      <c r="AB402">
        <v>0.52100000000000002</v>
      </c>
      <c r="AC402">
        <v>-9.0304693759999992</v>
      </c>
      <c r="AD402">
        <v>8.3174246669999992</v>
      </c>
      <c r="AE402">
        <v>-1.2688392749999999</v>
      </c>
      <c r="AF402">
        <v>1</v>
      </c>
      <c r="AH402">
        <v>1</v>
      </c>
      <c r="AI402" t="s">
        <v>51</v>
      </c>
      <c r="AJ402">
        <v>11.46</v>
      </c>
      <c r="AK402">
        <v>0.01</v>
      </c>
      <c r="AL402">
        <v>130.49600000000001</v>
      </c>
      <c r="AM402">
        <v>0</v>
      </c>
      <c r="AN402">
        <v>4.0000000000000001E-3</v>
      </c>
      <c r="AO402">
        <v>0.4</v>
      </c>
      <c r="AP402">
        <v>0.46700000000000003</v>
      </c>
      <c r="AQ402">
        <v>0.47299999999999998</v>
      </c>
      <c r="AR402">
        <v>0.22500000000000001</v>
      </c>
      <c r="AS402">
        <v>1.7999999999999999E-2</v>
      </c>
      <c r="AT402">
        <v>1.216</v>
      </c>
      <c r="AU402">
        <v>0.23498358799999999</v>
      </c>
      <c r="AV402">
        <v>5</v>
      </c>
      <c r="AW402" t="s">
        <v>58</v>
      </c>
    </row>
    <row r="403" spans="1:49" hidden="1" x14ac:dyDescent="0.25">
      <c r="A403">
        <v>47.36</v>
      </c>
      <c r="B403">
        <v>2.4E-2</v>
      </c>
      <c r="C403">
        <v>6.6920000000000002</v>
      </c>
      <c r="D403">
        <v>0.67299999999999904</v>
      </c>
      <c r="E403">
        <v>26.864999999999998</v>
      </c>
      <c r="F403" t="s">
        <v>78</v>
      </c>
      <c r="G403" t="s">
        <v>79</v>
      </c>
      <c r="H403">
        <v>140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5.8393333999999998E-2</v>
      </c>
      <c r="O403">
        <v>0.103069571</v>
      </c>
      <c r="P403">
        <v>6.7726148999999999E-2</v>
      </c>
      <c r="Q403">
        <v>8.0270720000000004E-2</v>
      </c>
      <c r="R403">
        <v>0.63322436999999998</v>
      </c>
      <c r="S403">
        <v>0.2</v>
      </c>
      <c r="T403">
        <v>0.25856424699999903</v>
      </c>
      <c r="U403">
        <v>0.1</v>
      </c>
      <c r="V403">
        <v>-7.1314489999999994E-2</v>
      </c>
      <c r="W403">
        <v>0.10373618499999999</v>
      </c>
      <c r="X403">
        <v>2.9741877E-2</v>
      </c>
      <c r="Y403">
        <v>6.3322436999999995E-2</v>
      </c>
      <c r="Z403">
        <v>0.56990193099999997</v>
      </c>
      <c r="AA403">
        <v>0.31661218399999902</v>
      </c>
      <c r="AB403">
        <v>0.63300000000000001</v>
      </c>
      <c r="AC403">
        <v>-7.0208058360000001</v>
      </c>
      <c r="AD403">
        <v>9.9293421389999992</v>
      </c>
      <c r="AE403">
        <v>-1.69885436699999</v>
      </c>
      <c r="AF403">
        <v>1</v>
      </c>
      <c r="AH403">
        <v>1</v>
      </c>
      <c r="AI403" t="s">
        <v>51</v>
      </c>
      <c r="AJ403">
        <v>13.23</v>
      </c>
      <c r="AK403">
        <v>0.02</v>
      </c>
      <c r="AL403">
        <v>51.466999999999999</v>
      </c>
      <c r="AM403">
        <v>0</v>
      </c>
      <c r="AN403">
        <v>8.9999999999999993E-3</v>
      </c>
      <c r="AO403">
        <v>0.63400000000000001</v>
      </c>
      <c r="AP403">
        <v>0.75</v>
      </c>
      <c r="AQ403">
        <v>0.75700000000000001</v>
      </c>
      <c r="AR403">
        <v>0.48599999999999999</v>
      </c>
      <c r="AS403">
        <v>4.3999999999999997E-2</v>
      </c>
      <c r="AT403">
        <v>1.53199999999999</v>
      </c>
      <c r="AU403">
        <v>0.21391432899999999</v>
      </c>
      <c r="AV403">
        <v>5</v>
      </c>
      <c r="AW403" t="s">
        <v>58</v>
      </c>
    </row>
    <row r="404" spans="1:49" hidden="1" x14ac:dyDescent="0.25">
      <c r="A404">
        <v>97.28</v>
      </c>
      <c r="B404">
        <v>8.9999999999999993E-3</v>
      </c>
      <c r="C404">
        <v>6.9610000000000003</v>
      </c>
      <c r="D404">
        <v>0.497</v>
      </c>
      <c r="E404">
        <v>44.588999999999999</v>
      </c>
      <c r="F404" t="s">
        <v>78</v>
      </c>
      <c r="G404" t="s">
        <v>79</v>
      </c>
      <c r="H404">
        <v>144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6.5622780999999894E-2</v>
      </c>
      <c r="O404">
        <v>0.112343656999999</v>
      </c>
      <c r="P404">
        <v>9.6492778000000001E-2</v>
      </c>
      <c r="Q404">
        <v>0.14201845099999999</v>
      </c>
      <c r="R404">
        <v>0.55769575000000005</v>
      </c>
      <c r="S404">
        <v>0.27</v>
      </c>
      <c r="T404">
        <v>0.30121746999999999</v>
      </c>
      <c r="U404">
        <v>0.2</v>
      </c>
      <c r="V404">
        <v>-0.10368263</v>
      </c>
      <c r="W404">
        <v>9.8681619999999998E-3</v>
      </c>
      <c r="X404">
        <v>-2.0803858000000001E-2</v>
      </c>
      <c r="Y404">
        <v>5.5769575000000002E-2</v>
      </c>
      <c r="Z404">
        <v>0.501926172</v>
      </c>
      <c r="AA404">
        <v>0.27884787300000002</v>
      </c>
      <c r="AB404">
        <v>0.55799999999999905</v>
      </c>
      <c r="AC404">
        <v>-5.5916807369999999</v>
      </c>
      <c r="AD404">
        <v>7.1818715319999997</v>
      </c>
      <c r="AE404">
        <v>-1.399431039</v>
      </c>
      <c r="AF404">
        <v>1</v>
      </c>
      <c r="AH404">
        <v>1</v>
      </c>
      <c r="AI404" t="s">
        <v>51</v>
      </c>
      <c r="AJ404">
        <v>12.08</v>
      </c>
      <c r="AK404">
        <v>0</v>
      </c>
      <c r="AL404">
        <v>123.544</v>
      </c>
      <c r="AM404">
        <v>0</v>
      </c>
      <c r="AN404">
        <v>4.0000000000000001E-3</v>
      </c>
      <c r="AO404">
        <v>0.44600000000000001</v>
      </c>
      <c r="AP404">
        <v>0.51900000000000002</v>
      </c>
      <c r="AQ404">
        <v>0.53</v>
      </c>
      <c r="AR404">
        <v>0.27399999999999902</v>
      </c>
      <c r="AS404">
        <v>2.3E-2</v>
      </c>
      <c r="AT404">
        <v>1.294</v>
      </c>
      <c r="AU404">
        <v>0.18724375800000001</v>
      </c>
      <c r="AV404">
        <v>5</v>
      </c>
      <c r="AW404" t="s">
        <v>58</v>
      </c>
    </row>
    <row r="405" spans="1:49" hidden="1" x14ac:dyDescent="0.25">
      <c r="A405">
        <v>63.99</v>
      </c>
      <c r="B405">
        <v>1.2E-2</v>
      </c>
      <c r="C405">
        <v>6.4829999999999997</v>
      </c>
      <c r="D405">
        <v>0.63100000000000001</v>
      </c>
      <c r="E405">
        <v>48.100999999999999</v>
      </c>
      <c r="F405" t="s">
        <v>78</v>
      </c>
      <c r="G405" t="s">
        <v>79</v>
      </c>
      <c r="H405">
        <v>151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6.0786010999999897E-2</v>
      </c>
      <c r="O405">
        <v>0.103500283</v>
      </c>
      <c r="P405">
        <v>8.6175858999999994E-2</v>
      </c>
      <c r="Q405">
        <v>0.106063589</v>
      </c>
      <c r="R405">
        <v>0.50381120000000001</v>
      </c>
      <c r="S405">
        <v>0.23</v>
      </c>
      <c r="T405">
        <v>0.28163367699999903</v>
      </c>
      <c r="U405">
        <v>0.2</v>
      </c>
      <c r="V405">
        <v>-5.8610114999999997E-2</v>
      </c>
      <c r="W405">
        <v>4.5271183999999999E-2</v>
      </c>
      <c r="X405">
        <v>2.4443337999999998E-2</v>
      </c>
      <c r="Y405">
        <v>5.0381117999999898E-2</v>
      </c>
      <c r="Z405">
        <v>0.45343006299999999</v>
      </c>
      <c r="AA405">
        <v>0.25190559000000001</v>
      </c>
      <c r="AB405">
        <v>0.504</v>
      </c>
      <c r="AC405">
        <v>-4.6324837560000001</v>
      </c>
      <c r="AD405">
        <v>7.8818611750000001</v>
      </c>
      <c r="AE405">
        <v>-1.213384579</v>
      </c>
      <c r="AF405">
        <v>1</v>
      </c>
      <c r="AH405">
        <v>1</v>
      </c>
      <c r="AI405" t="s">
        <v>51</v>
      </c>
      <c r="AJ405">
        <v>19.3</v>
      </c>
      <c r="AK405">
        <v>0</v>
      </c>
      <c r="AL405">
        <v>95.741</v>
      </c>
      <c r="AM405">
        <v>0</v>
      </c>
      <c r="AN405">
        <v>4.0000000000000001E-3</v>
      </c>
      <c r="AO405">
        <v>0.57799999999999996</v>
      </c>
      <c r="AP405">
        <v>0.73099999999999998</v>
      </c>
      <c r="AQ405">
        <v>0.69899999999999995</v>
      </c>
      <c r="AR405">
        <v>0.42799999999999999</v>
      </c>
      <c r="AS405">
        <v>3.7999999999999999E-2</v>
      </c>
      <c r="AT405">
        <v>2.0030000000000001</v>
      </c>
      <c r="AU405">
        <v>0.211627432</v>
      </c>
      <c r="AV405">
        <v>5</v>
      </c>
      <c r="AW405" t="s">
        <v>58</v>
      </c>
    </row>
    <row r="406" spans="1:49" hidden="1" x14ac:dyDescent="0.25">
      <c r="A406">
        <v>51.6</v>
      </c>
      <c r="B406">
        <v>1.4999999999999999E-2</v>
      </c>
      <c r="C406">
        <v>6.657</v>
      </c>
      <c r="D406">
        <v>0.54200000000000004</v>
      </c>
      <c r="E406">
        <v>25.667999999999999</v>
      </c>
      <c r="F406" t="s">
        <v>78</v>
      </c>
      <c r="G406" t="s">
        <v>79</v>
      </c>
      <c r="H406">
        <v>152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0.05</v>
      </c>
      <c r="O406">
        <v>2.5344471E-2</v>
      </c>
      <c r="P406">
        <v>0.05</v>
      </c>
      <c r="Q406">
        <v>0.05</v>
      </c>
      <c r="R406">
        <v>0.43052762999999999</v>
      </c>
      <c r="S406">
        <v>0.1</v>
      </c>
      <c r="T406">
        <v>0.03</v>
      </c>
      <c r="U406">
        <v>0.06</v>
      </c>
      <c r="V406">
        <v>1.2925111E-2</v>
      </c>
      <c r="W406">
        <v>-6.2913140000000006E-2</v>
      </c>
      <c r="X406">
        <v>0</v>
      </c>
      <c r="Y406">
        <v>4.3052763000000001E-2</v>
      </c>
      <c r="Z406">
        <v>0.387474865</v>
      </c>
      <c r="AA406">
        <v>0.215263814</v>
      </c>
      <c r="AB406">
        <v>0.43099999999999999</v>
      </c>
      <c r="AC406">
        <v>-18.270187119999999</v>
      </c>
      <c r="AD406">
        <v>9.8775589149999998</v>
      </c>
      <c r="AE406">
        <v>-1.505238944</v>
      </c>
      <c r="AF406">
        <v>1</v>
      </c>
      <c r="AH406">
        <v>1</v>
      </c>
      <c r="AI406" t="s">
        <v>51</v>
      </c>
      <c r="AJ406">
        <v>11.7</v>
      </c>
      <c r="AK406">
        <v>0</v>
      </c>
      <c r="AL406">
        <v>68.903000000000006</v>
      </c>
      <c r="AM406">
        <v>0</v>
      </c>
      <c r="AN406">
        <v>8.0000000000000002E-3</v>
      </c>
      <c r="AO406">
        <v>0.47799999999999998</v>
      </c>
      <c r="AP406">
        <v>0.629</v>
      </c>
      <c r="AQ406">
        <v>0.58599999999999997</v>
      </c>
      <c r="AR406">
        <v>0.32700000000000001</v>
      </c>
      <c r="AS406">
        <v>2.79999999999999E-2</v>
      </c>
      <c r="AT406">
        <v>1.7250000000000001</v>
      </c>
      <c r="AU406">
        <v>1.0862475309999999</v>
      </c>
      <c r="AV406">
        <v>3</v>
      </c>
      <c r="AW406" t="s">
        <v>58</v>
      </c>
    </row>
    <row r="407" spans="1:49" hidden="1" x14ac:dyDescent="0.25">
      <c r="A407">
        <v>132.80000000000001</v>
      </c>
      <c r="B407">
        <v>6.0000000000000001E-3</v>
      </c>
      <c r="C407">
        <v>5.681</v>
      </c>
      <c r="D407">
        <v>0.36699999999999999</v>
      </c>
      <c r="E407">
        <v>30.35</v>
      </c>
      <c r="F407" t="s">
        <v>78</v>
      </c>
      <c r="G407" t="s">
        <v>79</v>
      </c>
      <c r="H407">
        <v>153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0.1</v>
      </c>
      <c r="O407">
        <v>0.108834103</v>
      </c>
      <c r="P407">
        <v>4.3432887999999899E-2</v>
      </c>
      <c r="Q407">
        <v>8.4049246999999994E-2</v>
      </c>
      <c r="R407">
        <v>0.62392705999999998</v>
      </c>
      <c r="S407">
        <v>0.2</v>
      </c>
      <c r="T407">
        <v>0.14000000000000001</v>
      </c>
      <c r="U407">
        <v>0.1</v>
      </c>
      <c r="V407">
        <v>2.4969580000000002E-2</v>
      </c>
      <c r="W407">
        <v>-4.6817067999999899E-2</v>
      </c>
      <c r="X407">
        <v>1.3618982999999999E-2</v>
      </c>
      <c r="Y407">
        <v>6.2392705999999999E-2</v>
      </c>
      <c r="Z407">
        <v>0.56153435100000004</v>
      </c>
      <c r="AA407">
        <v>0.31196352799999999</v>
      </c>
      <c r="AB407">
        <v>0.624</v>
      </c>
      <c r="AC407">
        <v>-9.4635065199999993</v>
      </c>
      <c r="AD407">
        <v>9.8692087320000006</v>
      </c>
      <c r="AE407">
        <v>-0.82668502099999996</v>
      </c>
      <c r="AF407">
        <v>1</v>
      </c>
      <c r="AH407">
        <v>1</v>
      </c>
      <c r="AI407" t="s">
        <v>51</v>
      </c>
      <c r="AJ407">
        <v>11.52</v>
      </c>
      <c r="AK407">
        <v>0</v>
      </c>
      <c r="AL407">
        <v>154.25700000000001</v>
      </c>
      <c r="AM407">
        <v>0</v>
      </c>
      <c r="AN407">
        <v>4.0000000000000001E-3</v>
      </c>
      <c r="AO407">
        <v>0.29099999999999998</v>
      </c>
      <c r="AP407">
        <v>0.501</v>
      </c>
      <c r="AQ407">
        <v>0.38400000000000001</v>
      </c>
      <c r="AR407">
        <v>0.16800000000000001</v>
      </c>
      <c r="AS407">
        <v>1.2999999999999999E-2</v>
      </c>
      <c r="AT407">
        <v>2.98199999999999</v>
      </c>
      <c r="AU407">
        <v>-34.402944910000002</v>
      </c>
      <c r="AV407">
        <v>4</v>
      </c>
      <c r="AW407" t="s">
        <v>58</v>
      </c>
    </row>
    <row r="408" spans="1:49" hidden="1" x14ac:dyDescent="0.25">
      <c r="A408">
        <v>10.25</v>
      </c>
      <c r="B408">
        <v>8.5000000000000006E-2</v>
      </c>
      <c r="C408">
        <v>6.6749999999999998</v>
      </c>
      <c r="D408">
        <v>0.52100000000000002</v>
      </c>
      <c r="E408">
        <v>7.9210000000000003</v>
      </c>
      <c r="F408" t="s">
        <v>78</v>
      </c>
      <c r="G408" t="s">
        <v>79</v>
      </c>
      <c r="H408">
        <v>191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0.05</v>
      </c>
      <c r="O408">
        <v>3.6904873999999997E-2</v>
      </c>
      <c r="P408">
        <v>0.12</v>
      </c>
      <c r="Q408">
        <v>0.12</v>
      </c>
      <c r="R408">
        <v>0.53933644000000003</v>
      </c>
      <c r="S408">
        <v>0.1</v>
      </c>
      <c r="T408">
        <v>0.1</v>
      </c>
      <c r="U408">
        <v>0.13</v>
      </c>
      <c r="V408">
        <v>7.3381399999999999E-2</v>
      </c>
      <c r="W408">
        <v>-0.15554883999999999</v>
      </c>
      <c r="X408">
        <v>0</v>
      </c>
      <c r="Y408">
        <v>5.3933644000000003E-2</v>
      </c>
      <c r="Z408">
        <v>0.485402799</v>
      </c>
      <c r="AA408">
        <v>0.26966822099999999</v>
      </c>
      <c r="AB408">
        <v>0.53900000000000003</v>
      </c>
      <c r="AC408">
        <v>-15.770882350000001</v>
      </c>
      <c r="AD408">
        <v>6.8317550770000004</v>
      </c>
      <c r="AE408">
        <v>-0.13896676799999999</v>
      </c>
      <c r="AF408">
        <v>1</v>
      </c>
      <c r="AH408">
        <v>1</v>
      </c>
      <c r="AI408" t="s">
        <v>51</v>
      </c>
      <c r="AJ408">
        <v>32.76</v>
      </c>
      <c r="AK408">
        <v>0</v>
      </c>
      <c r="AL408">
        <v>18.512</v>
      </c>
      <c r="AM408">
        <v>0</v>
      </c>
      <c r="AN408">
        <v>1.7000000000000001E-2</v>
      </c>
      <c r="AO408">
        <v>0.42399999999999999</v>
      </c>
      <c r="AP408">
        <v>0.72699999999999998</v>
      </c>
      <c r="AQ408">
        <v>0.57399999999999995</v>
      </c>
      <c r="AR408">
        <v>0.32700000000000001</v>
      </c>
      <c r="AS408">
        <v>2.8999999999999901E-2</v>
      </c>
      <c r="AT408">
        <v>1.708</v>
      </c>
      <c r="AU408">
        <v>1.179680091</v>
      </c>
      <c r="AV408">
        <v>3</v>
      </c>
      <c r="AW408" t="s">
        <v>52</v>
      </c>
    </row>
    <row r="409" spans="1:49" hidden="1" x14ac:dyDescent="0.25">
      <c r="A409">
        <v>36.53</v>
      </c>
      <c r="B409">
        <v>1.9E-2</v>
      </c>
      <c r="C409">
        <v>6.3079999999999998</v>
      </c>
      <c r="D409">
        <v>0.77400000000000002</v>
      </c>
      <c r="E409">
        <v>50.463000000000001</v>
      </c>
      <c r="F409" t="s">
        <v>78</v>
      </c>
      <c r="G409" t="s">
        <v>79</v>
      </c>
      <c r="H409">
        <v>193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8.5000000000000006E-2</v>
      </c>
      <c r="O409">
        <v>8.5439898E-2</v>
      </c>
      <c r="P409">
        <v>8.5000000000000006E-2</v>
      </c>
      <c r="Q409">
        <v>8.5000000000000006E-2</v>
      </c>
      <c r="R409">
        <v>0.65872109999999995</v>
      </c>
      <c r="S409">
        <v>0.17</v>
      </c>
      <c r="T409">
        <v>0.14000000000000001</v>
      </c>
      <c r="U409">
        <v>0.1</v>
      </c>
      <c r="V409">
        <v>-8.9092530000000007E-3</v>
      </c>
      <c r="W409">
        <v>-0.38535246000000001</v>
      </c>
      <c r="X409">
        <v>-1.22441269999999E-2</v>
      </c>
      <c r="Y409">
        <v>6.5872108999999998E-2</v>
      </c>
      <c r="Z409">
        <v>0.59284897999999997</v>
      </c>
      <c r="AA409">
        <v>0.329360545</v>
      </c>
      <c r="AB409">
        <v>0.65900000000000003</v>
      </c>
      <c r="AC409">
        <v>-10.797752450000001</v>
      </c>
      <c r="AD409">
        <v>9.3024402970000004</v>
      </c>
      <c r="AE409">
        <v>-2.1974917719999998</v>
      </c>
      <c r="AF409">
        <v>2</v>
      </c>
      <c r="AG409">
        <v>1</v>
      </c>
      <c r="AH409">
        <v>3</v>
      </c>
      <c r="AI409" t="s">
        <v>53</v>
      </c>
      <c r="AJ409">
        <v>12.29</v>
      </c>
      <c r="AK409">
        <v>0</v>
      </c>
      <c r="AL409">
        <v>79.075999999999993</v>
      </c>
      <c r="AM409">
        <v>0</v>
      </c>
      <c r="AN409">
        <v>4.0000000000000001E-3</v>
      </c>
      <c r="AO409">
        <v>0.72799999999999998</v>
      </c>
      <c r="AP409">
        <v>1.032</v>
      </c>
      <c r="AQ409">
        <v>0.92200000000000004</v>
      </c>
      <c r="AR409">
        <v>0.63500000000000001</v>
      </c>
      <c r="AS409">
        <v>6.5000000000000002E-2</v>
      </c>
      <c r="AT409">
        <v>2.177</v>
      </c>
      <c r="AU409">
        <v>2.5439009860000001</v>
      </c>
      <c r="AV409">
        <v>5</v>
      </c>
      <c r="AW409" t="s">
        <v>52</v>
      </c>
    </row>
    <row r="410" spans="1:49" hidden="1" x14ac:dyDescent="0.25">
      <c r="A410">
        <v>150.97</v>
      </c>
      <c r="B410">
        <v>6.0000000000000001E-3</v>
      </c>
      <c r="C410">
        <v>6.819</v>
      </c>
      <c r="D410">
        <v>0.216</v>
      </c>
      <c r="E410">
        <v>13.5209999999999</v>
      </c>
      <c r="F410" t="s">
        <v>78</v>
      </c>
      <c r="G410" t="s">
        <v>79</v>
      </c>
      <c r="H410">
        <v>198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4.4164200000000001E-2</v>
      </c>
      <c r="O410">
        <v>0.15397333899999999</v>
      </c>
      <c r="P410">
        <v>0.163764769</v>
      </c>
      <c r="Q410">
        <v>0.196996329</v>
      </c>
      <c r="R410">
        <v>9.2920080000000002E-2</v>
      </c>
      <c r="S410">
        <v>0.4</v>
      </c>
      <c r="T410">
        <v>0.66088645599999996</v>
      </c>
      <c r="U410">
        <v>0.17</v>
      </c>
      <c r="V410">
        <v>-1.5518165E-2</v>
      </c>
      <c r="W410">
        <v>2.2137250000000002E-3</v>
      </c>
      <c r="X410">
        <v>-1.40858E-3</v>
      </c>
      <c r="Y410">
        <v>9.2920079999999992E-3</v>
      </c>
      <c r="Z410">
        <v>8.3628071999999998E-2</v>
      </c>
      <c r="AA410">
        <v>4.6460040000000001E-2</v>
      </c>
      <c r="AB410">
        <v>9.2999999999999999E-2</v>
      </c>
      <c r="AC410">
        <v>-4.5963977639999998</v>
      </c>
      <c r="AD410">
        <v>4.8707259189999998</v>
      </c>
      <c r="AE410">
        <v>-8.9274009000000001E-2</v>
      </c>
      <c r="AF410">
        <v>1</v>
      </c>
      <c r="AH410">
        <v>1</v>
      </c>
      <c r="AI410" t="s">
        <v>51</v>
      </c>
      <c r="AJ410">
        <v>20.2</v>
      </c>
      <c r="AK410">
        <v>0</v>
      </c>
      <c r="AL410">
        <v>159.91399999999999</v>
      </c>
      <c r="AM410">
        <v>0</v>
      </c>
      <c r="AN410">
        <v>5.0000000000000001E-3</v>
      </c>
      <c r="AO410">
        <v>0.16699999999999901</v>
      </c>
      <c r="AP410">
        <v>0.23899999999999999</v>
      </c>
      <c r="AQ410">
        <v>0.22</v>
      </c>
      <c r="AR410">
        <v>5.8999999999999997E-2</v>
      </c>
      <c r="AS410">
        <v>4.0000000000000001E-3</v>
      </c>
      <c r="AT410">
        <v>0.79500000000000004</v>
      </c>
      <c r="AU410">
        <v>0.47735655299999902</v>
      </c>
      <c r="AV410">
        <v>4</v>
      </c>
      <c r="AW410" t="s">
        <v>58</v>
      </c>
    </row>
    <row r="411" spans="1:49" hidden="1" x14ac:dyDescent="0.25">
      <c r="A411">
        <v>10.27</v>
      </c>
      <c r="B411">
        <v>7.2999999999999995E-2</v>
      </c>
      <c r="C411">
        <v>5.9119999999999999</v>
      </c>
      <c r="D411">
        <v>0.377</v>
      </c>
      <c r="E411">
        <v>2.7839999999999998</v>
      </c>
      <c r="F411" t="s">
        <v>78</v>
      </c>
      <c r="G411" t="s">
        <v>79</v>
      </c>
      <c r="H411">
        <v>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0.05</v>
      </c>
      <c r="O411">
        <v>2.4556272000000001E-2</v>
      </c>
      <c r="P411">
        <v>0.12</v>
      </c>
      <c r="Q411">
        <v>0.12</v>
      </c>
      <c r="R411">
        <v>0.48568884000000001</v>
      </c>
      <c r="S411">
        <v>0.1</v>
      </c>
      <c r="T411">
        <v>7.0000000000000007E-2</v>
      </c>
      <c r="U411">
        <v>0.1</v>
      </c>
      <c r="V411">
        <v>2.6074387000000001E-2</v>
      </c>
      <c r="W411">
        <v>1.9712082999999998E-2</v>
      </c>
      <c r="X411">
        <v>0</v>
      </c>
      <c r="Y411">
        <v>4.8568884E-2</v>
      </c>
      <c r="Z411">
        <v>0.43711995199999998</v>
      </c>
      <c r="AA411">
        <v>0.24284441800000001</v>
      </c>
      <c r="AB411">
        <v>0.48599999999999999</v>
      </c>
      <c r="AC411">
        <v>-20.082396769999999</v>
      </c>
      <c r="AD411">
        <v>7.4544023819999996</v>
      </c>
      <c r="AE411">
        <v>-0.26264663300000002</v>
      </c>
      <c r="AF411">
        <v>1</v>
      </c>
      <c r="AH411">
        <v>1</v>
      </c>
      <c r="AI411" t="s">
        <v>51</v>
      </c>
      <c r="AJ411">
        <v>20.7</v>
      </c>
      <c r="AK411">
        <v>0</v>
      </c>
      <c r="AL411">
        <v>13.920999999999999</v>
      </c>
      <c r="AM411">
        <v>0</v>
      </c>
      <c r="AN411">
        <v>4.0999999999999898E-2</v>
      </c>
      <c r="AO411">
        <v>0.29299999999999998</v>
      </c>
      <c r="AP411">
        <v>0.78099999999999903</v>
      </c>
      <c r="AQ411">
        <v>0.39899999999999902</v>
      </c>
      <c r="AR411">
        <v>0.183</v>
      </c>
      <c r="AS411">
        <v>1.4999999999999999E-2</v>
      </c>
      <c r="AT411">
        <v>2.9369999999999998</v>
      </c>
      <c r="AU411">
        <v>6.7365605999999995E-2</v>
      </c>
      <c r="AV411">
        <v>1</v>
      </c>
      <c r="AW411" t="s">
        <v>52</v>
      </c>
    </row>
    <row r="412" spans="1:49" hidden="1" x14ac:dyDescent="0.25">
      <c r="A412">
        <v>43.72</v>
      </c>
      <c r="B412">
        <v>1.7000000000000001E-2</v>
      </c>
      <c r="C412">
        <v>6.6470000000000002</v>
      </c>
      <c r="D412">
        <v>0.80700000000000005</v>
      </c>
      <c r="E412">
        <v>66.126999999999995</v>
      </c>
      <c r="F412" t="s">
        <v>78</v>
      </c>
      <c r="G412" t="s">
        <v>79</v>
      </c>
      <c r="H412">
        <v>272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0.05</v>
      </c>
      <c r="O412">
        <v>3.0428964999999999E-2</v>
      </c>
      <c r="P412">
        <v>0.12</v>
      </c>
      <c r="Q412">
        <v>0.12</v>
      </c>
      <c r="R412">
        <v>0.47602376000000002</v>
      </c>
      <c r="S412">
        <v>0.1</v>
      </c>
      <c r="T412">
        <v>0.13</v>
      </c>
      <c r="U412">
        <v>0.13</v>
      </c>
      <c r="V412">
        <v>2.3113063999999999E-2</v>
      </c>
      <c r="W412">
        <v>-2.2466963E-2</v>
      </c>
      <c r="X412">
        <v>0</v>
      </c>
      <c r="Y412">
        <v>4.7602375999999898E-2</v>
      </c>
      <c r="Z412">
        <v>0.42842138699999999</v>
      </c>
      <c r="AA412">
        <v>0.23801188199999901</v>
      </c>
      <c r="AB412">
        <v>0.47599999999999998</v>
      </c>
      <c r="AC412">
        <v>-16.111536170000001</v>
      </c>
      <c r="AD412">
        <v>6.6353472160000004</v>
      </c>
      <c r="AE412">
        <v>-0.86045589</v>
      </c>
      <c r="AF412">
        <v>2</v>
      </c>
      <c r="AG412">
        <v>3</v>
      </c>
      <c r="AH412">
        <v>5</v>
      </c>
      <c r="AI412" t="s">
        <v>59</v>
      </c>
      <c r="AJ412">
        <v>14.5</v>
      </c>
      <c r="AK412">
        <v>0.01</v>
      </c>
      <c r="AL412">
        <v>99.012999999999906</v>
      </c>
      <c r="AM412">
        <v>0</v>
      </c>
      <c r="AN412">
        <v>3.0000000000000001E-3</v>
      </c>
      <c r="AO412">
        <v>0.76900000000000002</v>
      </c>
      <c r="AP412">
        <v>0.92200000000000004</v>
      </c>
      <c r="AQ412">
        <v>0.96699999999999997</v>
      </c>
      <c r="AR412">
        <v>0.67700000000000005</v>
      </c>
      <c r="AS412">
        <v>7.0000000000000007E-2</v>
      </c>
      <c r="AT412">
        <v>1.6919999999999999</v>
      </c>
      <c r="AU412">
        <v>7.5423354999999997E-2</v>
      </c>
      <c r="AV412">
        <v>5</v>
      </c>
      <c r="AW412" t="s">
        <v>60</v>
      </c>
    </row>
    <row r="413" spans="1:49" hidden="1" x14ac:dyDescent="0.25">
      <c r="A413">
        <v>76.739999999999995</v>
      </c>
      <c r="B413">
        <v>0.01</v>
      </c>
      <c r="C413">
        <v>6.6339999999999897</v>
      </c>
      <c r="D413">
        <v>0.437999999999999</v>
      </c>
      <c r="E413">
        <v>24.949000000000002</v>
      </c>
      <c r="F413" t="s">
        <v>78</v>
      </c>
      <c r="G413" t="s">
        <v>79</v>
      </c>
      <c r="H413">
        <v>276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5.9403497E-2</v>
      </c>
      <c r="O413">
        <v>0.148090946</v>
      </c>
      <c r="P413">
        <v>0.120973266</v>
      </c>
      <c r="Q413">
        <v>0.19123020699999899</v>
      </c>
      <c r="R413">
        <v>0.33747297999999998</v>
      </c>
      <c r="S413">
        <v>0.37</v>
      </c>
      <c r="T413">
        <v>0.44783655</v>
      </c>
      <c r="U413">
        <v>0.27</v>
      </c>
      <c r="V413">
        <v>-0.10077667</v>
      </c>
      <c r="W413">
        <v>0.12809487</v>
      </c>
      <c r="X413">
        <v>2.0638538000000001E-2</v>
      </c>
      <c r="Y413">
        <v>3.3747297999999898E-2</v>
      </c>
      <c r="Z413">
        <v>0.303725678</v>
      </c>
      <c r="AA413">
        <v>0.16873648799999999</v>
      </c>
      <c r="AB413">
        <v>0.33700000000000002</v>
      </c>
      <c r="AC413">
        <v>-3.7178212909999999</v>
      </c>
      <c r="AD413">
        <v>4.7479649559999997</v>
      </c>
      <c r="AE413">
        <v>-0.685120225999999</v>
      </c>
      <c r="AF413">
        <v>1</v>
      </c>
      <c r="AH413">
        <v>1</v>
      </c>
      <c r="AI413" t="s">
        <v>51</v>
      </c>
      <c r="AJ413">
        <v>15.25</v>
      </c>
      <c r="AK413">
        <v>0.01</v>
      </c>
      <c r="AL413">
        <v>98.337999999999994</v>
      </c>
      <c r="AM413">
        <v>0</v>
      </c>
      <c r="AN413">
        <v>6.0000000000000001E-3</v>
      </c>
      <c r="AO413">
        <v>0.35199999999999998</v>
      </c>
      <c r="AP413">
        <v>0.59199999999999997</v>
      </c>
      <c r="AQ413">
        <v>0.46500000000000002</v>
      </c>
      <c r="AR413">
        <v>0.23300000000000001</v>
      </c>
      <c r="AS413">
        <v>1.9E-2</v>
      </c>
      <c r="AT413">
        <v>1.804</v>
      </c>
      <c r="AU413">
        <v>0.46904161799999999</v>
      </c>
      <c r="AV413">
        <v>4</v>
      </c>
      <c r="AW413" t="s">
        <v>58</v>
      </c>
    </row>
    <row r="414" spans="1:49" hidden="1" x14ac:dyDescent="0.25">
      <c r="A414">
        <v>50.57</v>
      </c>
      <c r="B414">
        <v>1.7000000000000001E-2</v>
      </c>
      <c r="C414">
        <v>7.069</v>
      </c>
      <c r="D414">
        <v>0.74299999999999999</v>
      </c>
      <c r="E414">
        <v>57.141999999999904</v>
      </c>
      <c r="F414" t="s">
        <v>78</v>
      </c>
      <c r="G414" t="s">
        <v>79</v>
      </c>
      <c r="H414">
        <v>277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0.08</v>
      </c>
      <c r="O414">
        <v>5.9231625999999898E-2</v>
      </c>
      <c r="P414">
        <v>5.0754094999999999E-2</v>
      </c>
      <c r="Q414">
        <v>9.5404659000000003E-2</v>
      </c>
      <c r="R414">
        <v>0.65583055999999995</v>
      </c>
      <c r="S414">
        <v>0.16</v>
      </c>
      <c r="T414">
        <v>0.17</v>
      </c>
      <c r="U414">
        <v>0.13</v>
      </c>
      <c r="V414">
        <v>2.7172502000000001E-2</v>
      </c>
      <c r="W414">
        <v>-5.1560855999999898E-2</v>
      </c>
      <c r="X414">
        <v>-4.2741887999999999E-2</v>
      </c>
      <c r="Y414">
        <v>6.5583056000000001E-2</v>
      </c>
      <c r="Z414">
        <v>0.59024750599999998</v>
      </c>
      <c r="AA414">
        <v>0.327915281</v>
      </c>
      <c r="AB414">
        <v>0.65599999999999903</v>
      </c>
      <c r="AC414">
        <v>-13.6783594</v>
      </c>
      <c r="AD414">
        <v>6.7181326769999998</v>
      </c>
      <c r="AE414">
        <v>-0.53752189500000003</v>
      </c>
      <c r="AF414">
        <v>1</v>
      </c>
      <c r="AH414">
        <v>1</v>
      </c>
      <c r="AI414" t="s">
        <v>51</v>
      </c>
      <c r="AJ414">
        <v>12.97</v>
      </c>
      <c r="AK414">
        <v>0</v>
      </c>
      <c r="AL414">
        <v>86.814999999999998</v>
      </c>
      <c r="AM414">
        <v>0</v>
      </c>
      <c r="AN414">
        <v>4.0000000000000001E-3</v>
      </c>
      <c r="AO414">
        <v>0.69499999999999995</v>
      </c>
      <c r="AP414">
        <v>0.68200000000000005</v>
      </c>
      <c r="AQ414">
        <v>0.86399999999999999</v>
      </c>
      <c r="AR414">
        <v>0.58399999999999996</v>
      </c>
      <c r="AS414">
        <v>5.7000000000000002E-2</v>
      </c>
      <c r="AT414">
        <v>1.1279999999999999</v>
      </c>
      <c r="AU414">
        <v>7.0570861999999998E-2</v>
      </c>
      <c r="AV414">
        <v>5</v>
      </c>
      <c r="AW414" t="s">
        <v>58</v>
      </c>
    </row>
    <row r="415" spans="1:49" hidden="1" x14ac:dyDescent="0.25">
      <c r="A415">
        <v>6.03</v>
      </c>
      <c r="B415">
        <v>0.121</v>
      </c>
      <c r="C415">
        <v>6.6020000000000003</v>
      </c>
      <c r="D415">
        <v>0.66400000000000003</v>
      </c>
      <c r="E415">
        <v>5.7469999999999999</v>
      </c>
      <c r="F415" t="s">
        <v>78</v>
      </c>
      <c r="G415" t="s">
        <v>79</v>
      </c>
      <c r="H415">
        <v>297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0.11897631</v>
      </c>
      <c r="O415">
        <v>0.17704818999999999</v>
      </c>
      <c r="P415">
        <v>0.131621708</v>
      </c>
      <c r="Q415">
        <v>0.19330436600000001</v>
      </c>
      <c r="R415">
        <v>0.65792289999999998</v>
      </c>
      <c r="S415">
        <v>0.4</v>
      </c>
      <c r="T415">
        <v>0.33379504100000001</v>
      </c>
      <c r="U415">
        <v>0.23</v>
      </c>
      <c r="V415">
        <v>-7.0665166000000001E-2</v>
      </c>
      <c r="W415">
        <v>-9.9635533999999998E-2</v>
      </c>
      <c r="X415">
        <v>2.9301969000000001E-2</v>
      </c>
      <c r="Y415">
        <v>6.5792292000000002E-2</v>
      </c>
      <c r="Z415">
        <v>0.59213063099999996</v>
      </c>
      <c r="AA415">
        <v>0.32896146199999998</v>
      </c>
      <c r="AB415">
        <v>0.65799999999999903</v>
      </c>
      <c r="AC415">
        <v>-6.3181105610000001</v>
      </c>
      <c r="AD415">
        <v>4.9877321510000003</v>
      </c>
      <c r="AE415">
        <v>-1.8252006679999999</v>
      </c>
      <c r="AF415">
        <v>2</v>
      </c>
      <c r="AG415">
        <v>1</v>
      </c>
      <c r="AH415">
        <v>3</v>
      </c>
      <c r="AI415" t="s">
        <v>53</v>
      </c>
      <c r="AJ415">
        <v>14.69</v>
      </c>
      <c r="AK415">
        <v>0.01</v>
      </c>
      <c r="AL415">
        <v>10.792</v>
      </c>
      <c r="AM415">
        <v>0</v>
      </c>
      <c r="AN415">
        <v>3.5999999999999997E-2</v>
      </c>
      <c r="AO415">
        <v>0.59299999999999997</v>
      </c>
      <c r="AP415">
        <v>0.85</v>
      </c>
      <c r="AQ415">
        <v>0.75900000000000001</v>
      </c>
      <c r="AR415">
        <v>0.48599999999999999</v>
      </c>
      <c r="AS415">
        <v>4.5999999999999999E-2</v>
      </c>
      <c r="AT415">
        <v>1.748</v>
      </c>
      <c r="AU415">
        <v>-0.39562408799999998</v>
      </c>
      <c r="AV415">
        <v>4</v>
      </c>
      <c r="AW415" t="s">
        <v>52</v>
      </c>
    </row>
    <row r="416" spans="1:49" hidden="1" x14ac:dyDescent="0.25">
      <c r="A416">
        <v>28.08</v>
      </c>
      <c r="B416">
        <v>1.9E-2</v>
      </c>
      <c r="C416">
        <v>6.2850000000000001</v>
      </c>
      <c r="D416">
        <v>0.96099999999999997</v>
      </c>
      <c r="E416">
        <v>64.123000000000005</v>
      </c>
      <c r="F416" t="s">
        <v>78</v>
      </c>
      <c r="G416" t="s">
        <v>79</v>
      </c>
      <c r="H416">
        <v>314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6.5000000000000002E-2</v>
      </c>
      <c r="O416">
        <v>6.4962620999999998E-2</v>
      </c>
      <c r="P416">
        <v>0.19500000000000001</v>
      </c>
      <c r="Q416">
        <v>0.19500000000000001</v>
      </c>
      <c r="R416">
        <v>0.88789810000000002</v>
      </c>
      <c r="S416">
        <v>0.13</v>
      </c>
      <c r="T416">
        <v>0.13</v>
      </c>
      <c r="U416">
        <v>0.13</v>
      </c>
      <c r="V416">
        <v>4.8694003E-2</v>
      </c>
      <c r="W416">
        <v>-6.9110610000000003E-2</v>
      </c>
      <c r="X416">
        <v>-1.1169211E-2</v>
      </c>
      <c r="Y416">
        <v>8.8789808999999997E-2</v>
      </c>
      <c r="Z416">
        <v>0.79910827900000003</v>
      </c>
      <c r="AA416">
        <v>0.44394904399999902</v>
      </c>
      <c r="AB416">
        <v>0.88800000000000001</v>
      </c>
      <c r="AC416">
        <v>-15.97243136</v>
      </c>
      <c r="AD416">
        <v>4.5602347830000003</v>
      </c>
      <c r="AE416">
        <v>-0.47791982199999999</v>
      </c>
      <c r="AF416">
        <v>2</v>
      </c>
      <c r="AG416">
        <v>3</v>
      </c>
      <c r="AH416">
        <v>5</v>
      </c>
      <c r="AI416" t="s">
        <v>59</v>
      </c>
      <c r="AJ416">
        <v>18.440000000000001</v>
      </c>
      <c r="AK416">
        <v>0</v>
      </c>
      <c r="AL416">
        <v>95.497999999999905</v>
      </c>
      <c r="AM416">
        <v>0</v>
      </c>
      <c r="AN416">
        <v>3.0000000000000001E-3</v>
      </c>
      <c r="AO416">
        <v>0.96099999999999997</v>
      </c>
      <c r="AP416">
        <v>1.151</v>
      </c>
      <c r="AQ416">
        <v>1.25</v>
      </c>
      <c r="AR416">
        <v>0.92700000000000005</v>
      </c>
      <c r="AS416">
        <v>0.109</v>
      </c>
      <c r="AT416">
        <v>1.9239999999999999</v>
      </c>
      <c r="AU416">
        <v>0.11915505999999999</v>
      </c>
      <c r="AV416">
        <v>4</v>
      </c>
      <c r="AW416" t="s">
        <v>60</v>
      </c>
    </row>
    <row r="417" spans="1:49" hidden="1" x14ac:dyDescent="0.25">
      <c r="A417">
        <v>65.650000000000006</v>
      </c>
      <c r="B417">
        <v>1.2999999999999999E-2</v>
      </c>
      <c r="C417">
        <v>6.5209999999999999</v>
      </c>
      <c r="D417">
        <v>0.39200000000000002</v>
      </c>
      <c r="E417">
        <v>19.349</v>
      </c>
      <c r="F417" t="s">
        <v>78</v>
      </c>
      <c r="G417" t="s">
        <v>79</v>
      </c>
      <c r="H417">
        <v>319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8.8870315999999894E-2</v>
      </c>
      <c r="O417">
        <v>0.17678666899999901</v>
      </c>
      <c r="P417">
        <v>0.139197192</v>
      </c>
      <c r="Q417">
        <v>0.18716517599999999</v>
      </c>
      <c r="R417">
        <v>0.37192651999999998</v>
      </c>
      <c r="S417">
        <v>0.4</v>
      </c>
      <c r="T417">
        <v>0.316396915</v>
      </c>
      <c r="U417">
        <v>0.23</v>
      </c>
      <c r="V417">
        <v>-2.4411557E-2</v>
      </c>
      <c r="W417">
        <v>1.1869553E-2</v>
      </c>
      <c r="X417">
        <v>1.2419961E-2</v>
      </c>
      <c r="Y417">
        <v>3.7192652E-2</v>
      </c>
      <c r="Z417">
        <v>0.33473386500000002</v>
      </c>
      <c r="AA417">
        <v>0.18596325799999999</v>
      </c>
      <c r="AB417">
        <v>0.372</v>
      </c>
      <c r="AC417">
        <v>-4.4943027229999997</v>
      </c>
      <c r="AD417">
        <v>4.1527612539999996</v>
      </c>
      <c r="AE417">
        <v>-0.97592374099999901</v>
      </c>
      <c r="AF417">
        <v>1</v>
      </c>
      <c r="AH417">
        <v>1</v>
      </c>
      <c r="AI417" t="s">
        <v>51</v>
      </c>
      <c r="AJ417">
        <v>14.22</v>
      </c>
      <c r="AK417">
        <v>0.03</v>
      </c>
      <c r="AL417">
        <v>77.619</v>
      </c>
      <c r="AM417">
        <v>0</v>
      </c>
      <c r="AN417">
        <v>8.0000000000000002E-3</v>
      </c>
      <c r="AO417">
        <v>0.309</v>
      </c>
      <c r="AP417">
        <v>0.46299999999999902</v>
      </c>
      <c r="AQ417">
        <v>0.41299999999999998</v>
      </c>
      <c r="AR417">
        <v>0.188999999999999</v>
      </c>
      <c r="AS417">
        <v>1.4999999999999999E-2</v>
      </c>
      <c r="AT417">
        <v>1.768</v>
      </c>
      <c r="AU417">
        <v>0.19850216399999901</v>
      </c>
      <c r="AV417">
        <v>4</v>
      </c>
      <c r="AW417" t="s">
        <v>58</v>
      </c>
    </row>
    <row r="418" spans="1:49" hidden="1" x14ac:dyDescent="0.25">
      <c r="A418">
        <v>100.87</v>
      </c>
      <c r="B418">
        <v>6.9999999999999897E-3</v>
      </c>
      <c r="C418">
        <v>6.4829999999999997</v>
      </c>
      <c r="D418">
        <v>0.49</v>
      </c>
      <c r="E418">
        <v>40.201000000000001</v>
      </c>
      <c r="F418" t="s">
        <v>78</v>
      </c>
      <c r="G418" t="s">
        <v>79</v>
      </c>
      <c r="H418">
        <v>394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0.26213619500000002</v>
      </c>
      <c r="O418">
        <v>0.278289485</v>
      </c>
      <c r="P418">
        <v>0.14365909699999899</v>
      </c>
      <c r="Q418">
        <v>0.19279313000000001</v>
      </c>
      <c r="R418">
        <v>0.15974363999999999</v>
      </c>
      <c r="S418">
        <v>0.56999999999999995</v>
      </c>
      <c r="T418">
        <v>0.66895006700000004</v>
      </c>
      <c r="U418">
        <v>0.2</v>
      </c>
      <c r="V418">
        <v>-0.17559121999999999</v>
      </c>
      <c r="W418">
        <v>9.8827819999999997E-3</v>
      </c>
      <c r="X418">
        <v>1.7384346999999901E-2</v>
      </c>
      <c r="Y418">
        <v>1.5974363999999901E-2</v>
      </c>
      <c r="Z418">
        <v>0.143769273</v>
      </c>
      <c r="AA418">
        <v>7.9871817999999997E-2</v>
      </c>
      <c r="AB418">
        <v>0.16</v>
      </c>
      <c r="AC418">
        <v>-4.7352155050000002</v>
      </c>
      <c r="AD418">
        <v>4.3053102650000001</v>
      </c>
      <c r="AE418">
        <v>-0.15624661500000001</v>
      </c>
      <c r="AF418">
        <v>1</v>
      </c>
      <c r="AH418">
        <v>1</v>
      </c>
      <c r="AI418" t="s">
        <v>51</v>
      </c>
      <c r="AJ418">
        <v>12.86</v>
      </c>
      <c r="AK418">
        <v>0.03</v>
      </c>
      <c r="AL418">
        <v>128.798</v>
      </c>
      <c r="AM418">
        <v>0</v>
      </c>
      <c r="AN418">
        <v>5.0000000000000001E-3</v>
      </c>
      <c r="AO418">
        <v>0.41099999999999998</v>
      </c>
      <c r="AP418">
        <v>0.60099999999999998</v>
      </c>
      <c r="AQ418">
        <v>0.52800000000000002</v>
      </c>
      <c r="AR418">
        <v>0.29099999999999998</v>
      </c>
      <c r="AS418">
        <v>2.4E-2</v>
      </c>
      <c r="AT418">
        <v>1.67</v>
      </c>
      <c r="AU418">
        <v>0.46803465399999999</v>
      </c>
      <c r="AV418">
        <v>4</v>
      </c>
      <c r="AW418" t="s">
        <v>58</v>
      </c>
    </row>
    <row r="419" spans="1:49" hidden="1" x14ac:dyDescent="0.25">
      <c r="A419">
        <v>30.8</v>
      </c>
      <c r="B419">
        <v>2.1999999999999999E-2</v>
      </c>
      <c r="C419">
        <v>6.0209999999999999</v>
      </c>
      <c r="D419">
        <v>0.66099999999999903</v>
      </c>
      <c r="E419">
        <v>25.599</v>
      </c>
      <c r="F419" t="s">
        <v>78</v>
      </c>
      <c r="G419" t="s">
        <v>79</v>
      </c>
      <c r="H419">
        <v>402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6.3591867999999996E-2</v>
      </c>
      <c r="O419">
        <v>0.117353543</v>
      </c>
      <c r="P419">
        <v>7.2364476999999996E-2</v>
      </c>
      <c r="Q419">
        <v>0.10202175099999999</v>
      </c>
      <c r="R419">
        <v>0.71078569999999996</v>
      </c>
      <c r="S419">
        <v>0.24</v>
      </c>
      <c r="T419">
        <v>0.30144562699999999</v>
      </c>
      <c r="U419">
        <v>0.17</v>
      </c>
      <c r="V419">
        <v>-5.8433359999999997E-2</v>
      </c>
      <c r="W419">
        <v>9.8510379999999995E-2</v>
      </c>
      <c r="X419">
        <v>1.7600973999999998E-2</v>
      </c>
      <c r="Y419">
        <v>7.1078568999999994E-2</v>
      </c>
      <c r="Z419">
        <v>0.63970711800000002</v>
      </c>
      <c r="AA419">
        <v>0.35539284299999901</v>
      </c>
      <c r="AB419">
        <v>0.71099999999999997</v>
      </c>
      <c r="AC419">
        <v>-5.0804882100000004</v>
      </c>
      <c r="AD419">
        <v>9.2077452999999991</v>
      </c>
      <c r="AE419">
        <v>-1.795135594</v>
      </c>
      <c r="AF419">
        <v>2</v>
      </c>
      <c r="AG419">
        <v>1</v>
      </c>
      <c r="AH419">
        <v>3</v>
      </c>
      <c r="AI419" t="s">
        <v>53</v>
      </c>
      <c r="AJ419">
        <v>15.21</v>
      </c>
      <c r="AK419">
        <v>0.01</v>
      </c>
      <c r="AL419">
        <v>52.203000000000003</v>
      </c>
      <c r="AM419">
        <v>0</v>
      </c>
      <c r="AN419">
        <v>8.9999999999999993E-3</v>
      </c>
      <c r="AO419">
        <v>0.60899999999999999</v>
      </c>
      <c r="AP419">
        <v>0.92500000000000004</v>
      </c>
      <c r="AQ419">
        <v>0.74299999999999999</v>
      </c>
      <c r="AR419">
        <v>0.47099999999999997</v>
      </c>
      <c r="AS419">
        <v>4.2999999999999997E-2</v>
      </c>
      <c r="AT419">
        <v>2.5639999999999898</v>
      </c>
      <c r="AU419">
        <v>0.225762141</v>
      </c>
      <c r="AV419">
        <v>3</v>
      </c>
      <c r="AW419" t="s">
        <v>52</v>
      </c>
    </row>
    <row r="420" spans="1:49" hidden="1" x14ac:dyDescent="0.25">
      <c r="A420">
        <v>100.49</v>
      </c>
      <c r="B420">
        <v>8.9999999999999993E-3</v>
      </c>
      <c r="C420">
        <v>6.8150000000000004</v>
      </c>
      <c r="D420">
        <v>0.26899999999999902</v>
      </c>
      <c r="E420">
        <v>13.255000000000001</v>
      </c>
      <c r="F420" t="s">
        <v>78</v>
      </c>
      <c r="G420" t="s">
        <v>79</v>
      </c>
      <c r="H420">
        <v>426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4.5311555000000003E-2</v>
      </c>
      <c r="O420">
        <v>0.107681308</v>
      </c>
      <c r="P420">
        <v>0.12493850099999999</v>
      </c>
      <c r="Q420">
        <v>0.16698856400000001</v>
      </c>
      <c r="R420">
        <v>0.20868149999999999</v>
      </c>
      <c r="S420">
        <v>0.3</v>
      </c>
      <c r="T420">
        <v>0.23783326599999999</v>
      </c>
      <c r="U420">
        <v>0.2</v>
      </c>
      <c r="V420">
        <v>-0.10814886999999999</v>
      </c>
      <c r="W420">
        <v>6.4810880000000003E-3</v>
      </c>
      <c r="X420">
        <v>-1.6669198999999999E-2</v>
      </c>
      <c r="Y420">
        <v>2.0868148999999999E-2</v>
      </c>
      <c r="Z420">
        <v>0.18781334499999999</v>
      </c>
      <c r="AA420">
        <v>0.104340747</v>
      </c>
      <c r="AB420">
        <v>0.20899999999999999</v>
      </c>
      <c r="AC420">
        <v>-4.7454220029999998</v>
      </c>
      <c r="AD420">
        <v>5.0434854710000003</v>
      </c>
      <c r="AE420">
        <v>-0.61058135199999997</v>
      </c>
      <c r="AF420">
        <v>1</v>
      </c>
      <c r="AH420">
        <v>1</v>
      </c>
      <c r="AI420" t="s">
        <v>51</v>
      </c>
      <c r="AJ420">
        <v>22.87</v>
      </c>
      <c r="AK420">
        <v>0.01</v>
      </c>
      <c r="AL420">
        <v>110.208</v>
      </c>
      <c r="AM420">
        <v>0</v>
      </c>
      <c r="AN420">
        <v>6.0000000000000001E-3</v>
      </c>
      <c r="AO420">
        <v>0.2</v>
      </c>
      <c r="AP420">
        <v>0.34599999999999997</v>
      </c>
      <c r="AQ420">
        <v>0.27600000000000002</v>
      </c>
      <c r="AR420">
        <v>9.5000000000000001E-2</v>
      </c>
      <c r="AS420">
        <v>6.9999999999999897E-3</v>
      </c>
      <c r="AT420">
        <v>1.571</v>
      </c>
      <c r="AU420">
        <v>0.19442268500000001</v>
      </c>
      <c r="AV420">
        <v>4</v>
      </c>
      <c r="AW420" t="s">
        <v>58</v>
      </c>
    </row>
    <row r="421" spans="1:49" hidden="1" x14ac:dyDescent="0.25">
      <c r="A421">
        <v>10.07</v>
      </c>
      <c r="B421">
        <v>8.6999999999999994E-2</v>
      </c>
      <c r="C421">
        <v>6.3789999999999996</v>
      </c>
      <c r="D421">
        <v>0.55200000000000005</v>
      </c>
      <c r="E421">
        <v>4.6040000000000001</v>
      </c>
      <c r="F421" t="s">
        <v>78</v>
      </c>
      <c r="G421" t="s">
        <v>79</v>
      </c>
      <c r="H421">
        <v>50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0.115</v>
      </c>
      <c r="O421">
        <v>0.11178357999999999</v>
      </c>
      <c r="P421">
        <v>6.9460645000000001E-2</v>
      </c>
      <c r="Q421">
        <v>0.103760401</v>
      </c>
      <c r="R421">
        <v>0.38014057000000001</v>
      </c>
      <c r="S421">
        <v>0.23</v>
      </c>
      <c r="T421">
        <v>0.13</v>
      </c>
      <c r="U421">
        <v>0.1</v>
      </c>
      <c r="V421">
        <v>1.9890130999999998E-2</v>
      </c>
      <c r="W421">
        <v>-1.698626E-3</v>
      </c>
      <c r="X421">
        <v>1.9731767000000001E-2</v>
      </c>
      <c r="Y421">
        <v>3.8014056999999997E-2</v>
      </c>
      <c r="Z421">
        <v>0.34212651599999999</v>
      </c>
      <c r="AA421">
        <v>0.190070286</v>
      </c>
      <c r="AB421">
        <v>0.38</v>
      </c>
      <c r="AC421">
        <v>-6.3424702169999998</v>
      </c>
      <c r="AD421">
        <v>7.785045781</v>
      </c>
      <c r="AE421">
        <v>-0.14191413</v>
      </c>
      <c r="AF421">
        <v>1</v>
      </c>
      <c r="AH421">
        <v>1</v>
      </c>
      <c r="AI421" t="s">
        <v>51</v>
      </c>
      <c r="AJ421">
        <v>9.58</v>
      </c>
      <c r="AK421">
        <v>0</v>
      </c>
      <c r="AL421">
        <v>11.603</v>
      </c>
      <c r="AM421">
        <v>0</v>
      </c>
      <c r="AN421">
        <v>4.7E-2</v>
      </c>
      <c r="AO421">
        <v>0.48699999999999999</v>
      </c>
      <c r="AP421">
        <v>0.67200000000000004</v>
      </c>
      <c r="AQ421">
        <v>0.60199999999999998</v>
      </c>
      <c r="AR421">
        <v>0.34599999999999997</v>
      </c>
      <c r="AS421">
        <v>0.03</v>
      </c>
      <c r="AT421">
        <v>1.8380000000000001</v>
      </c>
      <c r="AU421">
        <v>0.62236826499999998</v>
      </c>
      <c r="AV421">
        <v>1</v>
      </c>
      <c r="AW421" t="s">
        <v>52</v>
      </c>
    </row>
    <row r="422" spans="1:49" hidden="1" x14ac:dyDescent="0.25">
      <c r="A422">
        <v>14.19</v>
      </c>
      <c r="B422">
        <v>7.0999999999999994E-2</v>
      </c>
      <c r="C422">
        <v>5.9470000000000001</v>
      </c>
      <c r="D422">
        <v>0.63300000000000001</v>
      </c>
      <c r="E422">
        <v>7.5709999999999997</v>
      </c>
      <c r="F422" t="s">
        <v>78</v>
      </c>
      <c r="G422" t="s">
        <v>79</v>
      </c>
      <c r="H422">
        <v>86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8.5000000000000006E-2</v>
      </c>
      <c r="O422">
        <v>8.0534778000000001E-2</v>
      </c>
      <c r="P422">
        <v>4.9590977000000001E-2</v>
      </c>
      <c r="Q422">
        <v>8.3061569000000002E-2</v>
      </c>
      <c r="R422">
        <v>0.54825889999999999</v>
      </c>
      <c r="S422">
        <v>0.17</v>
      </c>
      <c r="T422">
        <v>0.13</v>
      </c>
      <c r="U422">
        <v>0.1</v>
      </c>
      <c r="V422">
        <v>4.9613255999999897E-2</v>
      </c>
      <c r="W422">
        <v>-3.367378E-2</v>
      </c>
      <c r="X422">
        <v>6.6662830000000003E-3</v>
      </c>
      <c r="Y422">
        <v>5.4825890000000002E-2</v>
      </c>
      <c r="Z422">
        <v>0.49343301099999998</v>
      </c>
      <c r="AA422">
        <v>0.27412945</v>
      </c>
      <c r="AB422">
        <v>0.54799999999999904</v>
      </c>
      <c r="AC422">
        <v>-11.095405039999999</v>
      </c>
      <c r="AD422">
        <v>9.4319183039999999</v>
      </c>
      <c r="AE422">
        <v>-1.2792721809999901</v>
      </c>
      <c r="AF422">
        <v>2</v>
      </c>
      <c r="AG422">
        <v>1</v>
      </c>
      <c r="AH422">
        <v>3</v>
      </c>
      <c r="AI422" t="s">
        <v>53</v>
      </c>
      <c r="AJ422">
        <v>10.47</v>
      </c>
      <c r="AK422">
        <v>0.05</v>
      </c>
      <c r="AL422">
        <v>17.338000000000001</v>
      </c>
      <c r="AM422">
        <v>0</v>
      </c>
      <c r="AN422">
        <v>2.1999999999999999E-2</v>
      </c>
      <c r="AO422">
        <v>0.58299999999999996</v>
      </c>
      <c r="AP422">
        <v>1.1140000000000001</v>
      </c>
      <c r="AQ422">
        <v>0.71499999999999997</v>
      </c>
      <c r="AR422">
        <v>0.45200000000000001</v>
      </c>
      <c r="AS422">
        <v>4.2000000000000003E-2</v>
      </c>
      <c r="AT422">
        <v>2.6059999999999999</v>
      </c>
      <c r="AU422">
        <v>-2.9207747130000001</v>
      </c>
      <c r="AV422">
        <v>1</v>
      </c>
      <c r="AW422" t="s">
        <v>52</v>
      </c>
    </row>
    <row r="423" spans="1:49" hidden="1" x14ac:dyDescent="0.25">
      <c r="A423">
        <v>4.29</v>
      </c>
      <c r="B423">
        <v>0.19699999999999901</v>
      </c>
      <c r="C423">
        <v>6.88</v>
      </c>
      <c r="D423">
        <v>0.52500000000000002</v>
      </c>
      <c r="E423">
        <v>2.4910000000000001</v>
      </c>
      <c r="F423" t="s">
        <v>78</v>
      </c>
      <c r="G423" t="s">
        <v>79</v>
      </c>
      <c r="H423">
        <v>97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7.8156291000000003E-2</v>
      </c>
      <c r="O423">
        <v>0.19267031199999901</v>
      </c>
      <c r="P423">
        <v>9.1241716E-2</v>
      </c>
      <c r="Q423">
        <v>0.11104069900000001</v>
      </c>
      <c r="R423">
        <v>0.45408323</v>
      </c>
      <c r="S423">
        <v>0.33</v>
      </c>
      <c r="T423">
        <v>0.39710457999999998</v>
      </c>
      <c r="U423">
        <v>0.14000000000000001</v>
      </c>
      <c r="V423">
        <v>-1.4203818999999999E-2</v>
      </c>
      <c r="W423">
        <v>2.7205369E-2</v>
      </c>
      <c r="X423">
        <v>0.10845872300000001</v>
      </c>
      <c r="Y423">
        <v>4.5408323E-2</v>
      </c>
      <c r="Z423">
        <v>0.40867491099999997</v>
      </c>
      <c r="AA423">
        <v>0.227041617</v>
      </c>
      <c r="AB423">
        <v>0.45399999999999902</v>
      </c>
      <c r="AC423">
        <v>-5.2858141630000004</v>
      </c>
      <c r="AD423">
        <v>8.5797563219999997</v>
      </c>
      <c r="AE423">
        <v>-0.98774742500000001</v>
      </c>
      <c r="AF423">
        <v>1</v>
      </c>
      <c r="AH423">
        <v>1</v>
      </c>
      <c r="AI423" t="s">
        <v>51</v>
      </c>
      <c r="AJ423">
        <v>30.37</v>
      </c>
      <c r="AK423">
        <v>0</v>
      </c>
      <c r="AL423">
        <v>5.69</v>
      </c>
      <c r="AM423">
        <v>1</v>
      </c>
      <c r="AN423">
        <v>8.5000000000000006E-2</v>
      </c>
      <c r="AO423">
        <v>0.46500000000000002</v>
      </c>
      <c r="AP423">
        <v>0.57499999999999996</v>
      </c>
      <c r="AQ423">
        <v>0.56499999999999995</v>
      </c>
      <c r="AR423">
        <v>0.30599999999999999</v>
      </c>
      <c r="AS423">
        <v>2.5999999999999999E-2</v>
      </c>
      <c r="AT423">
        <v>1.431</v>
      </c>
      <c r="AU423">
        <v>0.209792531</v>
      </c>
      <c r="AV423">
        <v>2</v>
      </c>
      <c r="AW423" t="s">
        <v>52</v>
      </c>
    </row>
    <row r="424" spans="1:49" hidden="1" x14ac:dyDescent="0.25">
      <c r="A424">
        <v>2.68</v>
      </c>
      <c r="B424">
        <v>3.5000000000000003E-2</v>
      </c>
      <c r="C424">
        <v>3.3730000000000002</v>
      </c>
      <c r="D424">
        <v>0.79900000000000004</v>
      </c>
      <c r="E424">
        <v>10.109</v>
      </c>
      <c r="F424" t="s">
        <v>78</v>
      </c>
      <c r="G424" t="s">
        <v>79</v>
      </c>
      <c r="H424">
        <v>99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5.6664964999999998E-2</v>
      </c>
      <c r="O424">
        <v>0.11591802800000001</v>
      </c>
      <c r="P424">
        <v>0.106838747</v>
      </c>
      <c r="Q424">
        <v>0.15638422900000001</v>
      </c>
      <c r="R424">
        <v>0.34055619999999998</v>
      </c>
      <c r="S424">
        <v>0.3</v>
      </c>
      <c r="T424">
        <v>0.31816155800000001</v>
      </c>
      <c r="U424">
        <v>0.17</v>
      </c>
      <c r="V424">
        <v>-1.97632999999999E-2</v>
      </c>
      <c r="W424">
        <v>3.272158E-2</v>
      </c>
      <c r="X424">
        <v>-5.2841249999999998E-3</v>
      </c>
      <c r="Y424">
        <v>3.4055620000000002E-2</v>
      </c>
      <c r="Z424">
        <v>0.30650058399999902</v>
      </c>
      <c r="AA424">
        <v>0.17027810199999999</v>
      </c>
      <c r="AB424">
        <v>0.34100000000000003</v>
      </c>
      <c r="AC424">
        <v>-8.4033027689999997</v>
      </c>
      <c r="AD424">
        <v>5.7713453499999998</v>
      </c>
      <c r="AE424">
        <v>-0.81980435699999998</v>
      </c>
      <c r="AF424">
        <v>2</v>
      </c>
      <c r="AG424">
        <v>3</v>
      </c>
      <c r="AH424">
        <v>5</v>
      </c>
      <c r="AI424" t="s">
        <v>59</v>
      </c>
      <c r="AJ424">
        <v>18.88</v>
      </c>
      <c r="AK424">
        <v>0</v>
      </c>
      <c r="AL424">
        <v>32.113999999999997</v>
      </c>
      <c r="AM424">
        <v>0</v>
      </c>
      <c r="AN424">
        <v>1.2E-2</v>
      </c>
      <c r="AO424">
        <v>0.57399999999999995</v>
      </c>
      <c r="AP424">
        <v>2.4689999999999999</v>
      </c>
      <c r="AQ424">
        <v>1.2669999999999999</v>
      </c>
      <c r="AR424">
        <v>0.80700000000000005</v>
      </c>
      <c r="AS424">
        <v>0.14099999999999999</v>
      </c>
      <c r="AT424">
        <v>3.1259999999999999</v>
      </c>
      <c r="AU424">
        <v>0.21783197500000001</v>
      </c>
      <c r="AV424">
        <v>3</v>
      </c>
      <c r="AW424" t="s">
        <v>60</v>
      </c>
    </row>
    <row r="425" spans="1:49" hidden="1" x14ac:dyDescent="0.25">
      <c r="A425">
        <v>8.08</v>
      </c>
      <c r="B425">
        <v>5.3999999999999999E-2</v>
      </c>
      <c r="C425">
        <v>5.0739999999999998</v>
      </c>
      <c r="D425">
        <v>0.82199999999999995</v>
      </c>
      <c r="E425">
        <v>12.782999999999999</v>
      </c>
      <c r="F425" t="s">
        <v>80</v>
      </c>
      <c r="G425" t="s">
        <v>81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5.6122055999999997E-2</v>
      </c>
      <c r="O425">
        <v>7.7854516999999998E-2</v>
      </c>
      <c r="P425">
        <v>5.5336311999999999E-2</v>
      </c>
      <c r="Q425">
        <v>6.7467079999999999E-2</v>
      </c>
      <c r="R425">
        <v>0.8101758</v>
      </c>
      <c r="S425">
        <v>0.16</v>
      </c>
      <c r="T425">
        <v>0.23045961700000001</v>
      </c>
      <c r="U425">
        <v>0.13</v>
      </c>
      <c r="V425">
        <v>-4.1304470000000003E-2</v>
      </c>
      <c r="W425">
        <v>9.5790459999999904E-3</v>
      </c>
      <c r="X425">
        <v>6.8318909999999997E-3</v>
      </c>
      <c r="Y425">
        <v>8.1017577999999896E-2</v>
      </c>
      <c r="Z425">
        <v>0.72915819900000001</v>
      </c>
      <c r="AA425">
        <v>0.40508788799999901</v>
      </c>
      <c r="AB425">
        <v>0.81</v>
      </c>
      <c r="AC425">
        <v>-4.5835881399999998</v>
      </c>
      <c r="AD425">
        <v>13.29341919</v>
      </c>
      <c r="AE425">
        <v>-2.4534238500000001</v>
      </c>
      <c r="AF425">
        <v>2</v>
      </c>
      <c r="AG425">
        <v>3</v>
      </c>
      <c r="AH425">
        <v>5</v>
      </c>
      <c r="AI425" t="s">
        <v>59</v>
      </c>
      <c r="AJ425">
        <v>13.85</v>
      </c>
      <c r="AK425">
        <v>0.04</v>
      </c>
      <c r="AL425">
        <v>24.14</v>
      </c>
      <c r="AM425">
        <v>0</v>
      </c>
      <c r="AN425">
        <v>1.39999999999999E-2</v>
      </c>
      <c r="AO425">
        <v>0.73099999999999998</v>
      </c>
      <c r="AP425">
        <v>1.6759999999999999</v>
      </c>
      <c r="AQ425">
        <v>1.048</v>
      </c>
      <c r="AR425">
        <v>0.73899999999999999</v>
      </c>
      <c r="AS425">
        <v>8.6999999999999994E-2</v>
      </c>
      <c r="AT425">
        <v>3.4180000000000001</v>
      </c>
      <c r="AU425">
        <v>0.16449582699999901</v>
      </c>
      <c r="AV425">
        <v>3</v>
      </c>
      <c r="AW425" t="s">
        <v>60</v>
      </c>
    </row>
    <row r="426" spans="1:49" hidden="1" x14ac:dyDescent="0.25">
      <c r="A426">
        <v>2.34</v>
      </c>
      <c r="B426">
        <v>0.18099999999999999</v>
      </c>
      <c r="C426">
        <v>5.4359999999999999</v>
      </c>
      <c r="D426">
        <v>0.9</v>
      </c>
      <c r="E426">
        <v>6.68</v>
      </c>
      <c r="F426" t="s">
        <v>80</v>
      </c>
      <c r="G426" t="s">
        <v>81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4.1391915000000001E-2</v>
      </c>
      <c r="O426">
        <v>6.1814913999999999E-2</v>
      </c>
      <c r="P426">
        <v>4.4968325000000003E-2</v>
      </c>
      <c r="Q426">
        <v>5.5643095999999899E-2</v>
      </c>
      <c r="R426">
        <v>0.76255600000000001</v>
      </c>
      <c r="S426">
        <v>0.13</v>
      </c>
      <c r="T426">
        <v>0.166329371</v>
      </c>
      <c r="U426">
        <v>0.13</v>
      </c>
      <c r="V426">
        <v>-3.3241279999999998E-2</v>
      </c>
      <c r="W426">
        <v>-3.0838398E-2</v>
      </c>
      <c r="X426" s="1">
        <v>4.1699999999999997E-5</v>
      </c>
      <c r="Y426">
        <v>7.6255602000000006E-2</v>
      </c>
      <c r="Z426">
        <v>0.68630041500000005</v>
      </c>
      <c r="AA426">
        <v>0.381278007999999</v>
      </c>
      <c r="AB426">
        <v>0.76300000000000001</v>
      </c>
      <c r="AC426">
        <v>-7.1109416860000003</v>
      </c>
      <c r="AD426">
        <v>16.144360949999999</v>
      </c>
      <c r="AE426">
        <v>-2.5387345259999998</v>
      </c>
      <c r="AF426">
        <v>2</v>
      </c>
      <c r="AG426">
        <v>2</v>
      </c>
      <c r="AH426">
        <v>4</v>
      </c>
      <c r="AI426" t="s">
        <v>56</v>
      </c>
      <c r="AJ426">
        <v>14.69</v>
      </c>
      <c r="AK426">
        <v>0</v>
      </c>
      <c r="AL426">
        <v>10.84</v>
      </c>
      <c r="AM426">
        <v>0</v>
      </c>
      <c r="AN426">
        <v>2.5000000000000001E-2</v>
      </c>
      <c r="AO426">
        <v>0.86699999999999999</v>
      </c>
      <c r="AP426">
        <v>1.53</v>
      </c>
      <c r="AQ426">
        <v>1.165</v>
      </c>
      <c r="AR426">
        <v>0.84699999999999998</v>
      </c>
      <c r="AS426">
        <v>0.1</v>
      </c>
      <c r="AT426">
        <v>2.996</v>
      </c>
      <c r="AU426">
        <v>0.131494903</v>
      </c>
      <c r="AV426">
        <v>4</v>
      </c>
      <c r="AW426" t="s">
        <v>57</v>
      </c>
    </row>
    <row r="427" spans="1:49" hidden="1" x14ac:dyDescent="0.25">
      <c r="A427">
        <v>65.53</v>
      </c>
      <c r="B427">
        <v>1.2999999999999999E-2</v>
      </c>
      <c r="C427">
        <v>6.6579999999999897</v>
      </c>
      <c r="D427">
        <v>0.49</v>
      </c>
      <c r="E427">
        <v>24.923999999999999</v>
      </c>
      <c r="F427" t="s">
        <v>80</v>
      </c>
      <c r="G427" t="s">
        <v>81</v>
      </c>
      <c r="H427">
        <v>102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8.5000000000000006E-2</v>
      </c>
      <c r="O427">
        <v>6.6947637000000004E-2</v>
      </c>
      <c r="P427">
        <v>4.4122975999999897E-2</v>
      </c>
      <c r="Q427">
        <v>9.8610415999999895E-2</v>
      </c>
      <c r="R427">
        <v>0.73150090000000001</v>
      </c>
      <c r="S427">
        <v>0.17</v>
      </c>
      <c r="T427">
        <v>0.06</v>
      </c>
      <c r="U427">
        <v>0.13</v>
      </c>
      <c r="V427">
        <v>2.1119983999999901E-2</v>
      </c>
      <c r="W427">
        <v>4.2482137999999899E-2</v>
      </c>
      <c r="X427">
        <v>-3.5398072000000003E-2</v>
      </c>
      <c r="Y427">
        <v>7.3150092E-2</v>
      </c>
      <c r="Z427">
        <v>0.65835083100000003</v>
      </c>
      <c r="AA427">
        <v>0.365750462</v>
      </c>
      <c r="AB427">
        <v>0.73199999999999998</v>
      </c>
      <c r="AC427">
        <v>-14.568447430000001</v>
      </c>
      <c r="AD427">
        <v>4.0208820230000004</v>
      </c>
      <c r="AE427">
        <v>-0.697676355999999</v>
      </c>
      <c r="AF427">
        <v>1</v>
      </c>
      <c r="AH427">
        <v>1</v>
      </c>
      <c r="AI427" t="s">
        <v>51</v>
      </c>
      <c r="AJ427">
        <v>13.91</v>
      </c>
      <c r="AK427">
        <v>0</v>
      </c>
      <c r="AL427">
        <v>77.997</v>
      </c>
      <c r="AM427">
        <v>0</v>
      </c>
      <c r="AN427">
        <v>8.0000000000000002E-3</v>
      </c>
      <c r="AO427">
        <v>0.43099999999999999</v>
      </c>
      <c r="AP427">
        <v>0.57099999999999995</v>
      </c>
      <c r="AQ427">
        <v>0.52300000000000002</v>
      </c>
      <c r="AR427">
        <v>0.27200000000000002</v>
      </c>
      <c r="AS427">
        <v>2.3E-2</v>
      </c>
      <c r="AT427">
        <v>1.659</v>
      </c>
      <c r="AU427">
        <v>5.3234914000000001E-2</v>
      </c>
      <c r="AV427">
        <v>4</v>
      </c>
      <c r="AW427" t="s">
        <v>58</v>
      </c>
    </row>
    <row r="428" spans="1:49" hidden="1" x14ac:dyDescent="0.25">
      <c r="A428">
        <v>82.74</v>
      </c>
      <c r="B428">
        <v>1.0999999999999999E-2</v>
      </c>
      <c r="C428">
        <v>7.0369999999999999</v>
      </c>
      <c r="D428">
        <v>0.47499999999999998</v>
      </c>
      <c r="E428">
        <v>31.893000000000001</v>
      </c>
      <c r="F428" t="s">
        <v>80</v>
      </c>
      <c r="G428" t="s">
        <v>81</v>
      </c>
      <c r="H428">
        <v>158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0.26327225500000001</v>
      </c>
      <c r="O428">
        <v>0.30172265799999998</v>
      </c>
      <c r="P428">
        <v>0.12612901099999899</v>
      </c>
      <c r="Q428">
        <v>0.153183451</v>
      </c>
      <c r="R428">
        <v>0.16038073999999999</v>
      </c>
      <c r="S428">
        <v>0.56000000000000005</v>
      </c>
      <c r="T428">
        <v>0.49226320600000001</v>
      </c>
      <c r="U428">
        <v>0.2</v>
      </c>
      <c r="V428">
        <v>-3.8873310000000001E-2</v>
      </c>
      <c r="W428">
        <v>8.4519139999999996E-3</v>
      </c>
      <c r="X428">
        <v>-4.3184132E-2</v>
      </c>
      <c r="Y428">
        <v>1.6038073999999999E-2</v>
      </c>
      <c r="Z428">
        <v>0.14434266199999901</v>
      </c>
      <c r="AA428">
        <v>8.0190367999999998E-2</v>
      </c>
      <c r="AB428">
        <v>0.16</v>
      </c>
      <c r="AC428">
        <v>-3.1899970930000001</v>
      </c>
      <c r="AD428">
        <v>5.3013294019999897</v>
      </c>
      <c r="AE428">
        <v>-0.23964469899999999</v>
      </c>
      <c r="AF428">
        <v>1</v>
      </c>
      <c r="AH428">
        <v>1</v>
      </c>
      <c r="AI428" t="s">
        <v>51</v>
      </c>
      <c r="AJ428">
        <v>15.68</v>
      </c>
      <c r="AK428">
        <v>0</v>
      </c>
      <c r="AL428">
        <v>99.622999999999905</v>
      </c>
      <c r="AM428">
        <v>0</v>
      </c>
      <c r="AN428">
        <v>6.0000000000000001E-3</v>
      </c>
      <c r="AO428">
        <v>0.42799999999999999</v>
      </c>
      <c r="AP428">
        <v>0.46299999999999902</v>
      </c>
      <c r="AQ428">
        <v>0.502</v>
      </c>
      <c r="AR428">
        <v>0.248</v>
      </c>
      <c r="AS428">
        <v>0.02</v>
      </c>
      <c r="AT428">
        <v>1.2070000000000001</v>
      </c>
      <c r="AU428">
        <v>0.30140486100000002</v>
      </c>
      <c r="AV428">
        <v>5</v>
      </c>
      <c r="AW428" t="s">
        <v>58</v>
      </c>
    </row>
    <row r="429" spans="1:49" hidden="1" x14ac:dyDescent="0.25">
      <c r="A429">
        <v>5.77</v>
      </c>
      <c r="B429">
        <v>0.13900000000000001</v>
      </c>
      <c r="C429">
        <v>6.7879999999999896</v>
      </c>
      <c r="D429">
        <v>0.71099999999999997</v>
      </c>
      <c r="E429">
        <v>5.8689999999999998</v>
      </c>
      <c r="F429" t="s">
        <v>80</v>
      </c>
      <c r="G429" t="s">
        <v>81</v>
      </c>
      <c r="H429">
        <v>163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9.6919890999999994E-2</v>
      </c>
      <c r="O429">
        <v>0.15992852799999999</v>
      </c>
      <c r="P429">
        <v>9.0729964999999996E-2</v>
      </c>
      <c r="Q429">
        <v>0.119434859</v>
      </c>
      <c r="R429">
        <v>0.91124550000000004</v>
      </c>
      <c r="S429">
        <v>0.3</v>
      </c>
      <c r="T429">
        <v>0.30348723899999902</v>
      </c>
      <c r="U429">
        <v>0.26</v>
      </c>
      <c r="V429">
        <v>-4.7685254000000003E-2</v>
      </c>
      <c r="W429">
        <v>0.10883399000000001</v>
      </c>
      <c r="X429">
        <v>1.6349022000000001E-2</v>
      </c>
      <c r="Y429">
        <v>9.1124551999999998E-2</v>
      </c>
      <c r="Z429">
        <v>0.820120972</v>
      </c>
      <c r="AA429">
        <v>0.45562276200000001</v>
      </c>
      <c r="AB429">
        <v>0.91099999999999903</v>
      </c>
      <c r="AC429">
        <v>-1.038151979</v>
      </c>
      <c r="AD429">
        <v>7.8915082720000003</v>
      </c>
      <c r="AE429">
        <v>-2.4144785309999999</v>
      </c>
      <c r="AF429">
        <v>2</v>
      </c>
      <c r="AG429">
        <v>1</v>
      </c>
      <c r="AH429">
        <v>3</v>
      </c>
      <c r="AI429" t="s">
        <v>53</v>
      </c>
      <c r="AJ429">
        <v>14.14</v>
      </c>
      <c r="AK429">
        <v>0</v>
      </c>
      <c r="AL429">
        <v>9.2779999999999898</v>
      </c>
      <c r="AM429">
        <v>0</v>
      </c>
      <c r="AN429">
        <v>4.4999999999999998E-2</v>
      </c>
      <c r="AO429">
        <v>0.68200000000000005</v>
      </c>
      <c r="AP429">
        <v>0.74</v>
      </c>
      <c r="AQ429">
        <v>0.80500000000000005</v>
      </c>
      <c r="AR429">
        <v>0.52800000000000002</v>
      </c>
      <c r="AS429">
        <v>4.9000000000000002E-2</v>
      </c>
      <c r="AT429">
        <v>1.458</v>
      </c>
      <c r="AU429">
        <v>0.208049184</v>
      </c>
      <c r="AV429">
        <v>1</v>
      </c>
      <c r="AW429" t="s">
        <v>52</v>
      </c>
    </row>
    <row r="430" spans="1:49" hidden="1" x14ac:dyDescent="0.25">
      <c r="A430">
        <v>6.14</v>
      </c>
      <c r="B430">
        <v>0.158</v>
      </c>
      <c r="C430">
        <v>7.2709999999999999</v>
      </c>
      <c r="D430">
        <v>0.188999999999999</v>
      </c>
      <c r="E430">
        <v>0.44900000000000001</v>
      </c>
      <c r="F430" t="s">
        <v>80</v>
      </c>
      <c r="G430" t="s">
        <v>81</v>
      </c>
      <c r="H430">
        <v>167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0.13148030699999999</v>
      </c>
      <c r="O430">
        <v>0.170132846</v>
      </c>
      <c r="P430">
        <v>0.22605856799999999</v>
      </c>
      <c r="Q430">
        <v>0.25825848000000001</v>
      </c>
      <c r="R430">
        <v>0.73186229999999997</v>
      </c>
      <c r="S430">
        <v>0.46</v>
      </c>
      <c r="T430">
        <v>0.35434453999999999</v>
      </c>
      <c r="U430">
        <v>0.23</v>
      </c>
      <c r="V430">
        <v>-3.6152650000000001E-2</v>
      </c>
      <c r="W430">
        <v>5.8296500000000001E-2</v>
      </c>
      <c r="X430">
        <v>-1.12024E-3</v>
      </c>
      <c r="Y430">
        <v>7.3186230999999893E-2</v>
      </c>
      <c r="Z430">
        <v>0.658676076</v>
      </c>
      <c r="AA430">
        <v>0.36593115299999901</v>
      </c>
      <c r="AB430">
        <v>0.73199999999999998</v>
      </c>
      <c r="AC430">
        <v>-7.6178438220000002</v>
      </c>
      <c r="AD430">
        <v>4.0740029260000004</v>
      </c>
      <c r="AE430">
        <v>-1.726671265</v>
      </c>
      <c r="AF430">
        <v>1</v>
      </c>
      <c r="AH430">
        <v>1</v>
      </c>
      <c r="AI430" t="s">
        <v>51</v>
      </c>
      <c r="AJ430">
        <v>18.2</v>
      </c>
      <c r="AK430">
        <v>0</v>
      </c>
      <c r="AL430">
        <v>6.4210000000000003</v>
      </c>
      <c r="AM430">
        <v>1</v>
      </c>
      <c r="AN430">
        <v>0.113</v>
      </c>
      <c r="AO430">
        <v>0.161</v>
      </c>
      <c r="AP430">
        <v>0.214</v>
      </c>
      <c r="AQ430">
        <v>0.191</v>
      </c>
      <c r="AR430">
        <v>4.2000000000000003E-2</v>
      </c>
      <c r="AS430">
        <v>3.0000000000000001E-3</v>
      </c>
      <c r="AT430">
        <v>0.58299999999999996</v>
      </c>
      <c r="AU430">
        <v>0.20950295399999999</v>
      </c>
      <c r="AV430">
        <v>4</v>
      </c>
      <c r="AW430" t="s">
        <v>58</v>
      </c>
    </row>
    <row r="431" spans="1:49" hidden="1" x14ac:dyDescent="0.25">
      <c r="A431">
        <v>23.57</v>
      </c>
      <c r="B431">
        <v>3.7999999999999999E-2</v>
      </c>
      <c r="C431">
        <v>7.1150000000000002</v>
      </c>
      <c r="D431">
        <v>0.39</v>
      </c>
      <c r="E431">
        <v>6.1719999999999997</v>
      </c>
      <c r="F431" t="s">
        <v>80</v>
      </c>
      <c r="G431" t="s">
        <v>81</v>
      </c>
      <c r="H431">
        <v>169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0.143064727</v>
      </c>
      <c r="O431">
        <v>0.18669240399999901</v>
      </c>
      <c r="P431">
        <v>0.267015053</v>
      </c>
      <c r="Q431">
        <v>0.30828275399999999</v>
      </c>
      <c r="R431">
        <v>0.66621655000000002</v>
      </c>
      <c r="S431">
        <v>0.53</v>
      </c>
      <c r="T431">
        <v>0.36858428999999998</v>
      </c>
      <c r="U431">
        <v>0.3</v>
      </c>
      <c r="V431">
        <v>-6.9548525E-2</v>
      </c>
      <c r="W431">
        <v>7.2474830000000004E-2</v>
      </c>
      <c r="X431">
        <v>2.5615507999999999E-2</v>
      </c>
      <c r="Y431">
        <v>6.6621655000000002E-2</v>
      </c>
      <c r="Z431">
        <v>0.59959489700000002</v>
      </c>
      <c r="AA431">
        <v>0.33310827599999998</v>
      </c>
      <c r="AB431">
        <v>0.66599999999999904</v>
      </c>
      <c r="AC431">
        <v>-7.0247426119999998</v>
      </c>
      <c r="AD431">
        <v>3.4620013730000001</v>
      </c>
      <c r="AE431">
        <v>-1.4399531729999999</v>
      </c>
      <c r="AF431">
        <v>1</v>
      </c>
      <c r="AH431">
        <v>1</v>
      </c>
      <c r="AI431" t="s">
        <v>51</v>
      </c>
      <c r="AJ431">
        <v>18.72</v>
      </c>
      <c r="AK431">
        <v>0</v>
      </c>
      <c r="AL431">
        <v>26.471999999999898</v>
      </c>
      <c r="AM431">
        <v>0</v>
      </c>
      <c r="AN431">
        <v>2.4E-2</v>
      </c>
      <c r="AO431">
        <v>0.34200000000000003</v>
      </c>
      <c r="AP431">
        <v>0.38500000000000001</v>
      </c>
      <c r="AQ431">
        <v>0.40500000000000003</v>
      </c>
      <c r="AR431">
        <v>0.17</v>
      </c>
      <c r="AS431">
        <v>1.2999999999999999E-2</v>
      </c>
      <c r="AT431">
        <v>1.103</v>
      </c>
      <c r="AU431">
        <v>0.22624212199999999</v>
      </c>
      <c r="AV431">
        <v>1</v>
      </c>
      <c r="AW431" t="s">
        <v>58</v>
      </c>
    </row>
    <row r="432" spans="1:49" hidden="1" x14ac:dyDescent="0.25">
      <c r="A432">
        <v>14.72</v>
      </c>
      <c r="B432">
        <v>5.2999999999999999E-2</v>
      </c>
      <c r="C432">
        <v>6.2320000000000002</v>
      </c>
      <c r="D432">
        <v>0.45700000000000002</v>
      </c>
      <c r="E432">
        <v>5.4349999999999996</v>
      </c>
      <c r="F432" t="s">
        <v>80</v>
      </c>
      <c r="G432" t="s">
        <v>81</v>
      </c>
      <c r="H432">
        <v>174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0.127180922</v>
      </c>
      <c r="O432">
        <v>0.22808505500000001</v>
      </c>
      <c r="P432">
        <v>0.123041102</v>
      </c>
      <c r="Q432">
        <v>0.17769058899999901</v>
      </c>
      <c r="R432">
        <v>0.82505609999999996</v>
      </c>
      <c r="S432">
        <v>0.44</v>
      </c>
      <c r="T432">
        <v>0.330248137</v>
      </c>
      <c r="U432">
        <v>0.34</v>
      </c>
      <c r="V432">
        <v>-8.9074015999999895E-2</v>
      </c>
      <c r="W432">
        <v>1.6340917E-2</v>
      </c>
      <c r="X432">
        <v>8.1522085999999994E-2</v>
      </c>
      <c r="Y432">
        <v>8.2505607999999994E-2</v>
      </c>
      <c r="Z432">
        <v>0.74255046800000002</v>
      </c>
      <c r="AA432">
        <v>0.41252803799999999</v>
      </c>
      <c r="AB432">
        <v>0.82499999999999996</v>
      </c>
      <c r="AC432">
        <v>-0.95671147899999998</v>
      </c>
      <c r="AD432">
        <v>5.2037600990000001</v>
      </c>
      <c r="AE432">
        <v>-2.5172647690000001</v>
      </c>
      <c r="AF432">
        <v>1</v>
      </c>
      <c r="AH432">
        <v>1</v>
      </c>
      <c r="AI432" t="s">
        <v>51</v>
      </c>
      <c r="AJ432">
        <v>14.79</v>
      </c>
      <c r="AK432">
        <v>0</v>
      </c>
      <c r="AL432">
        <v>18.844000000000001</v>
      </c>
      <c r="AM432">
        <v>0</v>
      </c>
      <c r="AN432">
        <v>3.2000000000000001E-2</v>
      </c>
      <c r="AO432">
        <v>0.38200000000000001</v>
      </c>
      <c r="AP432">
        <v>0.63400000000000001</v>
      </c>
      <c r="AQ432">
        <v>0.48699999999999999</v>
      </c>
      <c r="AR432">
        <v>0.248</v>
      </c>
      <c r="AS432">
        <v>2.1000000000000001E-2</v>
      </c>
      <c r="AT432">
        <v>2.278</v>
      </c>
      <c r="AU432">
        <v>0.15249253099999999</v>
      </c>
      <c r="AV432">
        <v>1</v>
      </c>
      <c r="AW432" t="s">
        <v>52</v>
      </c>
    </row>
    <row r="433" spans="1:49" hidden="1" x14ac:dyDescent="0.25">
      <c r="A433">
        <v>3.63</v>
      </c>
      <c r="B433">
        <v>2.4E-2</v>
      </c>
      <c r="C433">
        <v>4.0190000000000001</v>
      </c>
      <c r="D433">
        <v>1.1739999999999999</v>
      </c>
      <c r="E433">
        <v>57.446999999999903</v>
      </c>
      <c r="F433" t="s">
        <v>80</v>
      </c>
      <c r="G433" t="s">
        <v>81</v>
      </c>
      <c r="H433">
        <v>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9.6636612999999996E-2</v>
      </c>
      <c r="O433">
        <v>0.25282147700000002</v>
      </c>
      <c r="P433">
        <v>0.217002325</v>
      </c>
      <c r="Q433">
        <v>0.26555321199999998</v>
      </c>
      <c r="R433">
        <v>0.35937855000000002</v>
      </c>
      <c r="S433">
        <v>0.56000000000000005</v>
      </c>
      <c r="T433">
        <v>0.490452147</v>
      </c>
      <c r="U433">
        <v>0.27</v>
      </c>
      <c r="V433">
        <v>-3.7675206000000003E-2</v>
      </c>
      <c r="W433">
        <v>1.4236281E-2</v>
      </c>
      <c r="X433">
        <v>1.4086878000000001E-2</v>
      </c>
      <c r="Y433">
        <v>3.5937854999999998E-2</v>
      </c>
      <c r="Z433">
        <v>0.32344069199999997</v>
      </c>
      <c r="AA433">
        <v>0.17968927300000001</v>
      </c>
      <c r="AB433">
        <v>0.35899999999999999</v>
      </c>
      <c r="AC433">
        <v>-5.5594888889999998</v>
      </c>
      <c r="AD433">
        <v>3.6748753129999998</v>
      </c>
      <c r="AE433">
        <v>-0.79935166199999996</v>
      </c>
      <c r="AF433">
        <v>2</v>
      </c>
      <c r="AG433">
        <v>3</v>
      </c>
      <c r="AH433">
        <v>5</v>
      </c>
      <c r="AI433" t="s">
        <v>59</v>
      </c>
      <c r="AJ433">
        <v>15.27</v>
      </c>
      <c r="AK433">
        <v>0</v>
      </c>
      <c r="AL433">
        <v>122.935</v>
      </c>
      <c r="AM433">
        <v>0</v>
      </c>
      <c r="AN433">
        <v>2E-3</v>
      </c>
      <c r="AO433">
        <v>1.3</v>
      </c>
      <c r="AP433">
        <v>2.1160000000000001</v>
      </c>
      <c r="AQ433">
        <v>1.972</v>
      </c>
      <c r="AR433">
        <v>1.363</v>
      </c>
      <c r="AS433">
        <v>0.23799999999999999</v>
      </c>
      <c r="AT433">
        <v>3.1459999999999999</v>
      </c>
      <c r="AU433">
        <v>0.22858040899999901</v>
      </c>
      <c r="AV433">
        <v>2</v>
      </c>
      <c r="AW433" t="s">
        <v>60</v>
      </c>
    </row>
    <row r="434" spans="1:49" hidden="1" x14ac:dyDescent="0.25">
      <c r="A434">
        <v>1.4</v>
      </c>
      <c r="B434">
        <v>0.218</v>
      </c>
      <c r="C434">
        <v>4.7690000000000001</v>
      </c>
      <c r="D434">
        <v>0.95799999999999996</v>
      </c>
      <c r="E434">
        <v>7.2329999999999997</v>
      </c>
      <c r="F434" t="s">
        <v>80</v>
      </c>
      <c r="G434" t="s">
        <v>81</v>
      </c>
      <c r="H434">
        <v>22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6.0249092999999997E-2</v>
      </c>
      <c r="O434">
        <v>9.6926496999999903E-2</v>
      </c>
      <c r="P434">
        <v>0.107935694</v>
      </c>
      <c r="Q434">
        <v>0.14815223299999999</v>
      </c>
      <c r="R434">
        <v>0.47133258</v>
      </c>
      <c r="S434">
        <v>0.26</v>
      </c>
      <c r="T434">
        <v>0.25676004299999999</v>
      </c>
      <c r="U434">
        <v>0.14000000000000001</v>
      </c>
      <c r="V434">
        <v>-5.4688238E-2</v>
      </c>
      <c r="W434">
        <v>7.5958129999999999E-2</v>
      </c>
      <c r="X434">
        <v>-1.6787077000000001E-2</v>
      </c>
      <c r="Y434">
        <v>4.7133257999999997E-2</v>
      </c>
      <c r="Z434">
        <v>0.42419932199999999</v>
      </c>
      <c r="AA434">
        <v>0.23566629</v>
      </c>
      <c r="AB434">
        <v>0.47099999999999997</v>
      </c>
      <c r="AC434">
        <v>-7.0812378589999998</v>
      </c>
      <c r="AD434">
        <v>6.9196568510000001</v>
      </c>
      <c r="AE434">
        <v>-1.155799866</v>
      </c>
      <c r="AF434">
        <v>2</v>
      </c>
      <c r="AG434">
        <v>2</v>
      </c>
      <c r="AH434">
        <v>4</v>
      </c>
      <c r="AI434" t="s">
        <v>56</v>
      </c>
      <c r="AJ434">
        <v>23.59</v>
      </c>
      <c r="AK434">
        <v>0</v>
      </c>
      <c r="AL434">
        <v>11.385</v>
      </c>
      <c r="AM434">
        <v>0</v>
      </c>
      <c r="AN434">
        <v>2.1999999999999999E-2</v>
      </c>
      <c r="AO434">
        <v>0.98</v>
      </c>
      <c r="AP434">
        <v>1.7689999999999999</v>
      </c>
      <c r="AQ434">
        <v>1.2649999999999999</v>
      </c>
      <c r="AR434">
        <v>0.92099999999999904</v>
      </c>
      <c r="AS434">
        <v>0.113</v>
      </c>
      <c r="AT434">
        <v>2.9529999999999998</v>
      </c>
      <c r="AU434">
        <v>0.23135080699999999</v>
      </c>
      <c r="AV434">
        <v>4</v>
      </c>
      <c r="AW434" t="s">
        <v>57</v>
      </c>
    </row>
    <row r="435" spans="1:49" hidden="1" x14ac:dyDescent="0.25">
      <c r="A435">
        <v>103.4</v>
      </c>
      <c r="B435">
        <v>8.9999999999999993E-3</v>
      </c>
      <c r="C435">
        <v>7.2139999999999898</v>
      </c>
      <c r="D435">
        <v>0.32500000000000001</v>
      </c>
      <c r="E435">
        <v>20.044</v>
      </c>
      <c r="F435" t="s">
        <v>80</v>
      </c>
      <c r="G435" t="s">
        <v>81</v>
      </c>
      <c r="H435">
        <v>241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6.1954297999999998E-2</v>
      </c>
      <c r="O435">
        <v>0.123694965999999</v>
      </c>
      <c r="P435">
        <v>0.113515282</v>
      </c>
      <c r="Q435">
        <v>0.149811261</v>
      </c>
      <c r="R435">
        <v>0.33350881999999998</v>
      </c>
      <c r="S435">
        <v>0.3</v>
      </c>
      <c r="T435">
        <v>0.44283858100000001</v>
      </c>
      <c r="U435">
        <v>0.2</v>
      </c>
      <c r="V435">
        <v>-6.5120880000000006E-2</v>
      </c>
      <c r="W435">
        <v>0.12635408000000001</v>
      </c>
      <c r="X435">
        <v>3.454146E-3</v>
      </c>
      <c r="Y435">
        <v>3.3350881999999998E-2</v>
      </c>
      <c r="Z435">
        <v>0.30015793699999999</v>
      </c>
      <c r="AA435">
        <v>0.16675440999999999</v>
      </c>
      <c r="AB435">
        <v>0.33399999999999902</v>
      </c>
      <c r="AC435">
        <v>-5.0269895330000001</v>
      </c>
      <c r="AD435">
        <v>5.6056266419999998</v>
      </c>
      <c r="AE435">
        <v>-0.576170191</v>
      </c>
      <c r="AF435">
        <v>1</v>
      </c>
      <c r="AH435">
        <v>1</v>
      </c>
      <c r="AI435" t="s">
        <v>51</v>
      </c>
      <c r="AJ435">
        <v>17.82</v>
      </c>
      <c r="AK435">
        <v>0</v>
      </c>
      <c r="AL435">
        <v>113.914</v>
      </c>
      <c r="AM435">
        <v>0</v>
      </c>
      <c r="AN435">
        <v>6.0000000000000001E-3</v>
      </c>
      <c r="AO435">
        <v>0.28599999999999998</v>
      </c>
      <c r="AP435">
        <v>0.3</v>
      </c>
      <c r="AQ435">
        <v>0.33399999999999902</v>
      </c>
      <c r="AR435">
        <v>0.11899999999999999</v>
      </c>
      <c r="AS435">
        <v>8.9999999999999993E-3</v>
      </c>
      <c r="AT435">
        <v>0.45600000000000002</v>
      </c>
      <c r="AU435">
        <v>0.41509095899999998</v>
      </c>
      <c r="AV435">
        <v>4</v>
      </c>
      <c r="AW435" t="s">
        <v>58</v>
      </c>
    </row>
    <row r="436" spans="1:49" hidden="1" x14ac:dyDescent="0.25">
      <c r="A436">
        <v>92.87</v>
      </c>
      <c r="B436">
        <v>0.01</v>
      </c>
      <c r="C436">
        <v>7.2859999999999996</v>
      </c>
      <c r="D436">
        <v>0.17199999999999999</v>
      </c>
      <c r="E436">
        <v>5.6279999999999903</v>
      </c>
      <c r="F436" t="s">
        <v>80</v>
      </c>
      <c r="G436" t="s">
        <v>81</v>
      </c>
      <c r="H436">
        <v>243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4.6930043999999997E-2</v>
      </c>
      <c r="O436">
        <v>8.2930040999999996E-2</v>
      </c>
      <c r="P436">
        <v>7.1729088999999996E-2</v>
      </c>
      <c r="Q436">
        <v>0.104805984</v>
      </c>
      <c r="R436">
        <v>0.52477216999999998</v>
      </c>
      <c r="S436">
        <v>0.2</v>
      </c>
      <c r="T436">
        <v>0.25681296999999997</v>
      </c>
      <c r="U436">
        <v>0.14000000000000001</v>
      </c>
      <c r="V436">
        <v>-1.3767757E-2</v>
      </c>
      <c r="W436">
        <v>3.4143149999999997E-2</v>
      </c>
      <c r="X436">
        <v>-1.7706E-2</v>
      </c>
      <c r="Y436">
        <v>5.2477217E-2</v>
      </c>
      <c r="Z436">
        <v>0.47229494999999999</v>
      </c>
      <c r="AA436">
        <v>0.26238608399999902</v>
      </c>
      <c r="AB436">
        <v>0.52500000000000002</v>
      </c>
      <c r="AC436">
        <v>-8.0142748319999999</v>
      </c>
      <c r="AD436">
        <v>9.7012656909999997</v>
      </c>
      <c r="AE436">
        <v>-1.4877314269999999</v>
      </c>
      <c r="AF436">
        <v>1</v>
      </c>
      <c r="AH436">
        <v>1</v>
      </c>
      <c r="AI436" t="s">
        <v>51</v>
      </c>
      <c r="AJ436">
        <v>20.25</v>
      </c>
      <c r="AK436">
        <v>0</v>
      </c>
      <c r="AL436">
        <v>102.18600000000001</v>
      </c>
      <c r="AM436">
        <v>0</v>
      </c>
      <c r="AN436">
        <v>6.9999999999999897E-3</v>
      </c>
      <c r="AO436">
        <v>0.14499999999999999</v>
      </c>
      <c r="AP436">
        <v>0.188999999999999</v>
      </c>
      <c r="AQ436">
        <v>0.17299999999999999</v>
      </c>
      <c r="AR436">
        <v>3.5000000000000003E-2</v>
      </c>
      <c r="AS436">
        <v>3.0000000000000001E-3</v>
      </c>
      <c r="AT436">
        <v>0.26300000000000001</v>
      </c>
      <c r="AU436">
        <v>0.18968867</v>
      </c>
      <c r="AV436">
        <v>4</v>
      </c>
      <c r="AW436" t="s">
        <v>58</v>
      </c>
    </row>
    <row r="437" spans="1:49" hidden="1" x14ac:dyDescent="0.25">
      <c r="A437">
        <v>70.099999999999994</v>
      </c>
      <c r="B437">
        <v>1.2999999999999999E-2</v>
      </c>
      <c r="C437">
        <v>7.1890000000000001</v>
      </c>
      <c r="D437">
        <v>0.33299999999999902</v>
      </c>
      <c r="E437">
        <v>15.808999999999999</v>
      </c>
      <c r="F437" t="s">
        <v>80</v>
      </c>
      <c r="G437" t="s">
        <v>81</v>
      </c>
      <c r="H437">
        <v>244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4.7144952999999899E-2</v>
      </c>
      <c r="O437">
        <v>0.10135467500000001</v>
      </c>
      <c r="P437">
        <v>6.7242017000000001E-2</v>
      </c>
      <c r="Q437">
        <v>8.4383985999999994E-2</v>
      </c>
      <c r="R437">
        <v>0.55912959999999901</v>
      </c>
      <c r="S437">
        <v>0.2</v>
      </c>
      <c r="T437">
        <v>0.227679717</v>
      </c>
      <c r="U437">
        <v>0.1</v>
      </c>
      <c r="V437">
        <v>-1.1654026E-2</v>
      </c>
      <c r="W437">
        <v>2.8606909999999999E-2</v>
      </c>
      <c r="X437">
        <v>-7.3601250000000003E-3</v>
      </c>
      <c r="Y437">
        <v>5.5912959999999998E-2</v>
      </c>
      <c r="Z437">
        <v>0.50321663599999999</v>
      </c>
      <c r="AA437">
        <v>0.279564798</v>
      </c>
      <c r="AB437">
        <v>0.55899999999999905</v>
      </c>
      <c r="AC437">
        <v>-8.26076379299999</v>
      </c>
      <c r="AD437">
        <v>10.416977579999999</v>
      </c>
      <c r="AE437">
        <v>-1.604322279</v>
      </c>
      <c r="AF437">
        <v>1</v>
      </c>
      <c r="AH437">
        <v>1</v>
      </c>
      <c r="AI437" t="s">
        <v>51</v>
      </c>
      <c r="AJ437">
        <v>16.079999999999998</v>
      </c>
      <c r="AK437">
        <v>0</v>
      </c>
      <c r="AL437">
        <v>83.78</v>
      </c>
      <c r="AM437">
        <v>0</v>
      </c>
      <c r="AN437">
        <v>6.0000000000000001E-3</v>
      </c>
      <c r="AO437">
        <v>0.28399999999999997</v>
      </c>
      <c r="AP437">
        <v>0.40299999999999903</v>
      </c>
      <c r="AQ437">
        <v>0.34399999999999997</v>
      </c>
      <c r="AR437">
        <v>0.13</v>
      </c>
      <c r="AS437">
        <v>0.01</v>
      </c>
      <c r="AT437">
        <v>0.76099999999999901</v>
      </c>
      <c r="AU437">
        <v>0.16832198000000001</v>
      </c>
      <c r="AV437">
        <v>3</v>
      </c>
      <c r="AW437" t="s">
        <v>58</v>
      </c>
    </row>
    <row r="438" spans="1:49" hidden="1" x14ac:dyDescent="0.25">
      <c r="A438">
        <v>110.11</v>
      </c>
      <c r="B438">
        <v>8.0000000000000002E-3</v>
      </c>
      <c r="C438">
        <v>6.4979999999999896</v>
      </c>
      <c r="D438">
        <v>0.22600000000000001</v>
      </c>
      <c r="E438">
        <v>10.925000000000001</v>
      </c>
      <c r="F438" t="s">
        <v>80</v>
      </c>
      <c r="G438" t="s">
        <v>81</v>
      </c>
      <c r="H438">
        <v>245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9.2413793999999994E-2</v>
      </c>
      <c r="O438">
        <v>0.14746836599999999</v>
      </c>
      <c r="P438">
        <v>0.118274702</v>
      </c>
      <c r="Q438">
        <v>0.15040137100000001</v>
      </c>
      <c r="R438">
        <v>0.47283514999999998</v>
      </c>
      <c r="S438">
        <v>0.33</v>
      </c>
      <c r="T438">
        <v>0.329903367</v>
      </c>
      <c r="U438">
        <v>0.24</v>
      </c>
      <c r="V438">
        <v>-8.7768399999999996E-2</v>
      </c>
      <c r="W438">
        <v>8.4424009999999994E-2</v>
      </c>
      <c r="X438">
        <v>1.5735183999999999E-2</v>
      </c>
      <c r="Y438">
        <v>4.7283514999999998E-2</v>
      </c>
      <c r="Z438">
        <v>0.42555163799999901</v>
      </c>
      <c r="AA438">
        <v>0.23641757699999999</v>
      </c>
      <c r="AB438">
        <v>0.47299999999999998</v>
      </c>
      <c r="AC438">
        <v>-4.0402542669999999</v>
      </c>
      <c r="AD438">
        <v>5.296302377</v>
      </c>
      <c r="AE438">
        <v>-1.090348104</v>
      </c>
      <c r="AF438">
        <v>1</v>
      </c>
      <c r="AH438">
        <v>1</v>
      </c>
      <c r="AI438" t="s">
        <v>51</v>
      </c>
      <c r="AJ438">
        <v>19.2</v>
      </c>
      <c r="AK438">
        <v>0</v>
      </c>
      <c r="AL438">
        <v>116.679</v>
      </c>
      <c r="AM438">
        <v>0</v>
      </c>
      <c r="AN438">
        <v>6.9999999999999897E-3</v>
      </c>
      <c r="AO438">
        <v>0.15</v>
      </c>
      <c r="AP438">
        <v>0.28000000000000003</v>
      </c>
      <c r="AQ438">
        <v>0.23100000000000001</v>
      </c>
      <c r="AR438">
        <v>7.1999999999999995E-2</v>
      </c>
      <c r="AS438">
        <v>5.0000000000000001E-3</v>
      </c>
      <c r="AT438">
        <v>1.9</v>
      </c>
      <c r="AU438">
        <v>0.26554058199999903</v>
      </c>
      <c r="AV438">
        <v>4</v>
      </c>
      <c r="AW438" t="s">
        <v>58</v>
      </c>
    </row>
    <row r="439" spans="1:49" hidden="1" x14ac:dyDescent="0.25">
      <c r="A439">
        <v>43.33</v>
      </c>
      <c r="B439">
        <v>2.1000000000000001E-2</v>
      </c>
      <c r="C439">
        <v>6.915</v>
      </c>
      <c r="D439">
        <v>0.32200000000000001</v>
      </c>
      <c r="E439">
        <v>8.4779999999999998</v>
      </c>
      <c r="F439" t="s">
        <v>80</v>
      </c>
      <c r="G439" t="s">
        <v>81</v>
      </c>
      <c r="H439">
        <v>253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3.9789893999999999E-2</v>
      </c>
      <c r="O439">
        <v>8.0722253999999993E-2</v>
      </c>
      <c r="P439">
        <v>5.3421455E-2</v>
      </c>
      <c r="Q439">
        <v>6.5126609000000002E-2</v>
      </c>
      <c r="R439">
        <v>0.56124049999999903</v>
      </c>
      <c r="S439">
        <v>0.16</v>
      </c>
      <c r="T439">
        <v>0.19033362199999901</v>
      </c>
      <c r="U439">
        <v>0.16</v>
      </c>
      <c r="V439">
        <v>-1.5808564000000001E-2</v>
      </c>
      <c r="W439">
        <v>1.1593276E-2</v>
      </c>
      <c r="X439">
        <v>4.2269719999999998E-3</v>
      </c>
      <c r="Y439">
        <v>5.6124049000000002E-2</v>
      </c>
      <c r="Z439">
        <v>0.50511644499999997</v>
      </c>
      <c r="AA439">
        <v>0.28062024699999999</v>
      </c>
      <c r="AB439">
        <v>0.56100000000000005</v>
      </c>
      <c r="AC439">
        <v>-7.8899708620000002</v>
      </c>
      <c r="AD439">
        <v>12.573455620000001</v>
      </c>
      <c r="AE439">
        <v>-1.718254419</v>
      </c>
      <c r="AF439">
        <v>1</v>
      </c>
      <c r="AH439">
        <v>1</v>
      </c>
      <c r="AI439" t="s">
        <v>51</v>
      </c>
      <c r="AJ439">
        <v>26.25</v>
      </c>
      <c r="AK439">
        <v>0</v>
      </c>
      <c r="AL439">
        <v>48.854999999999997</v>
      </c>
      <c r="AM439">
        <v>0</v>
      </c>
      <c r="AN439">
        <v>1.2E-2</v>
      </c>
      <c r="AO439">
        <v>0.27600000000000002</v>
      </c>
      <c r="AP439">
        <v>0.36899999999999999</v>
      </c>
      <c r="AQ439">
        <v>0.33100000000000002</v>
      </c>
      <c r="AR439">
        <v>0.12</v>
      </c>
      <c r="AS439">
        <v>8.9999999999999993E-3</v>
      </c>
      <c r="AT439">
        <v>1.2470000000000001</v>
      </c>
      <c r="AU439">
        <v>0.14027361399999999</v>
      </c>
      <c r="AV439">
        <v>3</v>
      </c>
      <c r="AW439" t="s">
        <v>58</v>
      </c>
    </row>
    <row r="440" spans="1:49" hidden="1" x14ac:dyDescent="0.25">
      <c r="A440">
        <v>34.75</v>
      </c>
      <c r="B440">
        <v>2.5000000000000001E-2</v>
      </c>
      <c r="C440">
        <v>6.8209999999999997</v>
      </c>
      <c r="D440">
        <v>0.57699999999999996</v>
      </c>
      <c r="E440">
        <v>24.452999999999999</v>
      </c>
      <c r="F440" t="s">
        <v>80</v>
      </c>
      <c r="G440" t="s">
        <v>81</v>
      </c>
      <c r="H440">
        <v>257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9.5239611000000002E-2</v>
      </c>
      <c r="O440">
        <v>0.115946385</v>
      </c>
      <c r="P440">
        <v>8.4278691000000003E-2</v>
      </c>
      <c r="Q440">
        <v>9.1669361999999893E-2</v>
      </c>
      <c r="R440">
        <v>0.18415198999999999</v>
      </c>
      <c r="S440">
        <v>0.23</v>
      </c>
      <c r="T440">
        <v>0.207995138</v>
      </c>
      <c r="U440">
        <v>0.13</v>
      </c>
      <c r="V440">
        <v>-9.1160500000000005E-3</v>
      </c>
      <c r="W440">
        <v>1.0413891E-2</v>
      </c>
      <c r="X440">
        <v>-2.3444420000000001E-2</v>
      </c>
      <c r="Y440">
        <v>1.8415199E-2</v>
      </c>
      <c r="Z440">
        <v>0.16573679299999999</v>
      </c>
      <c r="AA440">
        <v>9.2075995999999993E-2</v>
      </c>
      <c r="AB440">
        <v>0.184</v>
      </c>
      <c r="AC440">
        <v>-15.05851125</v>
      </c>
      <c r="AD440">
        <v>13.53057027</v>
      </c>
      <c r="AE440">
        <v>-0.55727824799999903</v>
      </c>
      <c r="AF440">
        <v>1</v>
      </c>
      <c r="AH440">
        <v>1</v>
      </c>
      <c r="AI440" t="s">
        <v>51</v>
      </c>
      <c r="AJ440">
        <v>16.899999999999999</v>
      </c>
      <c r="AK440">
        <v>0</v>
      </c>
      <c r="AL440">
        <v>51.891999999999904</v>
      </c>
      <c r="AM440">
        <v>0</v>
      </c>
      <c r="AN440">
        <v>8.0000000000000002E-3</v>
      </c>
      <c r="AO440">
        <v>0.51600000000000001</v>
      </c>
      <c r="AP440">
        <v>0.63700000000000001</v>
      </c>
      <c r="AQ440">
        <v>0.63200000000000001</v>
      </c>
      <c r="AR440">
        <v>0.36799999999999999</v>
      </c>
      <c r="AS440">
        <v>3.2000000000000001E-2</v>
      </c>
      <c r="AT440">
        <v>1.4119999999999999</v>
      </c>
      <c r="AU440">
        <v>0.157541558</v>
      </c>
      <c r="AV440">
        <v>3</v>
      </c>
      <c r="AW440" t="s">
        <v>58</v>
      </c>
    </row>
    <row r="441" spans="1:49" hidden="1" x14ac:dyDescent="0.25">
      <c r="A441">
        <v>83.53</v>
      </c>
      <c r="B441">
        <v>8.9999999999999993E-3</v>
      </c>
      <c r="C441">
        <v>5.266</v>
      </c>
      <c r="D441">
        <v>0.34399999999999997</v>
      </c>
      <c r="E441">
        <v>17.8</v>
      </c>
      <c r="F441" t="s">
        <v>80</v>
      </c>
      <c r="G441" t="s">
        <v>81</v>
      </c>
      <c r="H441">
        <v>310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7.1770343E-2</v>
      </c>
      <c r="O441">
        <v>0.13559022699999901</v>
      </c>
      <c r="P441">
        <v>0.110214643</v>
      </c>
      <c r="Q441">
        <v>0.137387289</v>
      </c>
      <c r="R441">
        <v>0.3836677</v>
      </c>
      <c r="S441">
        <v>0.3</v>
      </c>
      <c r="T441">
        <v>0.34629394399999902</v>
      </c>
      <c r="U441">
        <v>0.2</v>
      </c>
      <c r="V441">
        <v>-4.1355613999999999E-2</v>
      </c>
      <c r="W441">
        <v>8.8959609999999995E-2</v>
      </c>
      <c r="X441">
        <v>1.9345901999999901E-2</v>
      </c>
      <c r="Y441">
        <v>3.8366771000000001E-2</v>
      </c>
      <c r="Z441">
        <v>0.34530093699999997</v>
      </c>
      <c r="AA441">
        <v>0.191833854</v>
      </c>
      <c r="AB441">
        <v>0.38400000000000001</v>
      </c>
      <c r="AC441">
        <v>-5.2537371369999999</v>
      </c>
      <c r="AD441">
        <v>5.6855132599999996</v>
      </c>
      <c r="AE441">
        <v>-0.86482945099999997</v>
      </c>
      <c r="AF441">
        <v>2</v>
      </c>
      <c r="AG441">
        <v>4</v>
      </c>
      <c r="AH441">
        <v>6</v>
      </c>
      <c r="AI441" t="s">
        <v>61</v>
      </c>
      <c r="AJ441">
        <v>18.77</v>
      </c>
      <c r="AK441">
        <v>0.04</v>
      </c>
      <c r="AL441">
        <v>101.857999999999</v>
      </c>
      <c r="AM441">
        <v>0</v>
      </c>
      <c r="AN441">
        <v>6.9999999999999897E-3</v>
      </c>
      <c r="AO441">
        <v>0.245</v>
      </c>
      <c r="AP441">
        <v>0.70799999999999996</v>
      </c>
      <c r="AQ441">
        <v>0.36299999999999999</v>
      </c>
      <c r="AR441">
        <v>0.16300000000000001</v>
      </c>
      <c r="AS441">
        <v>1.39999999999999E-2</v>
      </c>
      <c r="AT441">
        <v>4.008</v>
      </c>
      <c r="AU441">
        <v>0.30221785200000001</v>
      </c>
      <c r="AV441">
        <v>4</v>
      </c>
      <c r="AW441" t="s">
        <v>61</v>
      </c>
    </row>
    <row r="442" spans="1:49" hidden="1" x14ac:dyDescent="0.25">
      <c r="A442">
        <v>73.38</v>
      </c>
      <c r="B442">
        <v>1.2999999999999999E-2</v>
      </c>
      <c r="C442">
        <v>7.1789999999999896</v>
      </c>
      <c r="D442">
        <v>0.437</v>
      </c>
      <c r="E442">
        <v>26.946999999999999</v>
      </c>
      <c r="F442" t="s">
        <v>80</v>
      </c>
      <c r="G442" t="s">
        <v>81</v>
      </c>
      <c r="H442">
        <v>330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4.5515952999999998E-2</v>
      </c>
      <c r="O442">
        <v>7.4889604999999998E-2</v>
      </c>
      <c r="P442">
        <v>6.0998208999999998E-2</v>
      </c>
      <c r="Q442">
        <v>7.1396774999999996E-2</v>
      </c>
      <c r="R442">
        <v>0.50613123000000004</v>
      </c>
      <c r="S442">
        <v>0.16</v>
      </c>
      <c r="T442">
        <v>0.22964094099999999</v>
      </c>
      <c r="U442">
        <v>0.1</v>
      </c>
      <c r="V442">
        <v>-2.2343912999999899E-2</v>
      </c>
      <c r="W442">
        <v>2.5750183999999999E-2</v>
      </c>
      <c r="X442">
        <v>-9.8572030000000001E-3</v>
      </c>
      <c r="Y442">
        <v>5.0613122999999899E-2</v>
      </c>
      <c r="Z442">
        <v>0.455518109</v>
      </c>
      <c r="AA442">
        <v>0.25306561599999999</v>
      </c>
      <c r="AB442">
        <v>0.50600000000000001</v>
      </c>
      <c r="AC442">
        <v>-7.464790206</v>
      </c>
      <c r="AD442">
        <v>11.51293463</v>
      </c>
      <c r="AE442">
        <v>-1.452791376</v>
      </c>
      <c r="AF442">
        <v>1</v>
      </c>
      <c r="AH442">
        <v>1</v>
      </c>
      <c r="AI442" t="s">
        <v>51</v>
      </c>
      <c r="AJ442">
        <v>19.489999999999998</v>
      </c>
      <c r="AK442">
        <v>0</v>
      </c>
      <c r="AL442">
        <v>84.340999999999994</v>
      </c>
      <c r="AM442">
        <v>0</v>
      </c>
      <c r="AN442">
        <v>6.0000000000000001E-3</v>
      </c>
      <c r="AO442">
        <v>0.38100000000000001</v>
      </c>
      <c r="AP442">
        <v>0.41599999999999998</v>
      </c>
      <c r="AQ442">
        <v>0.46</v>
      </c>
      <c r="AR442">
        <v>0.217</v>
      </c>
      <c r="AS442">
        <v>1.7999999999999999E-2</v>
      </c>
      <c r="AT442">
        <v>0.80099999999999905</v>
      </c>
      <c r="AU442">
        <v>0.176094272</v>
      </c>
      <c r="AV442">
        <v>3</v>
      </c>
      <c r="AW442" t="s">
        <v>58</v>
      </c>
    </row>
    <row r="443" spans="1:49" hidden="1" x14ac:dyDescent="0.25">
      <c r="A443">
        <v>43.84</v>
      </c>
      <c r="B443">
        <v>1.4999999999999999E-2</v>
      </c>
      <c r="C443">
        <v>6.742</v>
      </c>
      <c r="D443">
        <v>0.879</v>
      </c>
      <c r="E443">
        <v>69.974999999999994</v>
      </c>
      <c r="F443" t="s">
        <v>80</v>
      </c>
      <c r="G443" t="s">
        <v>81</v>
      </c>
      <c r="H443">
        <v>34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4.5142715E-2</v>
      </c>
      <c r="O443">
        <v>8.9471970999999997E-2</v>
      </c>
      <c r="P443">
        <v>6.2865207000000006E-2</v>
      </c>
      <c r="Q443">
        <v>7.1171287E-2</v>
      </c>
      <c r="R443">
        <v>0.63301956999999998</v>
      </c>
      <c r="S443">
        <v>0.17</v>
      </c>
      <c r="T443">
        <v>0.21151049199999999</v>
      </c>
      <c r="U443">
        <v>0.1</v>
      </c>
      <c r="V443">
        <v>-3.2013720000000002E-2</v>
      </c>
      <c r="W443">
        <v>1.5717843999999901E-2</v>
      </c>
      <c r="X443">
        <v>-2.5630878999999999E-2</v>
      </c>
      <c r="Y443">
        <v>6.3301957000000006E-2</v>
      </c>
      <c r="Z443">
        <v>0.56971760999999999</v>
      </c>
      <c r="AA443">
        <v>0.31650978299999999</v>
      </c>
      <c r="AB443">
        <v>0.63300000000000001</v>
      </c>
      <c r="AC443">
        <v>-7.4196197670000004</v>
      </c>
      <c r="AD443">
        <v>12.64582281</v>
      </c>
      <c r="AE443">
        <v>-1.8405536250000001</v>
      </c>
      <c r="AF443">
        <v>2</v>
      </c>
      <c r="AG443">
        <v>3</v>
      </c>
      <c r="AH443">
        <v>5</v>
      </c>
      <c r="AI443" t="s">
        <v>59</v>
      </c>
      <c r="AJ443">
        <v>14.01</v>
      </c>
      <c r="AK443">
        <v>0</v>
      </c>
      <c r="AL443">
        <v>98.682000000000002</v>
      </c>
      <c r="AM443">
        <v>0</v>
      </c>
      <c r="AN443">
        <v>3.0000000000000001E-3</v>
      </c>
      <c r="AO443">
        <v>0.86599999999999999</v>
      </c>
      <c r="AP443">
        <v>0.92099999999999904</v>
      </c>
      <c r="AQ443">
        <v>1.0780000000000001</v>
      </c>
      <c r="AR443">
        <v>0.78200000000000003</v>
      </c>
      <c r="AS443">
        <v>8.3000000000000004E-2</v>
      </c>
      <c r="AT443">
        <v>1.591</v>
      </c>
      <c r="AU443">
        <v>0.150531468</v>
      </c>
      <c r="AV443">
        <v>4</v>
      </c>
      <c r="AW443" t="s">
        <v>60</v>
      </c>
    </row>
    <row r="444" spans="1:49" hidden="1" x14ac:dyDescent="0.25">
      <c r="A444">
        <v>121</v>
      </c>
      <c r="B444">
        <v>8.0000000000000002E-3</v>
      </c>
      <c r="C444">
        <v>6.7639999999999896</v>
      </c>
      <c r="D444">
        <v>0.23199999999999901</v>
      </c>
      <c r="E444">
        <v>11.907</v>
      </c>
      <c r="F444" t="s">
        <v>80</v>
      </c>
      <c r="G444" t="s">
        <v>81</v>
      </c>
      <c r="H444">
        <v>356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7.3738414000000002E-2</v>
      </c>
      <c r="O444">
        <v>0.13786372399999999</v>
      </c>
      <c r="P444">
        <v>0.10664088199999899</v>
      </c>
      <c r="Q444">
        <v>0.13610881899999999</v>
      </c>
      <c r="R444">
        <v>0.43459957999999999</v>
      </c>
      <c r="S444">
        <v>0.3</v>
      </c>
      <c r="T444">
        <v>0.36111835399999997</v>
      </c>
      <c r="U444">
        <v>0.296562308</v>
      </c>
      <c r="V444">
        <v>-8.2529900000000003E-2</v>
      </c>
      <c r="W444">
        <v>2.2152676999999999E-2</v>
      </c>
      <c r="X444">
        <v>2.0246858999999999E-2</v>
      </c>
      <c r="Y444">
        <v>4.3459958E-2</v>
      </c>
      <c r="Z444">
        <v>0.39113962099999999</v>
      </c>
      <c r="AA444">
        <v>0.21729978899999999</v>
      </c>
      <c r="AB444">
        <v>0.435</v>
      </c>
      <c r="AC444">
        <v>-3.4155024869999999</v>
      </c>
      <c r="AD444">
        <v>6.2289142989999897</v>
      </c>
      <c r="AE444">
        <v>-0.91552677500000001</v>
      </c>
      <c r="AF444">
        <v>1</v>
      </c>
      <c r="AH444">
        <v>1</v>
      </c>
      <c r="AI444" t="s">
        <v>51</v>
      </c>
      <c r="AJ444">
        <v>23.38</v>
      </c>
      <c r="AK444">
        <v>0</v>
      </c>
      <c r="AL444">
        <v>127.821</v>
      </c>
      <c r="AM444">
        <v>0</v>
      </c>
      <c r="AN444">
        <v>6.0000000000000001E-3</v>
      </c>
      <c r="AO444">
        <v>0.17899999999999999</v>
      </c>
      <c r="AP444">
        <v>0.26200000000000001</v>
      </c>
      <c r="AQ444">
        <v>0.23599999999999999</v>
      </c>
      <c r="AR444">
        <v>6.9000000000000006E-2</v>
      </c>
      <c r="AS444">
        <v>5.0000000000000001E-3</v>
      </c>
      <c r="AT444">
        <v>1.6359999999999999</v>
      </c>
      <c r="AU444">
        <v>0.32876786499999999</v>
      </c>
      <c r="AV444">
        <v>4</v>
      </c>
      <c r="AW444" t="s">
        <v>58</v>
      </c>
    </row>
    <row r="445" spans="1:49" hidden="1" x14ac:dyDescent="0.25">
      <c r="A445">
        <v>96.66</v>
      </c>
      <c r="B445">
        <v>8.9999999999999993E-3</v>
      </c>
      <c r="C445">
        <v>5.9779999999999998</v>
      </c>
      <c r="D445">
        <v>0.311</v>
      </c>
      <c r="E445">
        <v>16.733000000000001</v>
      </c>
      <c r="F445" t="s">
        <v>80</v>
      </c>
      <c r="G445" t="s">
        <v>81</v>
      </c>
      <c r="H445">
        <v>364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7.0704869000000004E-2</v>
      </c>
      <c r="O445">
        <v>0.13093443099999999</v>
      </c>
      <c r="P445">
        <v>0.10902207999999999</v>
      </c>
      <c r="Q445">
        <v>0.14181508600000001</v>
      </c>
      <c r="R445">
        <v>0.39637213999999998</v>
      </c>
      <c r="S445">
        <v>0.3</v>
      </c>
      <c r="T445">
        <v>0.36209668499999997</v>
      </c>
      <c r="U445">
        <v>0.2</v>
      </c>
      <c r="V445">
        <v>-6.4342070000000001E-2</v>
      </c>
      <c r="W445">
        <v>9.6764899999999904E-2</v>
      </c>
      <c r="X445">
        <v>2.5298285E-2</v>
      </c>
      <c r="Y445">
        <v>3.9637213999999997E-2</v>
      </c>
      <c r="Z445">
        <v>0.35673492600000001</v>
      </c>
      <c r="AA445">
        <v>0.19818606999999999</v>
      </c>
      <c r="AB445">
        <v>0.39600000000000002</v>
      </c>
      <c r="AC445">
        <v>-5.1024468550000002</v>
      </c>
      <c r="AD445">
        <v>5.7843715170000003</v>
      </c>
      <c r="AE445">
        <v>-0.85331190099999998</v>
      </c>
      <c r="AF445">
        <v>1</v>
      </c>
      <c r="AH445">
        <v>1</v>
      </c>
      <c r="AI445" t="s">
        <v>51</v>
      </c>
      <c r="AJ445">
        <v>24.91</v>
      </c>
      <c r="AK445">
        <v>0.01</v>
      </c>
      <c r="AL445">
        <v>109.20699999999999</v>
      </c>
      <c r="AM445">
        <v>0</v>
      </c>
      <c r="AN445">
        <v>6.9999999999999897E-3</v>
      </c>
      <c r="AO445">
        <v>0.22600000000000001</v>
      </c>
      <c r="AP445">
        <v>0.44900000000000001</v>
      </c>
      <c r="AQ445">
        <v>0.32299999999999901</v>
      </c>
      <c r="AR445">
        <v>0.129</v>
      </c>
      <c r="AS445">
        <v>0.01</v>
      </c>
      <c r="AT445">
        <v>2.7639999999999998</v>
      </c>
      <c r="AU445">
        <v>0.317847137</v>
      </c>
      <c r="AV445">
        <v>4</v>
      </c>
      <c r="AW445" t="s">
        <v>58</v>
      </c>
    </row>
    <row r="446" spans="1:49" hidden="1" x14ac:dyDescent="0.25">
      <c r="A446">
        <v>33.5</v>
      </c>
      <c r="B446">
        <v>2.5999999999999999E-2</v>
      </c>
      <c r="C446">
        <v>6.9020000000000001</v>
      </c>
      <c r="D446">
        <v>0.40799999999999997</v>
      </c>
      <c r="E446">
        <v>10.495999999999899</v>
      </c>
      <c r="F446" t="s">
        <v>80</v>
      </c>
      <c r="G446" t="s">
        <v>81</v>
      </c>
      <c r="H446">
        <v>49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3.9638248000000001E-2</v>
      </c>
      <c r="O446">
        <v>9.7651403999999997E-2</v>
      </c>
      <c r="P446">
        <v>5.4703445000000003E-2</v>
      </c>
      <c r="Q446">
        <v>8.6046373999999995E-2</v>
      </c>
      <c r="R446">
        <v>0.46737862000000002</v>
      </c>
      <c r="S446">
        <v>0.2</v>
      </c>
      <c r="T446">
        <v>0.22682918299999999</v>
      </c>
      <c r="U446">
        <v>0.1</v>
      </c>
      <c r="V446">
        <v>-1.1771098000000001E-2</v>
      </c>
      <c r="W446">
        <v>1.843821E-2</v>
      </c>
      <c r="X446">
        <v>6.5249640000000003E-3</v>
      </c>
      <c r="Y446">
        <v>4.6737861999999998E-2</v>
      </c>
      <c r="Z446">
        <v>0.42064075499999998</v>
      </c>
      <c r="AA446">
        <v>0.23368930800000001</v>
      </c>
      <c r="AB446">
        <v>0.46700000000000003</v>
      </c>
      <c r="AC446">
        <v>-17.605713049999999</v>
      </c>
      <c r="AD446">
        <v>11.356492810000001</v>
      </c>
      <c r="AE446">
        <v>-1.4193944140000001</v>
      </c>
      <c r="AF446">
        <v>1</v>
      </c>
      <c r="AH446">
        <v>1</v>
      </c>
      <c r="AI446" t="s">
        <v>51</v>
      </c>
      <c r="AJ446">
        <v>20.87</v>
      </c>
      <c r="AK446">
        <v>0</v>
      </c>
      <c r="AL446">
        <v>40.689</v>
      </c>
      <c r="AM446">
        <v>0</v>
      </c>
      <c r="AN446">
        <v>1.2999999999999999E-2</v>
      </c>
      <c r="AO446">
        <v>0.35699999999999998</v>
      </c>
      <c r="AP446">
        <v>0.47699999999999998</v>
      </c>
      <c r="AQ446">
        <v>0.42699999999999999</v>
      </c>
      <c r="AR446">
        <v>0.188999999999999</v>
      </c>
      <c r="AS446">
        <v>1.4999999999999999E-2</v>
      </c>
      <c r="AT446">
        <v>1.345</v>
      </c>
      <c r="AU446">
        <v>0.158093016</v>
      </c>
      <c r="AV446">
        <v>3</v>
      </c>
      <c r="AW446" t="s">
        <v>58</v>
      </c>
    </row>
    <row r="447" spans="1:49" hidden="1" x14ac:dyDescent="0.25">
      <c r="A447">
        <v>83.44</v>
      </c>
      <c r="B447">
        <v>1.0999999999999999E-2</v>
      </c>
      <c r="C447">
        <v>7.2439999999999998</v>
      </c>
      <c r="D447">
        <v>0.27</v>
      </c>
      <c r="E447">
        <v>11.47</v>
      </c>
      <c r="F447" t="s">
        <v>80</v>
      </c>
      <c r="G447" t="s">
        <v>81</v>
      </c>
      <c r="H447">
        <v>69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7.0184575999999999E-2</v>
      </c>
      <c r="O447">
        <v>0.12406943099999999</v>
      </c>
      <c r="P447">
        <v>8.2046231999999997E-2</v>
      </c>
      <c r="Q447">
        <v>0.120108900999999</v>
      </c>
      <c r="R447">
        <v>0.82851607000000005</v>
      </c>
      <c r="S447">
        <v>0.26</v>
      </c>
      <c r="T447">
        <v>0.28840008899999903</v>
      </c>
      <c r="U447">
        <v>0.27</v>
      </c>
      <c r="V447">
        <v>-4.0468574E-2</v>
      </c>
      <c r="W447">
        <v>8.8992559999999998E-2</v>
      </c>
      <c r="X447">
        <v>9.7660430000000003E-3</v>
      </c>
      <c r="Y447">
        <v>8.2851606999999994E-2</v>
      </c>
      <c r="Z447">
        <v>0.745664459</v>
      </c>
      <c r="AA447">
        <v>0.41425803299999903</v>
      </c>
      <c r="AB447">
        <v>0.82899999999999996</v>
      </c>
      <c r="AC447">
        <v>-2.0283370700000001</v>
      </c>
      <c r="AD447">
        <v>8.8752661550000003</v>
      </c>
      <c r="AE447">
        <v>-2.1281527530000002</v>
      </c>
      <c r="AF447">
        <v>1</v>
      </c>
      <c r="AH447">
        <v>1</v>
      </c>
      <c r="AI447" t="s">
        <v>51</v>
      </c>
      <c r="AJ447">
        <v>27.07</v>
      </c>
      <c r="AK447">
        <v>0</v>
      </c>
      <c r="AL447">
        <v>91.12</v>
      </c>
      <c r="AM447">
        <v>0</v>
      </c>
      <c r="AN447">
        <v>6.9999999999999897E-3</v>
      </c>
      <c r="AO447">
        <v>0.23100000000000001</v>
      </c>
      <c r="AP447">
        <v>0.30199999999999999</v>
      </c>
      <c r="AQ447">
        <v>0.27500000000000002</v>
      </c>
      <c r="AR447">
        <v>8.4000000000000005E-2</v>
      </c>
      <c r="AS447">
        <v>6.0000000000000001E-3</v>
      </c>
      <c r="AT447">
        <v>0.72299999999999998</v>
      </c>
      <c r="AU447">
        <v>0.21211724699999901</v>
      </c>
      <c r="AV447">
        <v>3</v>
      </c>
      <c r="AW447" t="s">
        <v>58</v>
      </c>
    </row>
    <row r="448" spans="1:49" hidden="1" x14ac:dyDescent="0.25">
      <c r="A448">
        <v>72.83</v>
      </c>
      <c r="B448">
        <v>1.2999999999999999E-2</v>
      </c>
      <c r="C448">
        <v>7.024</v>
      </c>
      <c r="D448">
        <v>0.28100000000000003</v>
      </c>
      <c r="E448">
        <v>10.71</v>
      </c>
      <c r="F448" t="s">
        <v>80</v>
      </c>
      <c r="G448" t="s">
        <v>81</v>
      </c>
      <c r="H448">
        <v>74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4.7903743999999998E-2</v>
      </c>
      <c r="O448">
        <v>8.4289485999999997E-2</v>
      </c>
      <c r="P448">
        <v>8.6201159999999999E-2</v>
      </c>
      <c r="Q448">
        <v>9.9586011999999904E-2</v>
      </c>
      <c r="R448">
        <v>0.39646340000000002</v>
      </c>
      <c r="S448">
        <v>0.2</v>
      </c>
      <c r="T448">
        <v>0.28166607599999999</v>
      </c>
      <c r="U448">
        <v>0.14000000000000001</v>
      </c>
      <c r="V448">
        <v>-2.1401917999999999E-2</v>
      </c>
      <c r="W448">
        <v>5.6849280000000002E-2</v>
      </c>
      <c r="X448">
        <v>-3.7401079999999998E-3</v>
      </c>
      <c r="Y448">
        <v>3.9646338999999899E-2</v>
      </c>
      <c r="Z448">
        <v>0.35681705499999999</v>
      </c>
      <c r="AA448">
        <v>0.19823169699999901</v>
      </c>
      <c r="AB448">
        <v>0.39600000000000002</v>
      </c>
      <c r="AC448">
        <v>-8.0424238149999994</v>
      </c>
      <c r="AD448">
        <v>8.4128461699999999</v>
      </c>
      <c r="AE448">
        <v>-0.97631113999999997</v>
      </c>
      <c r="AF448">
        <v>1</v>
      </c>
      <c r="AH448">
        <v>1</v>
      </c>
      <c r="AI448" t="s">
        <v>51</v>
      </c>
      <c r="AJ448">
        <v>15.31</v>
      </c>
      <c r="AK448">
        <v>0</v>
      </c>
      <c r="AL448">
        <v>79.366</v>
      </c>
      <c r="AM448">
        <v>0</v>
      </c>
      <c r="AN448">
        <v>8.0000000000000002E-3</v>
      </c>
      <c r="AO448">
        <v>0.22800000000000001</v>
      </c>
      <c r="AP448">
        <v>0.315</v>
      </c>
      <c r="AQ448">
        <v>0.28799999999999998</v>
      </c>
      <c r="AR448">
        <v>9.6000000000000002E-2</v>
      </c>
      <c r="AS448">
        <v>6.9999999999999897E-3</v>
      </c>
      <c r="AT448">
        <v>1.2050000000000001</v>
      </c>
      <c r="AU448">
        <v>0.231268521</v>
      </c>
      <c r="AV448">
        <v>3</v>
      </c>
      <c r="AW448" t="s">
        <v>58</v>
      </c>
    </row>
    <row r="449" spans="1:49" hidden="1" x14ac:dyDescent="0.25">
      <c r="A449">
        <v>6.22</v>
      </c>
      <c r="B449">
        <v>8.3000000000000004E-2</v>
      </c>
      <c r="C449">
        <v>5.617</v>
      </c>
      <c r="D449">
        <v>0.58599999999999997</v>
      </c>
      <c r="E449">
        <v>5.3090000000000002</v>
      </c>
      <c r="F449" t="s">
        <v>80</v>
      </c>
      <c r="G449" t="s">
        <v>81</v>
      </c>
      <c r="H449">
        <v>76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6.6823251E-2</v>
      </c>
      <c r="O449">
        <v>0.10170900300000001</v>
      </c>
      <c r="P449">
        <v>7.6148720000000003E-2</v>
      </c>
      <c r="Q449">
        <v>8.4614798000000005E-2</v>
      </c>
      <c r="R449">
        <v>0.59746385000000002</v>
      </c>
      <c r="S449">
        <v>0.2</v>
      </c>
      <c r="T449">
        <v>0.26858364899999998</v>
      </c>
      <c r="U449">
        <v>0.1</v>
      </c>
      <c r="V449">
        <v>-3.901756E-2</v>
      </c>
      <c r="W449">
        <v>4.4076219999999999E-2</v>
      </c>
      <c r="X449">
        <v>-1.7935902E-2</v>
      </c>
      <c r="Y449">
        <v>5.9746384999999999E-2</v>
      </c>
      <c r="Z449">
        <v>0.53771746200000003</v>
      </c>
      <c r="AA449">
        <v>0.29873192300000001</v>
      </c>
      <c r="AB449">
        <v>0.59699999999999998</v>
      </c>
      <c r="AC449">
        <v>-7.1150491200000001</v>
      </c>
      <c r="AD449">
        <v>9.3207777529999998</v>
      </c>
      <c r="AE449">
        <v>-1.6282961300000001</v>
      </c>
      <c r="AF449">
        <v>2</v>
      </c>
      <c r="AG449">
        <v>1</v>
      </c>
      <c r="AH449">
        <v>3</v>
      </c>
      <c r="AI449" t="s">
        <v>53</v>
      </c>
      <c r="AJ449">
        <v>18.32</v>
      </c>
      <c r="AK449">
        <v>0</v>
      </c>
      <c r="AL449">
        <v>14.747999999999999</v>
      </c>
      <c r="AM449">
        <v>0</v>
      </c>
      <c r="AN449">
        <v>2.7E-2</v>
      </c>
      <c r="AO449">
        <v>0.499</v>
      </c>
      <c r="AP449">
        <v>1.304</v>
      </c>
      <c r="AQ449">
        <v>0.65599999999999903</v>
      </c>
      <c r="AR449">
        <v>0.39600000000000002</v>
      </c>
      <c r="AS449">
        <v>3.6999999999999998E-2</v>
      </c>
      <c r="AT449">
        <v>2.8929999999999998</v>
      </c>
      <c r="AU449">
        <v>0.19437752699999999</v>
      </c>
      <c r="AV449">
        <v>1</v>
      </c>
      <c r="AW449" t="s">
        <v>52</v>
      </c>
    </row>
    <row r="450" spans="1:49" hidden="1" x14ac:dyDescent="0.25">
      <c r="A450">
        <v>27.72</v>
      </c>
      <c r="B450">
        <v>2.5999999999999999E-2</v>
      </c>
      <c r="C450">
        <v>6.1029999999999998</v>
      </c>
      <c r="D450">
        <v>0.51100000000000001</v>
      </c>
      <c r="E450">
        <v>11.484</v>
      </c>
      <c r="F450" t="s">
        <v>80</v>
      </c>
      <c r="G450" t="s">
        <v>81</v>
      </c>
      <c r="H450">
        <v>77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5.4919262000000003E-2</v>
      </c>
      <c r="O450">
        <v>0.13250194000000001</v>
      </c>
      <c r="P450">
        <v>0.114171171</v>
      </c>
      <c r="Q450">
        <v>0.13969646799999999</v>
      </c>
      <c r="R450">
        <v>0.27990389999999998</v>
      </c>
      <c r="S450">
        <v>0.3</v>
      </c>
      <c r="T450">
        <v>0.32149007899999998</v>
      </c>
      <c r="U450">
        <v>0.17</v>
      </c>
      <c r="V450">
        <v>-1.4100496000000001E-2</v>
      </c>
      <c r="W450">
        <v>3.3417500000000003E-2</v>
      </c>
      <c r="X450">
        <v>2.9086888999999901E-2</v>
      </c>
      <c r="Y450">
        <v>2.79903889999999E-2</v>
      </c>
      <c r="Z450">
        <v>0.25191350000000001</v>
      </c>
      <c r="AA450">
        <v>0.13995194399999999</v>
      </c>
      <c r="AB450">
        <v>0.28000000000000003</v>
      </c>
      <c r="AC450">
        <v>-8.7463495160000004</v>
      </c>
      <c r="AD450">
        <v>5.372722489</v>
      </c>
      <c r="AE450">
        <v>-0.61168748799999995</v>
      </c>
      <c r="AF450">
        <v>2</v>
      </c>
      <c r="AG450">
        <v>1</v>
      </c>
      <c r="AH450">
        <v>3</v>
      </c>
      <c r="AI450" t="s">
        <v>53</v>
      </c>
      <c r="AJ450">
        <v>13.4</v>
      </c>
      <c r="AK450">
        <v>0</v>
      </c>
      <c r="AL450">
        <v>32.389000000000003</v>
      </c>
      <c r="AM450">
        <v>0</v>
      </c>
      <c r="AN450">
        <v>0.02</v>
      </c>
      <c r="AO450">
        <v>0.55200000000000005</v>
      </c>
      <c r="AP450">
        <v>0.59599999999999997</v>
      </c>
      <c r="AQ450">
        <v>0.55200000000000005</v>
      </c>
      <c r="AR450">
        <v>0.317</v>
      </c>
      <c r="AS450">
        <v>2.7E-2</v>
      </c>
      <c r="AT450">
        <v>1.4630000000000001</v>
      </c>
      <c r="AU450">
        <v>0.224959834</v>
      </c>
      <c r="AV450">
        <v>4</v>
      </c>
      <c r="AW450" t="s">
        <v>52</v>
      </c>
    </row>
    <row r="451" spans="1:49" hidden="1" x14ac:dyDescent="0.25">
      <c r="A451">
        <v>13.3</v>
      </c>
      <c r="B451">
        <v>7.5999999999999998E-2</v>
      </c>
      <c r="C451">
        <v>6.7139999999999898</v>
      </c>
      <c r="D451">
        <v>0.379</v>
      </c>
      <c r="E451">
        <v>3.206</v>
      </c>
      <c r="F451" t="s">
        <v>80</v>
      </c>
      <c r="G451" t="s">
        <v>81</v>
      </c>
      <c r="H451">
        <v>78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6.2522472999999995E-2</v>
      </c>
      <c r="O451">
        <v>0.115887353</v>
      </c>
      <c r="P451">
        <v>7.5456516000000001E-2</v>
      </c>
      <c r="Q451">
        <v>9.7703590999999895E-2</v>
      </c>
      <c r="R451">
        <v>0.73892550000000001</v>
      </c>
      <c r="S451">
        <v>0.23</v>
      </c>
      <c r="T451">
        <v>0.26220674500000002</v>
      </c>
      <c r="U451">
        <v>0.2</v>
      </c>
      <c r="V451">
        <v>-3.8527197999999999E-2</v>
      </c>
      <c r="W451">
        <v>4.1236202999999999E-2</v>
      </c>
      <c r="X451">
        <v>2.0512235E-2</v>
      </c>
      <c r="Y451">
        <v>7.3892552E-2</v>
      </c>
      <c r="Z451">
        <v>0.66503296499999998</v>
      </c>
      <c r="AA451">
        <v>0.369462757999999</v>
      </c>
      <c r="AB451">
        <v>0.73899999999999999</v>
      </c>
      <c r="AC451">
        <v>-4.4898354200000004</v>
      </c>
      <c r="AD451">
        <v>9.4458458919999995</v>
      </c>
      <c r="AE451">
        <v>-2.0438573199999999</v>
      </c>
      <c r="AF451">
        <v>1</v>
      </c>
      <c r="AH451">
        <v>1</v>
      </c>
      <c r="AI451" t="s">
        <v>51</v>
      </c>
      <c r="AJ451">
        <v>18.66</v>
      </c>
      <c r="AK451">
        <v>0</v>
      </c>
      <c r="AL451">
        <v>13.920999999999999</v>
      </c>
      <c r="AM451">
        <v>0</v>
      </c>
      <c r="AN451">
        <v>4.2000000000000003E-2</v>
      </c>
      <c r="AO451">
        <v>0.33700000000000002</v>
      </c>
      <c r="AP451">
        <v>0.43099999999999999</v>
      </c>
      <c r="AQ451">
        <v>0.39299999999999902</v>
      </c>
      <c r="AR451">
        <v>0.16200000000000001</v>
      </c>
      <c r="AS451">
        <v>1.2999999999999999E-2</v>
      </c>
      <c r="AT451">
        <v>1.3959999999999999</v>
      </c>
      <c r="AU451">
        <v>0.17330900299999999</v>
      </c>
      <c r="AV451">
        <v>1</v>
      </c>
      <c r="AW451" t="s">
        <v>58</v>
      </c>
    </row>
    <row r="452" spans="1:49" hidden="1" x14ac:dyDescent="0.25">
      <c r="A452">
        <v>6.13</v>
      </c>
      <c r="B452">
        <v>0.121</v>
      </c>
      <c r="C452">
        <v>6.58</v>
      </c>
      <c r="D452">
        <v>0.56999999999999995</v>
      </c>
      <c r="E452">
        <v>4.0910000000000002</v>
      </c>
      <c r="F452" t="s">
        <v>80</v>
      </c>
      <c r="G452" t="s">
        <v>81</v>
      </c>
      <c r="H452">
        <v>79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0.05</v>
      </c>
      <c r="O452">
        <v>5.3116787999999998E-2</v>
      </c>
      <c r="P452">
        <v>0.05</v>
      </c>
      <c r="Q452">
        <v>0.05</v>
      </c>
      <c r="R452">
        <v>0.78638140000000001</v>
      </c>
      <c r="S452">
        <v>0.1</v>
      </c>
      <c r="T452">
        <v>0.1</v>
      </c>
      <c r="U452">
        <v>0.1</v>
      </c>
      <c r="V452">
        <v>8.1009229999999995E-3</v>
      </c>
      <c r="W452">
        <v>-4.6481630000000003E-2</v>
      </c>
      <c r="X452">
        <v>0</v>
      </c>
      <c r="Y452">
        <v>7.8638141999999994E-2</v>
      </c>
      <c r="Z452">
        <v>0.70774328099999995</v>
      </c>
      <c r="AA452">
        <v>0.393190712</v>
      </c>
      <c r="AB452">
        <v>0.78599999999999903</v>
      </c>
      <c r="AC452">
        <v>-16.65929161</v>
      </c>
      <c r="AD452">
        <v>8.363501072</v>
      </c>
      <c r="AE452">
        <v>-1.006027547</v>
      </c>
      <c r="AF452">
        <v>1</v>
      </c>
      <c r="AH452">
        <v>1</v>
      </c>
      <c r="AI452" t="s">
        <v>51</v>
      </c>
      <c r="AJ452">
        <v>17.600000000000001</v>
      </c>
      <c r="AK452">
        <v>0</v>
      </c>
      <c r="AL452">
        <v>9.2460000000000004</v>
      </c>
      <c r="AM452">
        <v>0</v>
      </c>
      <c r="AN452">
        <v>4.8000000000000001E-2</v>
      </c>
      <c r="AO452">
        <v>0.50800000000000001</v>
      </c>
      <c r="AP452">
        <v>0.73899999999999999</v>
      </c>
      <c r="AQ452">
        <v>0.622</v>
      </c>
      <c r="AR452">
        <v>0.36</v>
      </c>
      <c r="AS452">
        <v>3.1E-2</v>
      </c>
      <c r="AT452">
        <v>1.744</v>
      </c>
      <c r="AU452">
        <v>5.9280161999999997E-2</v>
      </c>
      <c r="AV452">
        <v>1</v>
      </c>
      <c r="AW452" t="s">
        <v>52</v>
      </c>
    </row>
    <row r="453" spans="1:49" hidden="1" x14ac:dyDescent="0.25">
      <c r="A453">
        <v>83.83</v>
      </c>
      <c r="B453">
        <v>1.0999999999999999E-2</v>
      </c>
      <c r="C453">
        <v>7.18</v>
      </c>
      <c r="D453">
        <v>0.32899999999999902</v>
      </c>
      <c r="E453">
        <v>16.195</v>
      </c>
      <c r="F453" t="s">
        <v>80</v>
      </c>
      <c r="G453" t="s">
        <v>81</v>
      </c>
      <c r="H453">
        <v>94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0.13501967300000001</v>
      </c>
      <c r="O453">
        <v>0.18970136000000001</v>
      </c>
      <c r="P453">
        <v>0.12857354599999901</v>
      </c>
      <c r="Q453">
        <v>0.189230333999999</v>
      </c>
      <c r="R453">
        <v>0.47601283</v>
      </c>
      <c r="S453">
        <v>0.43</v>
      </c>
      <c r="T453">
        <v>0.37540883000000003</v>
      </c>
      <c r="U453">
        <v>0.2</v>
      </c>
      <c r="V453">
        <v>-6.0879370000000002E-2</v>
      </c>
      <c r="W453">
        <v>9.6088069999999998E-2</v>
      </c>
      <c r="X453">
        <v>2.075608E-2</v>
      </c>
      <c r="Y453">
        <v>4.7601283000000001E-2</v>
      </c>
      <c r="Z453">
        <v>0.42841154299999901</v>
      </c>
      <c r="AA453">
        <v>0.238006413</v>
      </c>
      <c r="AB453">
        <v>0.47599999999999998</v>
      </c>
      <c r="AC453">
        <v>-6.3974123189999998</v>
      </c>
      <c r="AD453">
        <v>4.060479516</v>
      </c>
      <c r="AE453">
        <v>-0.99280174399999999</v>
      </c>
      <c r="AF453">
        <v>1</v>
      </c>
      <c r="AH453">
        <v>1</v>
      </c>
      <c r="AI453" t="s">
        <v>51</v>
      </c>
      <c r="AJ453">
        <v>15.51</v>
      </c>
      <c r="AK453">
        <v>0</v>
      </c>
      <c r="AL453">
        <v>91.051000000000002</v>
      </c>
      <c r="AM453">
        <v>0</v>
      </c>
      <c r="AN453">
        <v>6.9999999999999897E-3</v>
      </c>
      <c r="AO453">
        <v>0.28299999999999997</v>
      </c>
      <c r="AP453">
        <v>0.32700000000000001</v>
      </c>
      <c r="AQ453">
        <v>0.33799999999999902</v>
      </c>
      <c r="AR453">
        <v>0.124</v>
      </c>
      <c r="AS453">
        <v>0.01</v>
      </c>
      <c r="AT453">
        <v>0.94699999999999995</v>
      </c>
      <c r="AU453">
        <v>0.26463756199999999</v>
      </c>
      <c r="AV453">
        <v>3</v>
      </c>
      <c r="AW453" t="s">
        <v>58</v>
      </c>
    </row>
    <row r="454" spans="1:49" hidden="1" x14ac:dyDescent="0.25">
      <c r="A454">
        <v>50.43</v>
      </c>
      <c r="B454">
        <v>1.4999999999999999E-2</v>
      </c>
      <c r="C454">
        <v>6.94</v>
      </c>
      <c r="D454">
        <v>0.74399999999999999</v>
      </c>
      <c r="E454">
        <v>54.896999999999998</v>
      </c>
      <c r="F454" t="s">
        <v>82</v>
      </c>
      <c r="G454" t="s">
        <v>83</v>
      </c>
      <c r="H454">
        <v>121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0.33412750299999999</v>
      </c>
      <c r="O454">
        <v>0.37377275599999998</v>
      </c>
      <c r="P454">
        <v>0.14964602099999999</v>
      </c>
      <c r="Q454">
        <v>0.164956135</v>
      </c>
      <c r="R454">
        <v>0.117069654</v>
      </c>
      <c r="S454">
        <v>0.6</v>
      </c>
      <c r="T454">
        <v>0.66120266699999997</v>
      </c>
      <c r="U454">
        <v>0.16</v>
      </c>
      <c r="V454">
        <v>-3.717152E-2</v>
      </c>
      <c r="W454">
        <v>6.7285840000000001E-3</v>
      </c>
      <c r="X454">
        <v>-1.1475165000000001E-2</v>
      </c>
      <c r="Y454">
        <v>1.1706965E-2</v>
      </c>
      <c r="Z454">
        <v>0.105362689</v>
      </c>
      <c r="AA454">
        <v>5.8534826999999998E-2</v>
      </c>
      <c r="AB454">
        <v>0.11699999999999899</v>
      </c>
      <c r="AC454">
        <v>-6.7584143250000004</v>
      </c>
      <c r="AD454">
        <v>4.41973737</v>
      </c>
      <c r="AE454">
        <v>-0.16913678699999901</v>
      </c>
      <c r="AF454">
        <v>1</v>
      </c>
      <c r="AH454">
        <v>1</v>
      </c>
      <c r="AI454" t="s">
        <v>51</v>
      </c>
      <c r="AJ454">
        <v>18.43</v>
      </c>
      <c r="AK454">
        <v>0</v>
      </c>
      <c r="AL454">
        <v>89.952999999999903</v>
      </c>
      <c r="AM454">
        <v>0</v>
      </c>
      <c r="AN454">
        <v>4.0000000000000001E-3</v>
      </c>
      <c r="AO454">
        <v>0.70699999999999996</v>
      </c>
      <c r="AP454">
        <v>0.76200000000000001</v>
      </c>
      <c r="AQ454">
        <v>0.85799999999999998</v>
      </c>
      <c r="AR454">
        <v>0.57999999999999996</v>
      </c>
      <c r="AS454">
        <v>5.5E-2</v>
      </c>
      <c r="AT454">
        <v>1.2889999999999999</v>
      </c>
      <c r="AU454">
        <v>0.31892789100000002</v>
      </c>
      <c r="AV454">
        <v>5</v>
      </c>
      <c r="AW454" t="s">
        <v>58</v>
      </c>
    </row>
    <row r="455" spans="1:49" hidden="1" x14ac:dyDescent="0.25">
      <c r="A455">
        <v>36.18</v>
      </c>
      <c r="B455">
        <v>2.1000000000000001E-2</v>
      </c>
      <c r="C455">
        <v>6.5479999999999903</v>
      </c>
      <c r="D455">
        <v>0.97699999999999998</v>
      </c>
      <c r="E455">
        <v>120.929</v>
      </c>
      <c r="F455" t="s">
        <v>82</v>
      </c>
      <c r="G455" t="s">
        <v>83</v>
      </c>
      <c r="H455">
        <v>154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0.05</v>
      </c>
      <c r="O455">
        <v>2.0967043000000001E-2</v>
      </c>
      <c r="P455">
        <v>0.05</v>
      </c>
      <c r="Q455">
        <v>0.05</v>
      </c>
      <c r="R455">
        <v>0.39987349999999999</v>
      </c>
      <c r="S455">
        <v>0.1</v>
      </c>
      <c r="T455">
        <v>7.0000000000000007E-2</v>
      </c>
      <c r="U455">
        <v>0.13</v>
      </c>
      <c r="V455">
        <v>3.0167269E-2</v>
      </c>
      <c r="W455">
        <v>-4.5489910000000001E-2</v>
      </c>
      <c r="X455">
        <v>0</v>
      </c>
      <c r="Y455">
        <v>3.9987349999999998E-2</v>
      </c>
      <c r="Z455">
        <v>0.35988614600000002</v>
      </c>
      <c r="AA455">
        <v>0.199936748</v>
      </c>
      <c r="AB455">
        <v>0.4</v>
      </c>
      <c r="AC455">
        <v>-23.026335240000002</v>
      </c>
      <c r="AD455">
        <v>8.2633383540000001</v>
      </c>
      <c r="AE455">
        <v>-1.5282852280000001</v>
      </c>
      <c r="AF455">
        <v>2</v>
      </c>
      <c r="AG455">
        <v>3</v>
      </c>
      <c r="AH455">
        <v>5</v>
      </c>
      <c r="AI455" t="s">
        <v>59</v>
      </c>
      <c r="AJ455">
        <v>20.82</v>
      </c>
      <c r="AK455">
        <v>0</v>
      </c>
      <c r="AL455">
        <v>170.99099999999899</v>
      </c>
      <c r="AM455">
        <v>0</v>
      </c>
      <c r="AN455">
        <v>1E-3</v>
      </c>
      <c r="AO455">
        <v>0.93400000000000005</v>
      </c>
      <c r="AP455">
        <v>0.94599999999999995</v>
      </c>
      <c r="AQ455">
        <v>1.357</v>
      </c>
      <c r="AR455">
        <v>1</v>
      </c>
      <c r="AS455">
        <v>0.13100000000000001</v>
      </c>
      <c r="AT455">
        <v>1.331</v>
      </c>
      <c r="AU455">
        <v>4.9890065999999997E-2</v>
      </c>
      <c r="AV455">
        <v>2</v>
      </c>
      <c r="AW455" t="s">
        <v>60</v>
      </c>
    </row>
    <row r="456" spans="1:49" hidden="1" x14ac:dyDescent="0.25">
      <c r="A456">
        <v>42.3</v>
      </c>
      <c r="B456">
        <v>1.9E-2</v>
      </c>
      <c r="C456">
        <v>6.7119999999999997</v>
      </c>
      <c r="D456">
        <v>0.62</v>
      </c>
      <c r="E456">
        <v>27.131</v>
      </c>
      <c r="F456" t="s">
        <v>82</v>
      </c>
      <c r="G456" t="s">
        <v>83</v>
      </c>
      <c r="H456">
        <v>160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9.6280483E-2</v>
      </c>
      <c r="O456">
        <v>0.15703541400000001</v>
      </c>
      <c r="P456">
        <v>0.13184402100000001</v>
      </c>
      <c r="Q456">
        <v>0.169031931</v>
      </c>
      <c r="R456">
        <v>0.42754933000000001</v>
      </c>
      <c r="S456">
        <v>0.36</v>
      </c>
      <c r="T456">
        <v>0.38786775099999998</v>
      </c>
      <c r="U456">
        <v>0.24</v>
      </c>
      <c r="V456">
        <v>-8.4118120000000005E-2</v>
      </c>
      <c r="W456">
        <v>9.8694495999999896E-2</v>
      </c>
      <c r="X456">
        <v>-2.6508679999999998E-3</v>
      </c>
      <c r="Y456">
        <v>4.2754932999999898E-2</v>
      </c>
      <c r="Z456">
        <v>0.38479439900000001</v>
      </c>
      <c r="AA456">
        <v>0.213774666</v>
      </c>
      <c r="AB456">
        <v>0.42799999999999999</v>
      </c>
      <c r="AC456">
        <v>-3.73288382699999</v>
      </c>
      <c r="AD456">
        <v>4.6937469859999998</v>
      </c>
      <c r="AE456">
        <v>-0.90690346200000005</v>
      </c>
      <c r="AF456">
        <v>1</v>
      </c>
      <c r="AH456">
        <v>1</v>
      </c>
      <c r="AI456" t="s">
        <v>51</v>
      </c>
      <c r="AJ456">
        <v>15.78</v>
      </c>
      <c r="AK456">
        <v>0.03</v>
      </c>
      <c r="AL456">
        <v>59.033000000000001</v>
      </c>
      <c r="AM456">
        <v>0</v>
      </c>
      <c r="AN456">
        <v>8.0000000000000002E-3</v>
      </c>
      <c r="AO456">
        <v>0.56599999999999995</v>
      </c>
      <c r="AP456">
        <v>0.70599999999999996</v>
      </c>
      <c r="AQ456">
        <v>0.68500000000000005</v>
      </c>
      <c r="AR456">
        <v>0.41699999999999998</v>
      </c>
      <c r="AS456">
        <v>3.6999999999999998E-2</v>
      </c>
      <c r="AT456">
        <v>1.6240000000000001</v>
      </c>
      <c r="AU456">
        <v>0.30042638599999999</v>
      </c>
      <c r="AV456">
        <v>5</v>
      </c>
      <c r="AW456" t="s">
        <v>58</v>
      </c>
    </row>
    <row r="457" spans="1:49" hidden="1" x14ac:dyDescent="0.25">
      <c r="A457">
        <v>125.77</v>
      </c>
      <c r="B457">
        <v>6.9999999999999897E-3</v>
      </c>
      <c r="C457">
        <v>6.4029999999999996</v>
      </c>
      <c r="D457">
        <v>0.33200000000000002</v>
      </c>
      <c r="E457">
        <v>25.006999999999898</v>
      </c>
      <c r="F457" t="s">
        <v>82</v>
      </c>
      <c r="G457" t="s">
        <v>83</v>
      </c>
      <c r="H457">
        <v>192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7.3865774999999995E-2</v>
      </c>
      <c r="O457">
        <v>0.15936355399999999</v>
      </c>
      <c r="P457">
        <v>0.14067884999999999</v>
      </c>
      <c r="Q457">
        <v>0.183908826</v>
      </c>
      <c r="R457">
        <v>0.38536690000000001</v>
      </c>
      <c r="S457">
        <v>0.37</v>
      </c>
      <c r="T457">
        <v>0.42677237899999998</v>
      </c>
      <c r="U457">
        <v>0.26</v>
      </c>
      <c r="V457">
        <v>-8.5719139999999999E-2</v>
      </c>
      <c r="W457">
        <v>0.10794431</v>
      </c>
      <c r="X457">
        <v>1.08793869999999E-2</v>
      </c>
      <c r="Y457">
        <v>3.8536688999999999E-2</v>
      </c>
      <c r="Z457">
        <v>0.34683019799999998</v>
      </c>
      <c r="AA457">
        <v>0.19268344300000001</v>
      </c>
      <c r="AB457">
        <v>0.38500000000000001</v>
      </c>
      <c r="AC457">
        <v>-3.419267804</v>
      </c>
      <c r="AD457">
        <v>4.7569460120000002</v>
      </c>
      <c r="AE457">
        <v>-0.69985398799999998</v>
      </c>
      <c r="AF457">
        <v>1</v>
      </c>
      <c r="AH457">
        <v>1</v>
      </c>
      <c r="AI457" t="s">
        <v>51</v>
      </c>
      <c r="AJ457">
        <v>13.88</v>
      </c>
      <c r="AK457">
        <v>0</v>
      </c>
      <c r="AL457">
        <v>142.71100000000001</v>
      </c>
      <c r="AM457">
        <v>0</v>
      </c>
      <c r="AN457">
        <v>5.0000000000000001E-3</v>
      </c>
      <c r="AO457">
        <v>0.21199999999999999</v>
      </c>
      <c r="AP457">
        <v>0.441</v>
      </c>
      <c r="AQ457">
        <v>0.34699999999999998</v>
      </c>
      <c r="AR457">
        <v>0.153</v>
      </c>
      <c r="AS457">
        <v>1.2E-2</v>
      </c>
      <c r="AT457">
        <v>1.99</v>
      </c>
      <c r="AU457">
        <v>0.31571507300000001</v>
      </c>
      <c r="AV457">
        <v>4</v>
      </c>
      <c r="AW457" t="s">
        <v>58</v>
      </c>
    </row>
    <row r="458" spans="1:49" hidden="1" x14ac:dyDescent="0.25">
      <c r="A458">
        <v>58.13</v>
      </c>
      <c r="B458">
        <v>1.39999999999999E-2</v>
      </c>
      <c r="C458">
        <v>6.8070000000000004</v>
      </c>
      <c r="D458">
        <v>0.53799999999999903</v>
      </c>
      <c r="E458">
        <v>31.56</v>
      </c>
      <c r="F458" t="s">
        <v>82</v>
      </c>
      <c r="G458" t="s">
        <v>83</v>
      </c>
      <c r="H458">
        <v>20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5.1385198E-2</v>
      </c>
      <c r="O458">
        <v>9.1387799000000006E-2</v>
      </c>
      <c r="P458">
        <v>7.3026202999999998E-2</v>
      </c>
      <c r="Q458">
        <v>9.5523991000000003E-2</v>
      </c>
      <c r="R458">
        <v>0.58268310000000001</v>
      </c>
      <c r="S458">
        <v>0.2</v>
      </c>
      <c r="T458">
        <v>0.248370858999999</v>
      </c>
      <c r="U458">
        <v>0.13</v>
      </c>
      <c r="V458">
        <v>-2.7870559999999999E-2</v>
      </c>
      <c r="W458">
        <v>6.1201088000000001E-2</v>
      </c>
      <c r="X458">
        <v>-1.7345173999999901E-2</v>
      </c>
      <c r="Y458">
        <v>5.8268308999999997E-2</v>
      </c>
      <c r="Z458">
        <v>0.52441477799999903</v>
      </c>
      <c r="AA458">
        <v>0.29134154299999998</v>
      </c>
      <c r="AB458">
        <v>0.58299999999999996</v>
      </c>
      <c r="AC458">
        <v>-6.5711293689999897</v>
      </c>
      <c r="AD458">
        <v>10.10292733</v>
      </c>
      <c r="AE458">
        <v>-1.574733014</v>
      </c>
      <c r="AF458">
        <v>1</v>
      </c>
      <c r="AH458">
        <v>1</v>
      </c>
      <c r="AI458" t="s">
        <v>51</v>
      </c>
      <c r="AJ458">
        <v>15.18</v>
      </c>
      <c r="AK458">
        <v>0</v>
      </c>
      <c r="AL458">
        <v>80.411999999999907</v>
      </c>
      <c r="AM458">
        <v>0</v>
      </c>
      <c r="AN458">
        <v>6.0000000000000001E-3</v>
      </c>
      <c r="AO458">
        <v>0.47299999999999998</v>
      </c>
      <c r="AP458">
        <v>0.628</v>
      </c>
      <c r="AQ458">
        <v>0.58299999999999996</v>
      </c>
      <c r="AR458">
        <v>0.32400000000000001</v>
      </c>
      <c r="AS458">
        <v>2.79999999999999E-2</v>
      </c>
      <c r="AT458">
        <v>1.593</v>
      </c>
      <c r="AU458">
        <v>0.199850258</v>
      </c>
      <c r="AV458">
        <v>5</v>
      </c>
      <c r="AW458" t="s">
        <v>58</v>
      </c>
    </row>
    <row r="459" spans="1:49" hidden="1" x14ac:dyDescent="0.25">
      <c r="A459">
        <v>160.75</v>
      </c>
      <c r="B459">
        <v>6.0000000000000001E-3</v>
      </c>
      <c r="C459">
        <v>6.8829999999999902</v>
      </c>
      <c r="D459">
        <v>0.19699999999999901</v>
      </c>
      <c r="E459">
        <v>12.170999999999999</v>
      </c>
      <c r="F459" t="s">
        <v>82</v>
      </c>
      <c r="G459" t="s">
        <v>83</v>
      </c>
      <c r="H459">
        <v>234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0.18085235499999999</v>
      </c>
      <c r="O459">
        <v>0.24473191899999999</v>
      </c>
      <c r="P459">
        <v>0.191436932</v>
      </c>
      <c r="Q459">
        <v>0.25007410800000002</v>
      </c>
      <c r="R459">
        <v>0.40631836999999998</v>
      </c>
      <c r="S459">
        <v>0.56000000000000005</v>
      </c>
      <c r="T459">
        <v>0.442547462</v>
      </c>
      <c r="U459">
        <v>0.23</v>
      </c>
      <c r="V459">
        <v>-7.710322E-2</v>
      </c>
      <c r="W459">
        <v>2.0968271E-2</v>
      </c>
      <c r="X459">
        <v>1.0102849000000001E-2</v>
      </c>
      <c r="Y459">
        <v>4.0631836999999997E-2</v>
      </c>
      <c r="Z459">
        <v>0.36568653000000001</v>
      </c>
      <c r="AA459">
        <v>0.20315918299999999</v>
      </c>
      <c r="AB459">
        <v>0.40600000000000003</v>
      </c>
      <c r="AC459">
        <v>-6.0387384150000001</v>
      </c>
      <c r="AD459">
        <v>3.0797028829999999</v>
      </c>
      <c r="AE459">
        <v>-0.75612016999999998</v>
      </c>
      <c r="AF459">
        <v>1</v>
      </c>
      <c r="AH459">
        <v>1</v>
      </c>
      <c r="AI459" t="s">
        <v>51</v>
      </c>
      <c r="AJ459">
        <v>16.89</v>
      </c>
      <c r="AK459">
        <v>0</v>
      </c>
      <c r="AL459">
        <v>168.476</v>
      </c>
      <c r="AM459">
        <v>0</v>
      </c>
      <c r="AN459">
        <v>4.0000000000000001E-3</v>
      </c>
      <c r="AO459">
        <v>0.15</v>
      </c>
      <c r="AP459">
        <v>0.23499999999999999</v>
      </c>
      <c r="AQ459">
        <v>0.2</v>
      </c>
      <c r="AR459">
        <v>5.0999999999999997E-2</v>
      </c>
      <c r="AS459">
        <v>4.0000000000000001E-3</v>
      </c>
      <c r="AT459">
        <v>1.298</v>
      </c>
      <c r="AU459">
        <v>0.29471865199999903</v>
      </c>
      <c r="AV459">
        <v>4</v>
      </c>
      <c r="AW459" t="s">
        <v>58</v>
      </c>
    </row>
    <row r="460" spans="1:49" hidden="1" x14ac:dyDescent="0.25">
      <c r="A460">
        <v>79</v>
      </c>
      <c r="B460">
        <v>1.0999999999999999E-2</v>
      </c>
      <c r="C460">
        <v>6.9459999999999997</v>
      </c>
      <c r="D460">
        <v>0.60899999999999999</v>
      </c>
      <c r="E460">
        <v>51.011000000000003</v>
      </c>
      <c r="F460" t="s">
        <v>82</v>
      </c>
      <c r="G460" t="s">
        <v>83</v>
      </c>
      <c r="H460">
        <v>26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5.4318655E-2</v>
      </c>
      <c r="O460">
        <v>9.0294391999999904E-2</v>
      </c>
      <c r="P460">
        <v>8.1358656000000001E-2</v>
      </c>
      <c r="Q460">
        <v>9.3648287999999996E-2</v>
      </c>
      <c r="R460">
        <v>0.47269939999999999</v>
      </c>
      <c r="S460">
        <v>0.2</v>
      </c>
      <c r="T460">
        <v>0.28006920000000002</v>
      </c>
      <c r="U460">
        <v>0.14000000000000001</v>
      </c>
      <c r="V460">
        <v>-2.8679824E-2</v>
      </c>
      <c r="W460">
        <v>3.6387204999999999E-2</v>
      </c>
      <c r="X460">
        <v>4.5077679999999997E-3</v>
      </c>
      <c r="Y460">
        <v>4.7269940000000003E-2</v>
      </c>
      <c r="Z460">
        <v>0.42542946299999901</v>
      </c>
      <c r="AA460">
        <v>0.23634970199999999</v>
      </c>
      <c r="AB460">
        <v>0.47299999999999998</v>
      </c>
      <c r="AC460">
        <v>-9.9087535340000006</v>
      </c>
      <c r="AD460">
        <v>8.7917829150000006</v>
      </c>
      <c r="AE460">
        <v>-1.225989236</v>
      </c>
      <c r="AF460">
        <v>1</v>
      </c>
      <c r="AH460">
        <v>1</v>
      </c>
      <c r="AI460" t="s">
        <v>51</v>
      </c>
      <c r="AJ460">
        <v>13.72</v>
      </c>
      <c r="AK460">
        <v>0</v>
      </c>
      <c r="AL460">
        <v>107.261</v>
      </c>
      <c r="AM460">
        <v>0</v>
      </c>
      <c r="AN460">
        <v>4.0000000000000001E-3</v>
      </c>
      <c r="AO460">
        <v>0.56000000000000005</v>
      </c>
      <c r="AP460">
        <v>0.63500000000000001</v>
      </c>
      <c r="AQ460">
        <v>0.66900000000000004</v>
      </c>
      <c r="AR460">
        <v>0.39799999999999902</v>
      </c>
      <c r="AS460">
        <v>3.5000000000000003E-2</v>
      </c>
      <c r="AT460">
        <v>1.357</v>
      </c>
      <c r="AU460">
        <v>0.20896141899999901</v>
      </c>
      <c r="AV460">
        <v>5</v>
      </c>
      <c r="AW460" t="s">
        <v>58</v>
      </c>
    </row>
    <row r="461" spans="1:49" hidden="1" x14ac:dyDescent="0.25">
      <c r="A461">
        <v>116.12</v>
      </c>
      <c r="B461">
        <v>8.0000000000000002E-3</v>
      </c>
      <c r="C461">
        <v>7.157</v>
      </c>
      <c r="D461">
        <v>0.39299999999999902</v>
      </c>
      <c r="E461">
        <v>33.222999999999999</v>
      </c>
      <c r="F461" t="s">
        <v>82</v>
      </c>
      <c r="G461" t="s">
        <v>83</v>
      </c>
      <c r="H461">
        <v>27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6.7900271999999998E-2</v>
      </c>
      <c r="O461">
        <v>0.110629458</v>
      </c>
      <c r="P461">
        <v>8.4051656999999905E-2</v>
      </c>
      <c r="Q461">
        <v>0.105139812</v>
      </c>
      <c r="R461">
        <v>0.69399180000000005</v>
      </c>
      <c r="S461">
        <v>0.23</v>
      </c>
      <c r="T461">
        <v>0.26697492299999998</v>
      </c>
      <c r="U461">
        <v>0.13</v>
      </c>
      <c r="V461">
        <v>-5.7400583999999998E-2</v>
      </c>
      <c r="W461">
        <v>4.7009215E-2</v>
      </c>
      <c r="X461">
        <v>-1.8531217999999999E-2</v>
      </c>
      <c r="Y461">
        <v>6.9399177999999895E-2</v>
      </c>
      <c r="Z461">
        <v>0.624592602</v>
      </c>
      <c r="AA461">
        <v>0.34699588999999997</v>
      </c>
      <c r="AB461">
        <v>0.69399999999999995</v>
      </c>
      <c r="AC461">
        <v>-6.7154568069999998</v>
      </c>
      <c r="AD461">
        <v>8.9166734810000001</v>
      </c>
      <c r="AE461">
        <v>-1.853153424</v>
      </c>
      <c r="AF461">
        <v>1</v>
      </c>
      <c r="AH461">
        <v>1</v>
      </c>
      <c r="AI461" t="s">
        <v>51</v>
      </c>
      <c r="AJ461">
        <v>14.97</v>
      </c>
      <c r="AK461">
        <v>0</v>
      </c>
      <c r="AL461">
        <v>135.048</v>
      </c>
      <c r="AM461">
        <v>0</v>
      </c>
      <c r="AN461">
        <v>4.0000000000000001E-3</v>
      </c>
      <c r="AO461">
        <v>0.34599999999999997</v>
      </c>
      <c r="AP461">
        <v>0.39799999999999902</v>
      </c>
      <c r="AQ461">
        <v>0.40799999999999997</v>
      </c>
      <c r="AR461">
        <v>0.17299999999999999</v>
      </c>
      <c r="AS461">
        <v>1.39999999999999E-2</v>
      </c>
      <c r="AT461">
        <v>0.89099999999999902</v>
      </c>
      <c r="AU461">
        <v>0.19729966600000001</v>
      </c>
      <c r="AV461">
        <v>5</v>
      </c>
      <c r="AW461" t="s">
        <v>58</v>
      </c>
    </row>
    <row r="462" spans="1:49" hidden="1" x14ac:dyDescent="0.25">
      <c r="A462">
        <v>40.99</v>
      </c>
      <c r="B462">
        <v>1.9E-2</v>
      </c>
      <c r="C462">
        <v>6.6929999999999996</v>
      </c>
      <c r="D462">
        <v>0.64400000000000002</v>
      </c>
      <c r="E462">
        <v>30.948</v>
      </c>
      <c r="F462" t="s">
        <v>82</v>
      </c>
      <c r="G462" t="s">
        <v>83</v>
      </c>
      <c r="H462">
        <v>31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7.4187452000000001E-2</v>
      </c>
      <c r="O462">
        <v>0.131713938</v>
      </c>
      <c r="P462">
        <v>8.3435735999999996E-2</v>
      </c>
      <c r="Q462">
        <v>0.11266010999999999</v>
      </c>
      <c r="R462">
        <v>0.80574480000000004</v>
      </c>
      <c r="S462">
        <v>0.26</v>
      </c>
      <c r="T462">
        <v>0.29356484599999999</v>
      </c>
      <c r="U462">
        <v>0.13</v>
      </c>
      <c r="V462">
        <v>-5.0078057000000002E-2</v>
      </c>
      <c r="W462">
        <v>6.3737210000000002E-2</v>
      </c>
      <c r="X462">
        <v>-6.1947879999999997E-3</v>
      </c>
      <c r="Y462">
        <v>8.0574483000000002E-2</v>
      </c>
      <c r="Z462">
        <v>0.72517034400000002</v>
      </c>
      <c r="AA462">
        <v>0.40287241299999998</v>
      </c>
      <c r="AB462">
        <v>0.80599999999999905</v>
      </c>
      <c r="AC462">
        <v>-5.752659435</v>
      </c>
      <c r="AD462">
        <v>8.6320888799999995</v>
      </c>
      <c r="AE462">
        <v>-2.0719122539999999</v>
      </c>
      <c r="AF462">
        <v>1</v>
      </c>
      <c r="AH462">
        <v>1</v>
      </c>
      <c r="AI462" t="s">
        <v>51</v>
      </c>
      <c r="AJ462">
        <v>14.25</v>
      </c>
      <c r="AK462">
        <v>0</v>
      </c>
      <c r="AL462">
        <v>63.883999999999901</v>
      </c>
      <c r="AM462">
        <v>0</v>
      </c>
      <c r="AN462">
        <v>6.9999999999999897E-3</v>
      </c>
      <c r="AO462">
        <v>0.58799999999999997</v>
      </c>
      <c r="AP462">
        <v>0.75599999999999901</v>
      </c>
      <c r="AQ462">
        <v>0.71799999999999997</v>
      </c>
      <c r="AR462">
        <v>0.44700000000000001</v>
      </c>
      <c r="AS462">
        <v>0.04</v>
      </c>
      <c r="AT462">
        <v>1.716</v>
      </c>
      <c r="AU462">
        <v>0.20163166299999999</v>
      </c>
      <c r="AV462">
        <v>5</v>
      </c>
      <c r="AW462" t="s">
        <v>58</v>
      </c>
    </row>
    <row r="463" spans="1:49" hidden="1" x14ac:dyDescent="0.25">
      <c r="A463">
        <v>70.209999999999994</v>
      </c>
      <c r="B463">
        <v>1.2999999999999999E-2</v>
      </c>
      <c r="C463">
        <v>6.9929999999999897</v>
      </c>
      <c r="D463">
        <v>0.41299999999999998</v>
      </c>
      <c r="E463">
        <v>21.191999999999901</v>
      </c>
      <c r="F463" t="s">
        <v>82</v>
      </c>
      <c r="G463" t="s">
        <v>83</v>
      </c>
      <c r="H463">
        <v>33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5.5199125000000002E-2</v>
      </c>
      <c r="O463">
        <v>0.11573131</v>
      </c>
      <c r="P463">
        <v>8.0114544999999995E-2</v>
      </c>
      <c r="Q463">
        <v>9.3963222999999998E-2</v>
      </c>
      <c r="R463">
        <v>0.32795036</v>
      </c>
      <c r="S463">
        <v>0.23</v>
      </c>
      <c r="T463">
        <v>0.23571416100000001</v>
      </c>
      <c r="U463">
        <v>0.13</v>
      </c>
      <c r="V463">
        <v>-2.1541687E-2</v>
      </c>
      <c r="W463">
        <v>1.2205061E-2</v>
      </c>
      <c r="X463">
        <v>-1.1573449999999999E-3</v>
      </c>
      <c r="Y463">
        <v>3.2795036E-2</v>
      </c>
      <c r="Z463">
        <v>0.29515532300000002</v>
      </c>
      <c r="AA463">
        <v>0.163975179</v>
      </c>
      <c r="AB463">
        <v>0.32799999999999901</v>
      </c>
      <c r="AC463">
        <v>-8.4612533469999995</v>
      </c>
      <c r="AD463">
        <v>6.9919277319999997</v>
      </c>
      <c r="AE463">
        <v>-1.0453606709999901</v>
      </c>
      <c r="AF463">
        <v>1</v>
      </c>
      <c r="AH463">
        <v>1</v>
      </c>
      <c r="AI463" t="s">
        <v>51</v>
      </c>
      <c r="AJ463">
        <v>15.01</v>
      </c>
      <c r="AK463">
        <v>0</v>
      </c>
      <c r="AL463">
        <v>81.903000000000006</v>
      </c>
      <c r="AM463">
        <v>0</v>
      </c>
      <c r="AN463">
        <v>6.9999999999999897E-3</v>
      </c>
      <c r="AO463">
        <v>0.35799999999999998</v>
      </c>
      <c r="AP463">
        <v>0.42199999999999999</v>
      </c>
      <c r="AQ463">
        <v>0.432</v>
      </c>
      <c r="AR463">
        <v>0.19399999999999901</v>
      </c>
      <c r="AS463">
        <v>1.4999999999999999E-2</v>
      </c>
      <c r="AT463">
        <v>1.2370000000000001</v>
      </c>
      <c r="AU463">
        <v>0.14162586899999999</v>
      </c>
      <c r="AV463">
        <v>5</v>
      </c>
      <c r="AW463" t="s">
        <v>58</v>
      </c>
    </row>
    <row r="464" spans="1:49" hidden="1" x14ac:dyDescent="0.25">
      <c r="A464">
        <v>44.51</v>
      </c>
      <c r="B464">
        <v>1.7999999999999999E-2</v>
      </c>
      <c r="C464">
        <v>6.7240000000000002</v>
      </c>
      <c r="D464">
        <v>0.46200000000000002</v>
      </c>
      <c r="E464">
        <v>15.276</v>
      </c>
      <c r="F464" t="s">
        <v>82</v>
      </c>
      <c r="G464" t="s">
        <v>83</v>
      </c>
      <c r="H464">
        <v>35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7.0000000000000007E-2</v>
      </c>
      <c r="O464">
        <v>7.0529237999999994E-2</v>
      </c>
      <c r="P464">
        <v>7.0000000000000007E-2</v>
      </c>
      <c r="Q464">
        <v>7.0000000000000007E-2</v>
      </c>
      <c r="R464">
        <v>0.23115329999999901</v>
      </c>
      <c r="S464">
        <v>0.14000000000000001</v>
      </c>
      <c r="T464">
        <v>7.0000000000000007E-2</v>
      </c>
      <c r="U464">
        <v>0.14000000000000001</v>
      </c>
      <c r="V464">
        <v>1.6992593E-2</v>
      </c>
      <c r="W464">
        <v>-9.5025890000000005E-3</v>
      </c>
      <c r="X464">
        <v>-4.520395E-3</v>
      </c>
      <c r="Y464">
        <v>2.3115329E-2</v>
      </c>
      <c r="Z464">
        <v>0.20803796499999999</v>
      </c>
      <c r="AA464">
        <v>0.11557664699999901</v>
      </c>
      <c r="AB464">
        <v>0.23100000000000001</v>
      </c>
      <c r="AC464">
        <v>-8.3061297169999992</v>
      </c>
      <c r="AD464">
        <v>3.8756596639999898</v>
      </c>
      <c r="AE464">
        <v>-0.58754528399999995</v>
      </c>
      <c r="AF464">
        <v>1</v>
      </c>
      <c r="AH464">
        <v>1</v>
      </c>
      <c r="AI464" t="s">
        <v>51</v>
      </c>
      <c r="AJ464">
        <v>13.51</v>
      </c>
      <c r="AK464">
        <v>0</v>
      </c>
      <c r="AL464">
        <v>51.758000000000003</v>
      </c>
      <c r="AM464">
        <v>0</v>
      </c>
      <c r="AN464">
        <v>1.2E-2</v>
      </c>
      <c r="AO464">
        <v>0.39100000000000001</v>
      </c>
      <c r="AP464">
        <v>0.52500000000000002</v>
      </c>
      <c r="AQ464">
        <v>0.49099999999999999</v>
      </c>
      <c r="AR464">
        <v>0.252</v>
      </c>
      <c r="AS464">
        <v>2.1000000000000001E-2</v>
      </c>
      <c r="AT464">
        <v>1.488</v>
      </c>
      <c r="AU464">
        <v>8.0729194000000004E-2</v>
      </c>
      <c r="AV464">
        <v>4</v>
      </c>
      <c r="AW464" t="s">
        <v>58</v>
      </c>
    </row>
    <row r="465" spans="1:49" hidden="1" x14ac:dyDescent="0.25">
      <c r="A465">
        <v>8.6300000000000008</v>
      </c>
      <c r="B465">
        <v>8.7999999999999995E-2</v>
      </c>
      <c r="C465">
        <v>6.49</v>
      </c>
      <c r="D465">
        <v>0.49099999999999999</v>
      </c>
      <c r="E465">
        <v>3.8359999999999999</v>
      </c>
      <c r="F465" t="s">
        <v>82</v>
      </c>
      <c r="G465" t="s">
        <v>83</v>
      </c>
      <c r="H465">
        <v>36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5.2649274000000003E-2</v>
      </c>
      <c r="O465">
        <v>9.1353036999999998E-2</v>
      </c>
      <c r="P465">
        <v>0.105363964</v>
      </c>
      <c r="Q465">
        <v>0.123074606999999</v>
      </c>
      <c r="R465">
        <v>0.38071227000000002</v>
      </c>
      <c r="S465">
        <v>0.23</v>
      </c>
      <c r="T465">
        <v>0.19488913199999999</v>
      </c>
      <c r="U465">
        <v>0.1</v>
      </c>
      <c r="V465">
        <v>-1.8836976999999901E-2</v>
      </c>
      <c r="W465">
        <v>1.7493731999999901E-2</v>
      </c>
      <c r="X465">
        <v>9.1199899999999895E-4</v>
      </c>
      <c r="Y465">
        <v>3.8071226999999999E-2</v>
      </c>
      <c r="Z465">
        <v>0.34264104400000001</v>
      </c>
      <c r="AA465">
        <v>0.19035613500000001</v>
      </c>
      <c r="AB465">
        <v>0.38100000000000001</v>
      </c>
      <c r="AC465">
        <v>-9.2205101949999992</v>
      </c>
      <c r="AD465">
        <v>7.2310667569999998</v>
      </c>
      <c r="AE465">
        <v>-1.1991931629999999</v>
      </c>
      <c r="AF465">
        <v>1</v>
      </c>
      <c r="AH465">
        <v>1</v>
      </c>
      <c r="AI465" t="s">
        <v>51</v>
      </c>
      <c r="AJ465">
        <v>13.82</v>
      </c>
      <c r="AK465">
        <v>0</v>
      </c>
      <c r="AL465">
        <v>11.478</v>
      </c>
      <c r="AM465">
        <v>0</v>
      </c>
      <c r="AN465">
        <v>4.9000000000000002E-2</v>
      </c>
      <c r="AO465">
        <v>0.40899999999999997</v>
      </c>
      <c r="AP465">
        <v>0.65599999999999903</v>
      </c>
      <c r="AQ465">
        <v>0.52800000000000002</v>
      </c>
      <c r="AR465">
        <v>0.28299999999999997</v>
      </c>
      <c r="AS465">
        <v>2.4E-2</v>
      </c>
      <c r="AT465">
        <v>1.9</v>
      </c>
      <c r="AU465">
        <v>0.135923554</v>
      </c>
      <c r="AV465">
        <v>4</v>
      </c>
      <c r="AW465" t="s">
        <v>52</v>
      </c>
    </row>
    <row r="466" spans="1:49" hidden="1" x14ac:dyDescent="0.25">
      <c r="A466">
        <v>4.49</v>
      </c>
      <c r="B466">
        <v>0.13900000000000001</v>
      </c>
      <c r="C466">
        <v>6.69</v>
      </c>
      <c r="D466">
        <v>0.88300000000000001</v>
      </c>
      <c r="E466">
        <v>10.333</v>
      </c>
      <c r="F466" t="s">
        <v>82</v>
      </c>
      <c r="G466" t="s">
        <v>83</v>
      </c>
      <c r="H466">
        <v>39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0.110046566</v>
      </c>
      <c r="O466">
        <v>0.13842220599999999</v>
      </c>
      <c r="P466">
        <v>0.16694455699999999</v>
      </c>
      <c r="Q466">
        <v>0.18290361599999999</v>
      </c>
      <c r="R466">
        <v>0.26274595000000001</v>
      </c>
      <c r="S466">
        <v>0.36</v>
      </c>
      <c r="T466">
        <v>0.30002325800000001</v>
      </c>
      <c r="U466">
        <v>0.1</v>
      </c>
      <c r="V466">
        <v>-1.3789029E-2</v>
      </c>
      <c r="W466">
        <v>2.4545712000000001E-2</v>
      </c>
      <c r="X466">
        <v>-1.626963E-2</v>
      </c>
      <c r="Y466">
        <v>2.6274595000000001E-2</v>
      </c>
      <c r="Z466">
        <v>0.236471352</v>
      </c>
      <c r="AA466">
        <v>0.131372973</v>
      </c>
      <c r="AB466">
        <v>0.26300000000000001</v>
      </c>
      <c r="AC466">
        <v>-9.7100702719999994</v>
      </c>
      <c r="AD466">
        <v>3.67988157199999</v>
      </c>
      <c r="AE466">
        <v>-0.78680945299999905</v>
      </c>
      <c r="AF466">
        <v>2</v>
      </c>
      <c r="AG466">
        <v>1</v>
      </c>
      <c r="AH466">
        <v>3</v>
      </c>
      <c r="AI466" t="s">
        <v>53</v>
      </c>
      <c r="AJ466">
        <v>14.11</v>
      </c>
      <c r="AK466">
        <v>0</v>
      </c>
      <c r="AL466">
        <v>13.603</v>
      </c>
      <c r="AM466">
        <v>0</v>
      </c>
      <c r="AN466">
        <v>1.7999999999999999E-2</v>
      </c>
      <c r="AO466">
        <v>0.873</v>
      </c>
      <c r="AP466">
        <v>0.93700000000000006</v>
      </c>
      <c r="AQ466">
        <v>1.0959999999999901</v>
      </c>
      <c r="AR466">
        <v>0.79599999999999904</v>
      </c>
      <c r="AS466">
        <v>8.6999999999999994E-2</v>
      </c>
      <c r="AT466">
        <v>1.48</v>
      </c>
      <c r="AU466">
        <v>0.188161945</v>
      </c>
      <c r="AV466">
        <v>4</v>
      </c>
      <c r="AW466" t="s">
        <v>52</v>
      </c>
    </row>
    <row r="467" spans="1:49" hidden="1" x14ac:dyDescent="0.25">
      <c r="A467">
        <v>55.78</v>
      </c>
      <c r="B467">
        <v>1.4999999999999999E-2</v>
      </c>
      <c r="C467">
        <v>6.899</v>
      </c>
      <c r="D467">
        <v>0.54400000000000004</v>
      </c>
      <c r="E467">
        <v>28.385000000000002</v>
      </c>
      <c r="F467" t="s">
        <v>82</v>
      </c>
      <c r="G467" t="s">
        <v>83</v>
      </c>
      <c r="H467">
        <v>43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0.1</v>
      </c>
      <c r="O467">
        <v>0.110911634</v>
      </c>
      <c r="P467">
        <v>0.1</v>
      </c>
      <c r="Q467">
        <v>0.1</v>
      </c>
      <c r="R467">
        <v>0.51835259999999905</v>
      </c>
      <c r="S467">
        <v>0.2</v>
      </c>
      <c r="T467">
        <v>0.1</v>
      </c>
      <c r="U467">
        <v>0.13</v>
      </c>
      <c r="V467">
        <v>1.7955869999999999E-2</v>
      </c>
      <c r="W467">
        <v>2.4880739999999998E-2</v>
      </c>
      <c r="X467">
        <v>-1.1315298999999999E-2</v>
      </c>
      <c r="Y467">
        <v>5.1835262999999999E-2</v>
      </c>
      <c r="Z467">
        <v>0.46651736500000002</v>
      </c>
      <c r="AA467">
        <v>0.25917631399999902</v>
      </c>
      <c r="AB467">
        <v>0.51800000000000002</v>
      </c>
      <c r="AC467">
        <v>-7.7318031939999896</v>
      </c>
      <c r="AD467">
        <v>7.7707091129999997</v>
      </c>
      <c r="AE467">
        <v>-0.273296808</v>
      </c>
      <c r="AF467">
        <v>1</v>
      </c>
      <c r="AH467">
        <v>1</v>
      </c>
      <c r="AI467" t="s">
        <v>51</v>
      </c>
      <c r="AJ467">
        <v>13.5</v>
      </c>
      <c r="AK467">
        <v>0</v>
      </c>
      <c r="AL467">
        <v>73.832999999999998</v>
      </c>
      <c r="AM467">
        <v>0</v>
      </c>
      <c r="AN467">
        <v>6.9999999999999897E-3</v>
      </c>
      <c r="AO467">
        <v>0.48899999999999999</v>
      </c>
      <c r="AP467">
        <v>0.59099999999999997</v>
      </c>
      <c r="AQ467">
        <v>0.58699999999999997</v>
      </c>
      <c r="AR467">
        <v>0.32600000000000001</v>
      </c>
      <c r="AS467">
        <v>2.79999999999999E-2</v>
      </c>
      <c r="AT467">
        <v>1.423</v>
      </c>
      <c r="AU467">
        <v>6.2360419E-2</v>
      </c>
      <c r="AV467">
        <v>5</v>
      </c>
      <c r="AW467" t="s">
        <v>58</v>
      </c>
    </row>
    <row r="468" spans="1:49" hidden="1" x14ac:dyDescent="0.25">
      <c r="A468">
        <v>8.31</v>
      </c>
      <c r="B468">
        <v>0.105</v>
      </c>
      <c r="C468">
        <v>6.0659999999999998</v>
      </c>
      <c r="D468">
        <v>0.56999999999999995</v>
      </c>
      <c r="E468">
        <v>3.8780000000000001</v>
      </c>
      <c r="F468" t="s">
        <v>82</v>
      </c>
      <c r="G468" t="s">
        <v>83</v>
      </c>
      <c r="H468">
        <v>49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0.05</v>
      </c>
      <c r="O468">
        <v>3.1064896000000002E-2</v>
      </c>
      <c r="P468">
        <v>0.05</v>
      </c>
      <c r="Q468">
        <v>0.05</v>
      </c>
      <c r="R468">
        <v>0.25401353999999998</v>
      </c>
      <c r="S468">
        <v>0.1</v>
      </c>
      <c r="T468">
        <v>0.1</v>
      </c>
      <c r="U468">
        <v>7.0000000000000007E-2</v>
      </c>
      <c r="V468">
        <v>1.4778552E-2</v>
      </c>
      <c r="W468">
        <v>8.6343289999999996E-3</v>
      </c>
      <c r="X468">
        <v>0</v>
      </c>
      <c r="Y468">
        <v>2.54013539999999E-2</v>
      </c>
      <c r="Z468">
        <v>0.228612185</v>
      </c>
      <c r="AA468">
        <v>0.12700676899999999</v>
      </c>
      <c r="AB468">
        <v>0.254</v>
      </c>
      <c r="AC468">
        <v>-10.34264962</v>
      </c>
      <c r="AD468">
        <v>8.1569954979999899</v>
      </c>
      <c r="AE468">
        <v>-0.70619739099999901</v>
      </c>
      <c r="AF468">
        <v>2</v>
      </c>
      <c r="AG468">
        <v>1</v>
      </c>
      <c r="AH468">
        <v>3</v>
      </c>
      <c r="AI468" t="s">
        <v>53</v>
      </c>
      <c r="AJ468">
        <v>13.37</v>
      </c>
      <c r="AK468">
        <v>0</v>
      </c>
      <c r="AL468">
        <v>9.5879999999999992</v>
      </c>
      <c r="AM468">
        <v>0</v>
      </c>
      <c r="AN468">
        <v>5.8999999999999997E-2</v>
      </c>
      <c r="AO468">
        <v>0.51400000000000001</v>
      </c>
      <c r="AP468">
        <v>0.875999999999999</v>
      </c>
      <c r="AQ468">
        <v>0.63200000000000001</v>
      </c>
      <c r="AR468">
        <v>0.38600000000000001</v>
      </c>
      <c r="AS468">
        <v>3.4000000000000002E-2</v>
      </c>
      <c r="AT468">
        <v>2.06</v>
      </c>
      <c r="AU468">
        <v>0.204123581</v>
      </c>
      <c r="AV468">
        <v>2</v>
      </c>
      <c r="AW468" t="s">
        <v>52</v>
      </c>
    </row>
    <row r="469" spans="1:49" hidden="1" x14ac:dyDescent="0.25">
      <c r="A469">
        <v>21.11</v>
      </c>
      <c r="B469">
        <v>3.6999999999999998E-2</v>
      </c>
      <c r="C469">
        <v>6.7829999999999897</v>
      </c>
      <c r="D469">
        <v>0.67200000000000004</v>
      </c>
      <c r="E469">
        <v>24.936</v>
      </c>
      <c r="F469" t="s">
        <v>82</v>
      </c>
      <c r="G469" t="s">
        <v>83</v>
      </c>
      <c r="H469">
        <v>53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4.1157847999999997E-2</v>
      </c>
      <c r="O469">
        <v>0.106301467</v>
      </c>
      <c r="P469">
        <v>0.10572026599999999</v>
      </c>
      <c r="Q469">
        <v>0.12691843</v>
      </c>
      <c r="R469">
        <v>0.21185951</v>
      </c>
      <c r="S469">
        <v>0.26</v>
      </c>
      <c r="T469">
        <v>0.336662027999999</v>
      </c>
      <c r="U469">
        <v>0.17</v>
      </c>
      <c r="V469">
        <v>-1.2739357999999999E-2</v>
      </c>
      <c r="W469">
        <v>1.1183340999999999E-2</v>
      </c>
      <c r="X469">
        <v>1.2754958E-2</v>
      </c>
      <c r="Y469">
        <v>2.1185951000000001E-2</v>
      </c>
      <c r="Z469">
        <v>0.19067355799999999</v>
      </c>
      <c r="AA469">
        <v>0.105929755</v>
      </c>
      <c r="AB469">
        <v>0.21199999999999999</v>
      </c>
      <c r="AC469">
        <v>-15.96545742</v>
      </c>
      <c r="AD469">
        <v>7.0926702590000001</v>
      </c>
      <c r="AE469">
        <v>-0.51731817599999996</v>
      </c>
      <c r="AF469">
        <v>2</v>
      </c>
      <c r="AG469">
        <v>1</v>
      </c>
      <c r="AH469">
        <v>3</v>
      </c>
      <c r="AI469" t="s">
        <v>53</v>
      </c>
      <c r="AJ469">
        <v>20.67</v>
      </c>
      <c r="AK469">
        <v>0</v>
      </c>
      <c r="AL469">
        <v>44.960999999999999</v>
      </c>
      <c r="AM469">
        <v>0</v>
      </c>
      <c r="AN469">
        <v>6.9999999999999897E-3</v>
      </c>
      <c r="AO469">
        <v>0.60099999999999998</v>
      </c>
      <c r="AP469">
        <v>0.82499999999999996</v>
      </c>
      <c r="AQ469">
        <v>0.77200000000000002</v>
      </c>
      <c r="AR469">
        <v>0.499</v>
      </c>
      <c r="AS469">
        <v>4.8000000000000001E-2</v>
      </c>
      <c r="AT469">
        <v>1.5149999999999999</v>
      </c>
      <c r="AU469">
        <v>0.26634924999999998</v>
      </c>
      <c r="AV469">
        <v>5</v>
      </c>
      <c r="AW469" t="s">
        <v>52</v>
      </c>
    </row>
    <row r="470" spans="1:49" hidden="1" x14ac:dyDescent="0.25">
      <c r="A470">
        <v>9.64</v>
      </c>
      <c r="B470">
        <v>6.3E-2</v>
      </c>
      <c r="C470">
        <v>6.1389999999999896</v>
      </c>
      <c r="D470">
        <v>0.80500000000000005</v>
      </c>
      <c r="E470">
        <v>17.847999999999999</v>
      </c>
      <c r="F470" t="s">
        <v>82</v>
      </c>
      <c r="G470" t="s">
        <v>83</v>
      </c>
      <c r="H470">
        <v>55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0.05</v>
      </c>
      <c r="O470">
        <v>5.6898595000000003E-2</v>
      </c>
      <c r="P470">
        <v>0.05</v>
      </c>
      <c r="Q470">
        <v>0.05</v>
      </c>
      <c r="R470">
        <v>0.71586364999999996</v>
      </c>
      <c r="S470">
        <v>0.1</v>
      </c>
      <c r="T470">
        <v>7.0000000000000007E-2</v>
      </c>
      <c r="U470">
        <v>0.1</v>
      </c>
      <c r="V470">
        <v>3.8276530000000003E-2</v>
      </c>
      <c r="W470">
        <v>-7.0153330000000003E-3</v>
      </c>
      <c r="X470">
        <v>0</v>
      </c>
      <c r="Y470">
        <v>7.1586364999999999E-2</v>
      </c>
      <c r="Z470">
        <v>0.64427728100000003</v>
      </c>
      <c r="AA470">
        <v>0.35793182299999998</v>
      </c>
      <c r="AB470">
        <v>0.71599999999999997</v>
      </c>
      <c r="AC470">
        <v>-14.96930197</v>
      </c>
      <c r="AD470">
        <v>9.5252467200000002</v>
      </c>
      <c r="AE470">
        <v>-1.1117322970000001</v>
      </c>
      <c r="AF470">
        <v>2</v>
      </c>
      <c r="AG470">
        <v>1</v>
      </c>
      <c r="AH470">
        <v>3</v>
      </c>
      <c r="AI470" t="s">
        <v>53</v>
      </c>
      <c r="AJ470">
        <v>18.27</v>
      </c>
      <c r="AK470">
        <v>0</v>
      </c>
      <c r="AL470">
        <v>27.686999999999902</v>
      </c>
      <c r="AM470">
        <v>0</v>
      </c>
      <c r="AN470">
        <v>0.01</v>
      </c>
      <c r="AO470">
        <v>0.750999999999999</v>
      </c>
      <c r="AP470">
        <v>1.1559999999999999</v>
      </c>
      <c r="AQ470">
        <v>0.97499999999999998</v>
      </c>
      <c r="AR470">
        <v>0.68299999999999905</v>
      </c>
      <c r="AS470">
        <v>7.1999999999999995E-2</v>
      </c>
      <c r="AT470">
        <v>2.5390000000000001</v>
      </c>
      <c r="AU470">
        <v>-1.615556883</v>
      </c>
      <c r="AV470">
        <v>3</v>
      </c>
      <c r="AW470" t="s">
        <v>52</v>
      </c>
    </row>
    <row r="471" spans="1:49" hidden="1" x14ac:dyDescent="0.25">
      <c r="A471">
        <v>4.4800000000000004</v>
      </c>
      <c r="B471">
        <v>0.17599999999999999</v>
      </c>
      <c r="C471">
        <v>7.0110000000000001</v>
      </c>
      <c r="D471">
        <v>0.8</v>
      </c>
      <c r="E471">
        <v>6.6539999999999999</v>
      </c>
      <c r="F471" t="s">
        <v>82</v>
      </c>
      <c r="G471" t="s">
        <v>83</v>
      </c>
      <c r="H471">
        <v>67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6.5000000000000002E-2</v>
      </c>
      <c r="O471">
        <v>4.5663697000000003E-2</v>
      </c>
      <c r="P471">
        <v>3.5358886999999999E-2</v>
      </c>
      <c r="Q471">
        <v>8.0796580999999895E-2</v>
      </c>
      <c r="R471">
        <v>0.69757146000000003</v>
      </c>
      <c r="S471">
        <v>0.13</v>
      </c>
      <c r="T471">
        <v>7.0000000000000007E-2</v>
      </c>
      <c r="U471">
        <v>0.14000000000000001</v>
      </c>
      <c r="V471">
        <v>3.0745171000000002E-2</v>
      </c>
      <c r="W471">
        <v>4.7889824999999997E-2</v>
      </c>
      <c r="X471">
        <v>-1.49786219999999E-2</v>
      </c>
      <c r="Y471">
        <v>6.9757145999999895E-2</v>
      </c>
      <c r="Z471">
        <v>0.62781431099999996</v>
      </c>
      <c r="AA471">
        <v>0.34878572799999902</v>
      </c>
      <c r="AB471">
        <v>0.69799999999999995</v>
      </c>
      <c r="AC471">
        <v>-17.186660509999999</v>
      </c>
      <c r="AD471">
        <v>8.3062461200000008</v>
      </c>
      <c r="AE471">
        <v>-0.338124327</v>
      </c>
      <c r="AF471">
        <v>2</v>
      </c>
      <c r="AG471">
        <v>1</v>
      </c>
      <c r="AH471">
        <v>3</v>
      </c>
      <c r="AI471" t="s">
        <v>53</v>
      </c>
      <c r="AJ471">
        <v>13.23</v>
      </c>
      <c r="AK471">
        <v>0</v>
      </c>
      <c r="AL471">
        <v>8.8249999999999993</v>
      </c>
      <c r="AM471">
        <v>0</v>
      </c>
      <c r="AN471">
        <v>3.5999999999999997E-2</v>
      </c>
      <c r="AO471">
        <v>0.77900000000000003</v>
      </c>
      <c r="AP471">
        <v>0.77099999999999902</v>
      </c>
      <c r="AQ471">
        <v>0.94299999999999995</v>
      </c>
      <c r="AR471">
        <v>0.65900000000000003</v>
      </c>
      <c r="AS471">
        <v>6.5000000000000002E-2</v>
      </c>
      <c r="AT471">
        <v>1.1970000000000001</v>
      </c>
      <c r="AU471">
        <v>-0.58778220699999995</v>
      </c>
      <c r="AV471">
        <v>1</v>
      </c>
      <c r="AW471" t="s">
        <v>52</v>
      </c>
    </row>
    <row r="472" spans="1:49" hidden="1" x14ac:dyDescent="0.25">
      <c r="A472">
        <v>1.6</v>
      </c>
      <c r="B472">
        <v>0.55500000000000005</v>
      </c>
      <c r="C472">
        <v>7.2370000000000001</v>
      </c>
      <c r="D472">
        <v>0.76800000000000002</v>
      </c>
      <c r="E472">
        <v>2.48199999999999</v>
      </c>
      <c r="F472" t="s">
        <v>82</v>
      </c>
      <c r="G472" t="s">
        <v>83</v>
      </c>
      <c r="H472">
        <v>69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0.20319093199999999</v>
      </c>
      <c r="O472">
        <v>0.40859645100000003</v>
      </c>
      <c r="P472">
        <v>0.43034565399999902</v>
      </c>
      <c r="Q472">
        <v>0.51411373199999999</v>
      </c>
      <c r="R472">
        <v>0.18538450000000001</v>
      </c>
      <c r="S472">
        <v>1.03</v>
      </c>
      <c r="T472">
        <v>0.47604491100000002</v>
      </c>
      <c r="U472">
        <v>0.4</v>
      </c>
      <c r="V472">
        <v>-2.3637381999999998E-2</v>
      </c>
      <c r="W472">
        <v>8.9199299999999995E-3</v>
      </c>
      <c r="X472">
        <v>1.6183809E-2</v>
      </c>
      <c r="Y472">
        <v>1.8538450000000001E-2</v>
      </c>
      <c r="Z472">
        <v>0.166846047</v>
      </c>
      <c r="AA472">
        <v>9.2692249000000004E-2</v>
      </c>
      <c r="AB472">
        <v>0.185</v>
      </c>
      <c r="AC472">
        <v>-3.3728053610000002</v>
      </c>
      <c r="AD472">
        <v>1.58103803</v>
      </c>
      <c r="AE472">
        <v>-0.652489557</v>
      </c>
      <c r="AF472">
        <v>3</v>
      </c>
      <c r="AH472">
        <v>2</v>
      </c>
      <c r="AI472" t="s">
        <v>54</v>
      </c>
      <c r="AJ472">
        <v>24.03</v>
      </c>
      <c r="AK472">
        <v>0</v>
      </c>
      <c r="AL472">
        <v>2.7539999999999898</v>
      </c>
      <c r="AM472">
        <v>1</v>
      </c>
      <c r="AN472">
        <v>0.11899999999999999</v>
      </c>
      <c r="AO472">
        <v>0.71899999999999997</v>
      </c>
      <c r="AP472">
        <v>0.64200000000000002</v>
      </c>
      <c r="AQ472">
        <v>0.89700000000000002</v>
      </c>
      <c r="AR472">
        <v>0.61799999999999999</v>
      </c>
      <c r="AS472">
        <v>0.06</v>
      </c>
      <c r="AT472">
        <v>0.80099999999999905</v>
      </c>
      <c r="AU472">
        <v>0.135410579</v>
      </c>
      <c r="AV472">
        <v>2</v>
      </c>
      <c r="AW472" t="s">
        <v>55</v>
      </c>
    </row>
    <row r="473" spans="1:49" hidden="1" x14ac:dyDescent="0.25">
      <c r="A473">
        <v>38.450000000000003</v>
      </c>
      <c r="B473">
        <v>2.1000000000000001E-2</v>
      </c>
      <c r="C473">
        <v>6.99</v>
      </c>
      <c r="D473">
        <v>0.64099999999999902</v>
      </c>
      <c r="E473">
        <v>30.640999999999998</v>
      </c>
      <c r="F473" t="s">
        <v>82</v>
      </c>
      <c r="G473" t="s">
        <v>83</v>
      </c>
      <c r="H473">
        <v>73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4.8313914999999999E-2</v>
      </c>
      <c r="O473">
        <v>0.17863385600000001</v>
      </c>
      <c r="P473">
        <v>0.100894528</v>
      </c>
      <c r="Q473">
        <v>0.15120097299999999</v>
      </c>
      <c r="R473">
        <v>0.20366769000000001</v>
      </c>
      <c r="S473">
        <v>0.37</v>
      </c>
      <c r="T473">
        <v>0.50854586800000001</v>
      </c>
      <c r="U473">
        <v>0.16</v>
      </c>
      <c r="V473">
        <v>-2.8486689999999999E-3</v>
      </c>
      <c r="W473">
        <v>1.0813827999999999E-2</v>
      </c>
      <c r="X473">
        <v>6.8739532999999894E-2</v>
      </c>
      <c r="Y473">
        <v>2.0366769E-2</v>
      </c>
      <c r="Z473">
        <v>0.18330091699999901</v>
      </c>
      <c r="AA473">
        <v>0.10183384299999999</v>
      </c>
      <c r="AB473">
        <v>0.20399999999999999</v>
      </c>
      <c r="AC473">
        <v>-6.9857395529999904</v>
      </c>
      <c r="AD473">
        <v>5.1614685400000004</v>
      </c>
      <c r="AE473">
        <v>-0.32594930899999902</v>
      </c>
      <c r="AF473">
        <v>1</v>
      </c>
      <c r="AH473">
        <v>1</v>
      </c>
      <c r="AI473" t="s">
        <v>51</v>
      </c>
      <c r="AJ473">
        <v>17.22</v>
      </c>
      <c r="AK473">
        <v>0</v>
      </c>
      <c r="AL473">
        <v>59.970999999999997</v>
      </c>
      <c r="AM473">
        <v>0</v>
      </c>
      <c r="AN473">
        <v>6.9999999999999897E-3</v>
      </c>
      <c r="AO473">
        <v>0.59199999999999997</v>
      </c>
      <c r="AP473">
        <v>0.68200000000000005</v>
      </c>
      <c r="AQ473">
        <v>0.71199999999999997</v>
      </c>
      <c r="AR473">
        <v>0.44</v>
      </c>
      <c r="AS473">
        <v>3.9E-2</v>
      </c>
      <c r="AT473">
        <v>1.3049999999999999</v>
      </c>
      <c r="AU473">
        <v>0.34201727599999998</v>
      </c>
      <c r="AV473">
        <v>5</v>
      </c>
      <c r="AW473" t="s">
        <v>58</v>
      </c>
    </row>
    <row r="474" spans="1:49" hidden="1" x14ac:dyDescent="0.25">
      <c r="A474">
        <v>17.7</v>
      </c>
      <c r="B474">
        <v>4.8000000000000001E-2</v>
      </c>
      <c r="C474">
        <v>6.7</v>
      </c>
      <c r="D474">
        <v>0.78599999999999903</v>
      </c>
      <c r="E474">
        <v>19.22</v>
      </c>
      <c r="F474" t="s">
        <v>82</v>
      </c>
      <c r="G474" t="s">
        <v>83</v>
      </c>
      <c r="H474">
        <v>78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7.4348244999999993E-2</v>
      </c>
      <c r="O474">
        <v>0.14758246999999999</v>
      </c>
      <c r="P474">
        <v>0.116747514</v>
      </c>
      <c r="Q474">
        <v>0.14758510899999999</v>
      </c>
      <c r="R474">
        <v>0.30512964999999997</v>
      </c>
      <c r="S474">
        <v>0.33</v>
      </c>
      <c r="T474">
        <v>0.44712078199999999</v>
      </c>
      <c r="U474">
        <v>0.17</v>
      </c>
      <c r="V474">
        <v>-6.6251640000000001E-2</v>
      </c>
      <c r="W474">
        <v>8.799477E-2</v>
      </c>
      <c r="X474">
        <v>2.1879697E-2</v>
      </c>
      <c r="Y474">
        <v>3.0512965E-2</v>
      </c>
      <c r="Z474">
        <v>0.27461668299999997</v>
      </c>
      <c r="AA474">
        <v>0.15256482399999999</v>
      </c>
      <c r="AB474">
        <v>0.30499999999999999</v>
      </c>
      <c r="AC474">
        <v>-6.1111246460000004</v>
      </c>
      <c r="AD474">
        <v>4.7161483799999999</v>
      </c>
      <c r="AE474">
        <v>-0.51420205699999999</v>
      </c>
      <c r="AF474">
        <v>2</v>
      </c>
      <c r="AG474">
        <v>1</v>
      </c>
      <c r="AH474">
        <v>3</v>
      </c>
      <c r="AI474" t="s">
        <v>53</v>
      </c>
      <c r="AJ474">
        <v>14.54</v>
      </c>
      <c r="AK474">
        <v>0.01</v>
      </c>
      <c r="AL474">
        <v>29.297999999999998</v>
      </c>
      <c r="AM474">
        <v>0</v>
      </c>
      <c r="AN474">
        <v>1.2E-2</v>
      </c>
      <c r="AO474">
        <v>0.748</v>
      </c>
      <c r="AP474">
        <v>0.83799999999999997</v>
      </c>
      <c r="AQ474">
        <v>0.92</v>
      </c>
      <c r="AR474">
        <v>0.64</v>
      </c>
      <c r="AS474">
        <v>6.2E-2</v>
      </c>
      <c r="AT474">
        <v>1.38</v>
      </c>
      <c r="AU474">
        <v>0.31594451800000001</v>
      </c>
      <c r="AV474">
        <v>5</v>
      </c>
      <c r="AW474" t="s">
        <v>52</v>
      </c>
    </row>
    <row r="475" spans="1:49" hidden="1" x14ac:dyDescent="0.25">
      <c r="A475">
        <v>1.5</v>
      </c>
      <c r="B475">
        <v>0.58199999999999996</v>
      </c>
      <c r="C475">
        <v>7.242</v>
      </c>
      <c r="D475">
        <v>0.76900000000000002</v>
      </c>
      <c r="E475">
        <v>2.4129999999999998</v>
      </c>
      <c r="F475" t="s">
        <v>82</v>
      </c>
      <c r="G475" t="s">
        <v>83</v>
      </c>
      <c r="H475">
        <v>81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0.34592925799999902</v>
      </c>
      <c r="O475">
        <v>0.41313512399999902</v>
      </c>
      <c r="P475">
        <v>0.494444104</v>
      </c>
      <c r="Q475">
        <v>0.59289490600000005</v>
      </c>
      <c r="R475">
        <v>0.23263033</v>
      </c>
      <c r="S475">
        <v>1.5</v>
      </c>
      <c r="T475">
        <v>0.56984257900000002</v>
      </c>
      <c r="U475">
        <v>0.44</v>
      </c>
      <c r="V475">
        <v>-1.8799779999999999E-2</v>
      </c>
      <c r="W475">
        <v>1.816727E-3</v>
      </c>
      <c r="X475">
        <v>-4.9847863999999999E-2</v>
      </c>
      <c r="Y475">
        <v>2.3263032999999999E-2</v>
      </c>
      <c r="Z475">
        <v>0.20936729500000001</v>
      </c>
      <c r="AA475">
        <v>0.116315164</v>
      </c>
      <c r="AB475">
        <v>0.23300000000000001</v>
      </c>
      <c r="AC475">
        <v>-3.90218028699999</v>
      </c>
      <c r="AD475">
        <v>1.5732065879999999</v>
      </c>
      <c r="AE475">
        <v>-0.43023506099999997</v>
      </c>
      <c r="AF475">
        <v>3</v>
      </c>
      <c r="AH475">
        <v>2</v>
      </c>
      <c r="AI475" t="s">
        <v>54</v>
      </c>
      <c r="AJ475">
        <v>22.42</v>
      </c>
      <c r="AK475">
        <v>0</v>
      </c>
      <c r="AL475">
        <v>2.5619999999999998</v>
      </c>
      <c r="AM475">
        <v>4</v>
      </c>
      <c r="AN475">
        <v>0.128</v>
      </c>
      <c r="AO475">
        <v>0.74199999999999999</v>
      </c>
      <c r="AP475">
        <v>0.63200000000000001</v>
      </c>
      <c r="AQ475">
        <v>0.89500000000000002</v>
      </c>
      <c r="AR475">
        <v>0.61499999999999999</v>
      </c>
      <c r="AS475">
        <v>0.06</v>
      </c>
      <c r="AT475">
        <v>0.746</v>
      </c>
      <c r="AU475">
        <v>0.31891821100000001</v>
      </c>
      <c r="AV475">
        <v>2</v>
      </c>
      <c r="AW475" t="s">
        <v>55</v>
      </c>
    </row>
    <row r="476" spans="1:49" hidden="1" x14ac:dyDescent="0.25">
      <c r="A476">
        <v>1.95</v>
      </c>
      <c r="B476">
        <v>0.44900000000000001</v>
      </c>
      <c r="C476">
        <v>7.2910000000000004</v>
      </c>
      <c r="D476">
        <v>0.78700000000000003</v>
      </c>
      <c r="E476">
        <v>2.9929999999999999</v>
      </c>
      <c r="F476" t="s">
        <v>82</v>
      </c>
      <c r="G476" t="s">
        <v>83</v>
      </c>
      <c r="H476">
        <v>83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0.225995628</v>
      </c>
      <c r="O476">
        <v>0.54405682799999999</v>
      </c>
      <c r="P476">
        <v>0.42228944799999901</v>
      </c>
      <c r="Q476">
        <v>0.514494114</v>
      </c>
      <c r="R476">
        <v>0.18498586</v>
      </c>
      <c r="S476">
        <v>1.2</v>
      </c>
      <c r="T476">
        <v>0.92847425299999997</v>
      </c>
      <c r="U476">
        <v>0.47</v>
      </c>
      <c r="V476">
        <v>-8.1843059999999995E-2</v>
      </c>
      <c r="W476">
        <v>1.251156E-2</v>
      </c>
      <c r="X476">
        <v>3.8424651999999997E-2</v>
      </c>
      <c r="Y476">
        <v>1.8498586000000001E-2</v>
      </c>
      <c r="Z476">
        <v>0.16648727499999999</v>
      </c>
      <c r="AA476">
        <v>9.2492931E-2</v>
      </c>
      <c r="AB476">
        <v>0.185</v>
      </c>
      <c r="AC476">
        <v>-2.4643763390000002</v>
      </c>
      <c r="AD476">
        <v>1.752309055</v>
      </c>
      <c r="AE476">
        <v>-0.12646115599999999</v>
      </c>
      <c r="AF476">
        <v>3</v>
      </c>
      <c r="AH476">
        <v>2</v>
      </c>
      <c r="AI476" t="s">
        <v>54</v>
      </c>
      <c r="AJ476">
        <v>28.27</v>
      </c>
      <c r="AK476">
        <v>0</v>
      </c>
      <c r="AL476">
        <v>3.3919999999999999</v>
      </c>
      <c r="AM476">
        <v>1</v>
      </c>
      <c r="AN476">
        <v>9.2999999999999999E-2</v>
      </c>
      <c r="AO476">
        <v>0.76500000000000001</v>
      </c>
      <c r="AP476">
        <v>0.64400000000000002</v>
      </c>
      <c r="AQ476">
        <v>0.92</v>
      </c>
      <c r="AR476">
        <v>0.63600000000000001</v>
      </c>
      <c r="AS476">
        <v>6.2E-2</v>
      </c>
      <c r="AT476">
        <v>0.73799999999999999</v>
      </c>
      <c r="AU476">
        <v>0.39589075600000001</v>
      </c>
      <c r="AV476">
        <v>2</v>
      </c>
      <c r="AW476" t="s">
        <v>55</v>
      </c>
    </row>
    <row r="477" spans="1:49" hidden="1" x14ac:dyDescent="0.25">
      <c r="A477">
        <v>19.309999999999999</v>
      </c>
      <c r="B477">
        <v>3.2000000000000001E-2</v>
      </c>
      <c r="C477">
        <v>6.5779999999999896</v>
      </c>
      <c r="D477">
        <v>0.78500000000000003</v>
      </c>
      <c r="E477">
        <v>28.247</v>
      </c>
      <c r="F477" t="s">
        <v>82</v>
      </c>
      <c r="G477" t="s">
        <v>83</v>
      </c>
      <c r="H477">
        <v>85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8.2687304000000003E-2</v>
      </c>
      <c r="O477">
        <v>0.153427015</v>
      </c>
      <c r="P477">
        <v>0.13468545900000001</v>
      </c>
      <c r="Q477">
        <v>0.174747493</v>
      </c>
      <c r="R477">
        <v>0.38207716000000003</v>
      </c>
      <c r="S477">
        <v>0.36</v>
      </c>
      <c r="T477">
        <v>0.40617081599999999</v>
      </c>
      <c r="U477">
        <v>0.2</v>
      </c>
      <c r="V477">
        <v>-6.816026E-2</v>
      </c>
      <c r="W477">
        <v>8.7214719999999996E-2</v>
      </c>
      <c r="X477">
        <v>1.85102E-4</v>
      </c>
      <c r="Y477">
        <v>3.8207716000000003E-2</v>
      </c>
      <c r="Z477">
        <v>0.34386944200000003</v>
      </c>
      <c r="AA477">
        <v>0.19103857899999999</v>
      </c>
      <c r="AB477">
        <v>0.38200000000000001</v>
      </c>
      <c r="AC477">
        <v>-5.6824599869999997</v>
      </c>
      <c r="AD477">
        <v>4.6429010609999999</v>
      </c>
      <c r="AE477">
        <v>-0.75151341799999904</v>
      </c>
      <c r="AF477">
        <v>2</v>
      </c>
      <c r="AG477">
        <v>1</v>
      </c>
      <c r="AH477">
        <v>3</v>
      </c>
      <c r="AI477" t="s">
        <v>53</v>
      </c>
      <c r="AJ477">
        <v>15.24</v>
      </c>
      <c r="AK477">
        <v>0.05</v>
      </c>
      <c r="AL477">
        <v>46.17</v>
      </c>
      <c r="AM477">
        <v>0</v>
      </c>
      <c r="AN477">
        <v>6.9999999999999897E-3</v>
      </c>
      <c r="AO477">
        <v>0.750999999999999</v>
      </c>
      <c r="AP477">
        <v>0.98799999999999999</v>
      </c>
      <c r="AQ477">
        <v>0.92400000000000004</v>
      </c>
      <c r="AR477">
        <v>0.63900000000000001</v>
      </c>
      <c r="AS477">
        <v>6.3E-2</v>
      </c>
      <c r="AT477">
        <v>1.7869999999999999</v>
      </c>
      <c r="AU477">
        <v>0.29769609899999999</v>
      </c>
      <c r="AV477">
        <v>5</v>
      </c>
      <c r="AW477" t="s">
        <v>52</v>
      </c>
    </row>
    <row r="478" spans="1:49" hidden="1" x14ac:dyDescent="0.25">
      <c r="A478">
        <v>20.88</v>
      </c>
      <c r="B478">
        <v>3.2000000000000001E-2</v>
      </c>
      <c r="C478">
        <v>6.6769999999999996</v>
      </c>
      <c r="D478">
        <v>0.72</v>
      </c>
      <c r="E478">
        <v>21.981999999999999</v>
      </c>
      <c r="F478" t="s">
        <v>82</v>
      </c>
      <c r="G478" t="s">
        <v>83</v>
      </c>
      <c r="H478">
        <v>87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9.1606551999999994E-2</v>
      </c>
      <c r="O478">
        <v>0.17197786100000001</v>
      </c>
      <c r="P478">
        <v>0.100974203</v>
      </c>
      <c r="Q478">
        <v>0.13105789699999901</v>
      </c>
      <c r="R478">
        <v>0.58253783000000003</v>
      </c>
      <c r="S478">
        <v>0.33</v>
      </c>
      <c r="T478">
        <v>0.351057868</v>
      </c>
      <c r="U478">
        <v>0.27</v>
      </c>
      <c r="V478">
        <v>-3.1530750000000003E-2</v>
      </c>
      <c r="W478">
        <v>8.0799709999999997E-2</v>
      </c>
      <c r="X478">
        <v>3.3653170000000003E-2</v>
      </c>
      <c r="Y478">
        <v>5.8253782999999899E-2</v>
      </c>
      <c r="Z478">
        <v>0.52428404699999998</v>
      </c>
      <c r="AA478">
        <v>0.29126891500000002</v>
      </c>
      <c r="AB478">
        <v>0.58299999999999996</v>
      </c>
      <c r="AC478">
        <v>-1.4561229739999999</v>
      </c>
      <c r="AD478">
        <v>5.8225885779999897</v>
      </c>
      <c r="AE478">
        <v>-1.376026121</v>
      </c>
      <c r="AF478">
        <v>2</v>
      </c>
      <c r="AG478">
        <v>1</v>
      </c>
      <c r="AH478">
        <v>3</v>
      </c>
      <c r="AI478" t="s">
        <v>53</v>
      </c>
      <c r="AJ478">
        <v>18.670000000000002</v>
      </c>
      <c r="AK478">
        <v>0</v>
      </c>
      <c r="AL478">
        <v>40.658000000000001</v>
      </c>
      <c r="AM478">
        <v>0</v>
      </c>
      <c r="AN478">
        <v>8.9999999999999993E-3</v>
      </c>
      <c r="AO478">
        <v>0.66599999999999904</v>
      </c>
      <c r="AP478">
        <v>0.88900000000000001</v>
      </c>
      <c r="AQ478">
        <v>0.82599999999999996</v>
      </c>
      <c r="AR478">
        <v>0.54899999999999904</v>
      </c>
      <c r="AS478">
        <v>5.1999999999999998E-2</v>
      </c>
      <c r="AT478">
        <v>1.663</v>
      </c>
      <c r="AU478">
        <v>0.23124170099999999</v>
      </c>
      <c r="AV478">
        <v>3</v>
      </c>
      <c r="AW478" t="s">
        <v>52</v>
      </c>
    </row>
    <row r="479" spans="1:49" hidden="1" x14ac:dyDescent="0.25">
      <c r="A479">
        <v>1.23</v>
      </c>
      <c r="B479">
        <v>0.69699999999999995</v>
      </c>
      <c r="C479">
        <v>7.2050000000000001</v>
      </c>
      <c r="D479">
        <v>0.76400000000000001</v>
      </c>
      <c r="E479">
        <v>2.1579999999999999</v>
      </c>
      <c r="F479" t="s">
        <v>82</v>
      </c>
      <c r="G479" t="s">
        <v>83</v>
      </c>
      <c r="H479">
        <v>93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0.23093640300000001</v>
      </c>
      <c r="O479">
        <v>0.386746584</v>
      </c>
      <c r="P479">
        <v>0.404871435</v>
      </c>
      <c r="Q479">
        <v>0.48460781200000003</v>
      </c>
      <c r="R479">
        <v>0.27891559999999999</v>
      </c>
      <c r="S479">
        <v>0.96</v>
      </c>
      <c r="T479">
        <v>0.74458471299999995</v>
      </c>
      <c r="U479">
        <v>0.46</v>
      </c>
      <c r="V479">
        <v>-5.7414266999999998E-2</v>
      </c>
      <c r="W479">
        <v>1.037515E-2</v>
      </c>
      <c r="X479">
        <v>1.1649273E-2</v>
      </c>
      <c r="Y479">
        <v>2.7891560999999999E-2</v>
      </c>
      <c r="Z479">
        <v>0.25102405300000002</v>
      </c>
      <c r="AA479">
        <v>0.13945780699999999</v>
      </c>
      <c r="AB479">
        <v>0.27899999999999903</v>
      </c>
      <c r="AC479">
        <v>-1.7385688319999999</v>
      </c>
      <c r="AD479">
        <v>1.7382767139999999</v>
      </c>
      <c r="AE479">
        <v>-0.198947766</v>
      </c>
      <c r="AF479">
        <v>3</v>
      </c>
      <c r="AH479">
        <v>2</v>
      </c>
      <c r="AI479" t="s">
        <v>54</v>
      </c>
      <c r="AJ479">
        <v>34.92</v>
      </c>
      <c r="AK479">
        <v>0</v>
      </c>
      <c r="AL479">
        <v>2.242</v>
      </c>
      <c r="AM479">
        <v>2</v>
      </c>
      <c r="AN479">
        <v>0.14199999999999999</v>
      </c>
      <c r="AO479">
        <v>0.749</v>
      </c>
      <c r="AP479">
        <v>0.65200000000000002</v>
      </c>
      <c r="AQ479">
        <v>0.89900000000000002</v>
      </c>
      <c r="AR479">
        <v>0.621</v>
      </c>
      <c r="AS479">
        <v>6.0999999999999999E-2</v>
      </c>
      <c r="AT479">
        <v>0.75599999999999901</v>
      </c>
      <c r="AU479">
        <v>0.38639768799999902</v>
      </c>
      <c r="AV479">
        <v>2</v>
      </c>
      <c r="AW479" t="s">
        <v>55</v>
      </c>
    </row>
    <row r="480" spans="1:49" hidden="1" x14ac:dyDescent="0.25">
      <c r="A480">
        <v>48.74</v>
      </c>
      <c r="B480">
        <v>1.7999999999999999E-2</v>
      </c>
      <c r="C480">
        <v>7.1579999999999897</v>
      </c>
      <c r="D480">
        <v>0.53900000000000003</v>
      </c>
      <c r="E480">
        <v>26.65</v>
      </c>
      <c r="F480" t="s">
        <v>82</v>
      </c>
      <c r="G480" t="s">
        <v>83</v>
      </c>
      <c r="H480">
        <v>95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2.88645279999999E-2</v>
      </c>
      <c r="O480">
        <v>7.2687149000000006E-2</v>
      </c>
      <c r="P480">
        <v>0.100467471999999</v>
      </c>
      <c r="Q480">
        <v>0.13464029999999999</v>
      </c>
      <c r="R480">
        <v>0.12438091</v>
      </c>
      <c r="S480">
        <v>0.23</v>
      </c>
      <c r="T480">
        <v>0.22698801899999899</v>
      </c>
      <c r="U480">
        <v>0.155</v>
      </c>
      <c r="V480">
        <v>-6.2732700000000001E-4</v>
      </c>
      <c r="W480">
        <v>2.6402807E-2</v>
      </c>
      <c r="X480">
        <v>-2.6083453999999999E-2</v>
      </c>
      <c r="Y480">
        <v>1.2438091E-2</v>
      </c>
      <c r="Z480">
        <v>0.111942818</v>
      </c>
      <c r="AA480">
        <v>6.2190453999999999E-2</v>
      </c>
      <c r="AB480">
        <v>0.124</v>
      </c>
      <c r="AC480">
        <v>-7.850562665</v>
      </c>
      <c r="AD480">
        <v>6.1118456749999996</v>
      </c>
      <c r="AE480">
        <v>-0.32284437799999999</v>
      </c>
      <c r="AF480">
        <v>1</v>
      </c>
      <c r="AH480">
        <v>1</v>
      </c>
      <c r="AI480" t="s">
        <v>51</v>
      </c>
      <c r="AJ480">
        <v>14.24</v>
      </c>
      <c r="AK480">
        <v>0</v>
      </c>
      <c r="AL480">
        <v>64.064999999999998</v>
      </c>
      <c r="AM480">
        <v>0</v>
      </c>
      <c r="AN480">
        <v>6.9999999999999897E-3</v>
      </c>
      <c r="AO480">
        <v>0.48799999999999999</v>
      </c>
      <c r="AP480">
        <v>0.52300000000000002</v>
      </c>
      <c r="AQ480">
        <v>0.57999999999999996</v>
      </c>
      <c r="AR480">
        <v>0.317</v>
      </c>
      <c r="AS480">
        <v>2.7E-2</v>
      </c>
      <c r="AT480">
        <v>1.0109999999999999</v>
      </c>
      <c r="AU480">
        <v>0.44722752999999998</v>
      </c>
      <c r="AV480">
        <v>3</v>
      </c>
      <c r="AW480" t="s">
        <v>58</v>
      </c>
    </row>
    <row r="481" spans="1:49" hidden="1" x14ac:dyDescent="0.25">
      <c r="A481">
        <v>41.79</v>
      </c>
      <c r="B481">
        <v>1.7000000000000001E-2</v>
      </c>
      <c r="C481">
        <v>6.3609999999999998</v>
      </c>
      <c r="D481">
        <v>0.93400000000000005</v>
      </c>
      <c r="E481">
        <v>85.547999999999902</v>
      </c>
      <c r="F481" t="s">
        <v>84</v>
      </c>
      <c r="G481" t="s">
        <v>85</v>
      </c>
      <c r="H481">
        <v>246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0.05</v>
      </c>
      <c r="O481">
        <v>2.5873692E-2</v>
      </c>
      <c r="P481">
        <v>0.05</v>
      </c>
      <c r="Q481">
        <v>0.05</v>
      </c>
      <c r="R481">
        <v>0.54309069999999904</v>
      </c>
      <c r="S481">
        <v>0.1</v>
      </c>
      <c r="T481">
        <v>0.05</v>
      </c>
      <c r="U481">
        <v>0.1</v>
      </c>
      <c r="V481">
        <v>2.6071562999999999E-2</v>
      </c>
      <c r="W481">
        <v>2.3792962000000001E-2</v>
      </c>
      <c r="X481">
        <v>0</v>
      </c>
      <c r="Y481">
        <v>5.4309070000000001E-2</v>
      </c>
      <c r="Z481">
        <v>0.48878163099999999</v>
      </c>
      <c r="AA481">
        <v>0.27154535099999999</v>
      </c>
      <c r="AB481">
        <v>0.54299999999999904</v>
      </c>
      <c r="AC481">
        <v>-23.177733020000002</v>
      </c>
      <c r="AD481">
        <v>9.0630505590000006</v>
      </c>
      <c r="AE481">
        <v>-1.151576921</v>
      </c>
      <c r="AF481">
        <v>2</v>
      </c>
      <c r="AG481">
        <v>3</v>
      </c>
      <c r="AH481">
        <v>5</v>
      </c>
      <c r="AI481" t="s">
        <v>59</v>
      </c>
      <c r="AJ481">
        <v>15.84</v>
      </c>
      <c r="AK481">
        <v>0</v>
      </c>
      <c r="AL481">
        <v>114.45399999999999</v>
      </c>
      <c r="AM481">
        <v>0</v>
      </c>
      <c r="AN481">
        <v>2E-3</v>
      </c>
      <c r="AO481">
        <v>0.92900000000000005</v>
      </c>
      <c r="AP481">
        <v>0.97499999999999998</v>
      </c>
      <c r="AQ481">
        <v>1.1870000000000001</v>
      </c>
      <c r="AR481">
        <v>0.877</v>
      </c>
      <c r="AS481">
        <v>9.9000000000000005E-2</v>
      </c>
      <c r="AT481">
        <v>2.0230000000000001</v>
      </c>
      <c r="AU481">
        <v>-2.0530603959999998</v>
      </c>
      <c r="AV481">
        <v>4</v>
      </c>
      <c r="AW481" t="s">
        <v>60</v>
      </c>
    </row>
    <row r="482" spans="1:49" hidden="1" x14ac:dyDescent="0.25">
      <c r="A482">
        <v>33.53</v>
      </c>
      <c r="B482">
        <v>1.2E-2</v>
      </c>
      <c r="C482">
        <v>5.7979999999999903</v>
      </c>
      <c r="D482">
        <v>0.85199999999999998</v>
      </c>
      <c r="E482">
        <v>76.638999999999996</v>
      </c>
      <c r="F482" t="s">
        <v>84</v>
      </c>
      <c r="G482" t="s">
        <v>85</v>
      </c>
      <c r="H482">
        <v>824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0.05</v>
      </c>
      <c r="O482">
        <v>5.5807152999999998E-2</v>
      </c>
      <c r="P482">
        <v>0.05</v>
      </c>
      <c r="Q482">
        <v>0.05</v>
      </c>
      <c r="R482">
        <v>0.87198405999999995</v>
      </c>
      <c r="S482">
        <v>0.1</v>
      </c>
      <c r="T482">
        <v>7.0000000000000007E-2</v>
      </c>
      <c r="U482">
        <v>0.1</v>
      </c>
      <c r="V482">
        <v>3.6928610000000001E-2</v>
      </c>
      <c r="W482">
        <v>-6.1381680000000001E-2</v>
      </c>
      <c r="X482">
        <v>0</v>
      </c>
      <c r="Y482">
        <v>8.7198405999999895E-2</v>
      </c>
      <c r="Z482">
        <v>0.784785658</v>
      </c>
      <c r="AA482">
        <v>0.43599203199999997</v>
      </c>
      <c r="AB482">
        <v>0.872</v>
      </c>
      <c r="AC482">
        <v>-17.762450430000001</v>
      </c>
      <c r="AD482">
        <v>6.8945804800000001</v>
      </c>
      <c r="AE482">
        <v>0</v>
      </c>
      <c r="AF482">
        <v>2</v>
      </c>
      <c r="AG482">
        <v>3</v>
      </c>
      <c r="AH482">
        <v>5</v>
      </c>
      <c r="AI482" t="s">
        <v>59</v>
      </c>
      <c r="AJ482">
        <v>14.16</v>
      </c>
      <c r="AK482">
        <v>0</v>
      </c>
      <c r="AL482">
        <v>133.04399999999899</v>
      </c>
      <c r="AM482">
        <v>0</v>
      </c>
      <c r="AN482">
        <v>2E-3</v>
      </c>
      <c r="AO482">
        <v>0.8</v>
      </c>
      <c r="AP482">
        <v>1.365</v>
      </c>
      <c r="AQ482">
        <v>1.0669999999999999</v>
      </c>
      <c r="AR482">
        <v>0.76200000000000001</v>
      </c>
      <c r="AS482">
        <v>8.5000000000000006E-2</v>
      </c>
      <c r="AT482">
        <v>2.3010000000000002</v>
      </c>
      <c r="AU482">
        <v>1.355391193</v>
      </c>
      <c r="AV482">
        <v>4</v>
      </c>
      <c r="AW482" t="s">
        <v>60</v>
      </c>
    </row>
    <row r="483" spans="1:49" hidden="1" x14ac:dyDescent="0.25">
      <c r="A483">
        <v>5.32</v>
      </c>
      <c r="B483">
        <v>4.8000000000000001E-2</v>
      </c>
      <c r="C483">
        <v>4.8410000000000002</v>
      </c>
      <c r="D483">
        <v>1.1419999999999999</v>
      </c>
      <c r="E483">
        <v>44.336999999999897</v>
      </c>
      <c r="F483" t="s">
        <v>84</v>
      </c>
      <c r="G483" t="s">
        <v>85</v>
      </c>
      <c r="H483">
        <v>928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2.2859247999999999E-2</v>
      </c>
      <c r="O483">
        <v>3.8231989000000001E-2</v>
      </c>
      <c r="P483">
        <v>7.0214470000000001E-2</v>
      </c>
      <c r="Q483">
        <v>8.1493100999999998E-2</v>
      </c>
      <c r="R483">
        <v>0.16469445999999999</v>
      </c>
      <c r="S483">
        <v>0.13</v>
      </c>
      <c r="T483">
        <v>9.4828799000000005E-2</v>
      </c>
      <c r="U483">
        <v>0.1</v>
      </c>
      <c r="V483">
        <v>-1.0590141000000001E-2</v>
      </c>
      <c r="W483">
        <v>-2.0419820000000002E-2</v>
      </c>
      <c r="X483">
        <v>-8.4321318000000006E-2</v>
      </c>
      <c r="Y483">
        <v>1.6469445999999999E-2</v>
      </c>
      <c r="Z483">
        <v>0.14822501199999999</v>
      </c>
      <c r="AA483">
        <v>8.2347228999999994E-2</v>
      </c>
      <c r="AB483">
        <v>0.16500000000000001</v>
      </c>
      <c r="AC483">
        <v>-9.0485908350000006</v>
      </c>
      <c r="AD483">
        <v>10.871350039999999</v>
      </c>
      <c r="AE483">
        <v>-0.730964909</v>
      </c>
      <c r="AF483">
        <v>2</v>
      </c>
      <c r="AG483">
        <v>3</v>
      </c>
      <c r="AH483">
        <v>5</v>
      </c>
      <c r="AI483" t="s">
        <v>59</v>
      </c>
      <c r="AJ483">
        <v>14.08</v>
      </c>
      <c r="AK483">
        <v>0</v>
      </c>
      <c r="AL483">
        <v>69.036999999999907</v>
      </c>
      <c r="AM483">
        <v>0</v>
      </c>
      <c r="AN483">
        <v>3.0000000000000001E-3</v>
      </c>
      <c r="AO483">
        <v>1.21</v>
      </c>
      <c r="AP483">
        <v>1.8180000000000001</v>
      </c>
      <c r="AQ483">
        <v>1.718</v>
      </c>
      <c r="AR483">
        <v>1.25</v>
      </c>
      <c r="AS483">
        <v>0.185</v>
      </c>
      <c r="AT483">
        <v>3.1179999999999999</v>
      </c>
      <c r="AU483">
        <v>-1.401089673</v>
      </c>
      <c r="AV483">
        <v>4</v>
      </c>
      <c r="AW483" t="s">
        <v>60</v>
      </c>
    </row>
    <row r="484" spans="1:49" hidden="1" x14ac:dyDescent="0.25">
      <c r="A484">
        <v>63.42</v>
      </c>
      <c r="B484">
        <v>1.2999999999999999E-2</v>
      </c>
      <c r="C484">
        <v>7.0709999999999997</v>
      </c>
      <c r="D484">
        <v>0.67400000000000004</v>
      </c>
      <c r="E484">
        <v>56.994999999999997</v>
      </c>
      <c r="F484" t="s">
        <v>86</v>
      </c>
      <c r="G484" t="s">
        <v>87</v>
      </c>
      <c r="H484">
        <v>17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5.4820067E-2</v>
      </c>
      <c r="O484">
        <v>0.20882556499999999</v>
      </c>
      <c r="P484">
        <v>8.2704428999999996E-2</v>
      </c>
      <c r="Q484">
        <v>0.11415766500000001</v>
      </c>
      <c r="R484">
        <v>0.15943984999999999</v>
      </c>
      <c r="S484">
        <v>0.36</v>
      </c>
      <c r="T484">
        <v>0.46914700599999998</v>
      </c>
      <c r="U484">
        <v>0.13</v>
      </c>
      <c r="V484">
        <v>-8.0646119999999901E-3</v>
      </c>
      <c r="W484">
        <v>-1.594175E-3</v>
      </c>
      <c r="X484">
        <v>7.2284310000000004E-2</v>
      </c>
      <c r="Y484">
        <v>1.5943985000000001E-2</v>
      </c>
      <c r="Z484">
        <v>0.143495862</v>
      </c>
      <c r="AA484">
        <v>7.9719922999999998E-2</v>
      </c>
      <c r="AB484">
        <v>0.159</v>
      </c>
      <c r="AC484">
        <v>-9.8524364500000008</v>
      </c>
      <c r="AD484">
        <v>7.7065629419999997</v>
      </c>
      <c r="AE484">
        <v>-0.33577297699999997</v>
      </c>
      <c r="AF484">
        <v>1</v>
      </c>
      <c r="AH484">
        <v>1</v>
      </c>
      <c r="AI484" t="s">
        <v>51</v>
      </c>
      <c r="AJ484">
        <v>12.27</v>
      </c>
      <c r="AK484">
        <v>0</v>
      </c>
      <c r="AL484">
        <v>98.641000000000005</v>
      </c>
      <c r="AM484">
        <v>0</v>
      </c>
      <c r="AN484">
        <v>4.0000000000000001E-3</v>
      </c>
      <c r="AO484">
        <v>0.629</v>
      </c>
      <c r="AP484">
        <v>0.64800000000000002</v>
      </c>
      <c r="AQ484">
        <v>0.75700000000000001</v>
      </c>
      <c r="AR484">
        <v>0.48299999999999998</v>
      </c>
      <c r="AS484">
        <v>4.3999999999999997E-2</v>
      </c>
      <c r="AT484">
        <v>1.139</v>
      </c>
      <c r="AU484">
        <v>0.24731790100000001</v>
      </c>
      <c r="AV484">
        <v>5</v>
      </c>
      <c r="AW484" t="s">
        <v>58</v>
      </c>
    </row>
    <row r="485" spans="1:49" hidden="1" x14ac:dyDescent="0.25">
      <c r="A485">
        <v>19.34</v>
      </c>
      <c r="B485">
        <v>4.3999999999999997E-2</v>
      </c>
      <c r="C485">
        <v>7.03</v>
      </c>
      <c r="D485">
        <v>0.48299999999999998</v>
      </c>
      <c r="E485">
        <v>8.7620000000000005</v>
      </c>
      <c r="F485" t="s">
        <v>86</v>
      </c>
      <c r="G485" t="s">
        <v>87</v>
      </c>
      <c r="H485">
        <v>21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6.5000000000000002E-2</v>
      </c>
      <c r="O485">
        <v>4.5486945000000001E-2</v>
      </c>
      <c r="P485">
        <v>4.2129291999999999E-2</v>
      </c>
      <c r="Q485">
        <v>8.0812470999999997E-2</v>
      </c>
      <c r="R485">
        <v>0.78386239999999996</v>
      </c>
      <c r="S485">
        <v>0.13</v>
      </c>
      <c r="T485">
        <v>0.1</v>
      </c>
      <c r="U485">
        <v>0.17</v>
      </c>
      <c r="V485">
        <v>-1.638493E-3</v>
      </c>
      <c r="W485">
        <v>-7.6600920000000003E-2</v>
      </c>
      <c r="X485">
        <v>-7.1332039999999998E-3</v>
      </c>
      <c r="Y485">
        <v>7.8386240999999995E-2</v>
      </c>
      <c r="Z485">
        <v>0.70547617099999904</v>
      </c>
      <c r="AA485">
        <v>0.39193120599999998</v>
      </c>
      <c r="AB485">
        <v>0.78400000000000003</v>
      </c>
      <c r="AC485">
        <v>-17.46883772</v>
      </c>
      <c r="AD485">
        <v>3.9551072359999999</v>
      </c>
      <c r="AE485">
        <v>-1.0623393590000001</v>
      </c>
      <c r="AF485">
        <v>1</v>
      </c>
      <c r="AH485">
        <v>1</v>
      </c>
      <c r="AI485" t="s">
        <v>51</v>
      </c>
      <c r="AJ485">
        <v>17.18</v>
      </c>
      <c r="AK485">
        <v>0</v>
      </c>
      <c r="AL485">
        <v>25.326000000000001</v>
      </c>
      <c r="AM485">
        <v>0</v>
      </c>
      <c r="AN485">
        <v>1.9E-2</v>
      </c>
      <c r="AO485">
        <v>0.43099999999999999</v>
      </c>
      <c r="AP485">
        <v>0.54500000000000004</v>
      </c>
      <c r="AQ485">
        <v>0.51300000000000001</v>
      </c>
      <c r="AR485">
        <v>0.25800000000000001</v>
      </c>
      <c r="AS485">
        <v>2.1000000000000001E-2</v>
      </c>
      <c r="AT485">
        <v>1.2170000000000001</v>
      </c>
      <c r="AU485">
        <v>7.7058700999999993E-2</v>
      </c>
      <c r="AV485">
        <v>1</v>
      </c>
      <c r="AW485" t="s">
        <v>52</v>
      </c>
    </row>
    <row r="486" spans="1:49" hidden="1" x14ac:dyDescent="0.25">
      <c r="A486">
        <v>26.33</v>
      </c>
      <c r="B486">
        <v>3.4000000000000002E-2</v>
      </c>
      <c r="C486">
        <v>6.9790000000000001</v>
      </c>
      <c r="D486">
        <v>0.40100000000000002</v>
      </c>
      <c r="E486">
        <v>7.9689999999999896</v>
      </c>
      <c r="F486" t="s">
        <v>86</v>
      </c>
      <c r="G486" t="s">
        <v>87</v>
      </c>
      <c r="H486">
        <v>214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0.101200284</v>
      </c>
      <c r="O486">
        <v>0.291735262</v>
      </c>
      <c r="P486">
        <v>0.15076906300000001</v>
      </c>
      <c r="Q486">
        <v>0.18591950600000001</v>
      </c>
      <c r="R486">
        <v>0.23243989999999901</v>
      </c>
      <c r="S486">
        <v>0.53</v>
      </c>
      <c r="T486">
        <v>0.62997812799999997</v>
      </c>
      <c r="U486">
        <v>0.2</v>
      </c>
      <c r="V486">
        <v>-5.1439035999999903E-2</v>
      </c>
      <c r="W486">
        <v>3.2394792999999998E-2</v>
      </c>
      <c r="X486">
        <v>5.7579060000000001E-2</v>
      </c>
      <c r="Y486">
        <v>2.3243990999999999E-2</v>
      </c>
      <c r="Z486">
        <v>0.20919591500000001</v>
      </c>
      <c r="AA486">
        <v>0.116219953</v>
      </c>
      <c r="AB486">
        <v>0.23199999999999901</v>
      </c>
      <c r="AC486">
        <v>-6.1104248920000002</v>
      </c>
      <c r="AD486">
        <v>5.1535626409999997</v>
      </c>
      <c r="AE486">
        <v>-0.41946957400000001</v>
      </c>
      <c r="AF486">
        <v>1</v>
      </c>
      <c r="AH486">
        <v>1</v>
      </c>
      <c r="AI486" t="s">
        <v>51</v>
      </c>
      <c r="AJ486">
        <v>15.53</v>
      </c>
      <c r="AK486">
        <v>0.01</v>
      </c>
      <c r="AL486">
        <v>31.364999999999998</v>
      </c>
      <c r="AM486">
        <v>0</v>
      </c>
      <c r="AN486">
        <v>1.7999999999999999E-2</v>
      </c>
      <c r="AO486">
        <v>0.34599999999999997</v>
      </c>
      <c r="AP486">
        <v>0.44500000000000001</v>
      </c>
      <c r="AQ486">
        <v>0.41799999999999998</v>
      </c>
      <c r="AR486">
        <v>0.184</v>
      </c>
      <c r="AS486">
        <v>1.4999999999999999E-2</v>
      </c>
      <c r="AT486">
        <v>1.2150000000000001</v>
      </c>
      <c r="AU486">
        <v>0.62476375100000003</v>
      </c>
      <c r="AV486">
        <v>1</v>
      </c>
      <c r="AW486" t="s">
        <v>58</v>
      </c>
    </row>
    <row r="487" spans="1:49" hidden="1" x14ac:dyDescent="0.25">
      <c r="A487">
        <v>16</v>
      </c>
      <c r="B487">
        <v>5.7000000000000002E-2</v>
      </c>
      <c r="C487">
        <v>7.077</v>
      </c>
      <c r="D487">
        <v>0.34200000000000003</v>
      </c>
      <c r="E487">
        <v>3.5089999999999999</v>
      </c>
      <c r="F487" t="s">
        <v>86</v>
      </c>
      <c r="G487" t="s">
        <v>87</v>
      </c>
      <c r="H487">
        <v>270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7.5753697999999994E-2</v>
      </c>
      <c r="O487">
        <v>0.152078883</v>
      </c>
      <c r="P487">
        <v>0.12967072099999999</v>
      </c>
      <c r="Q487">
        <v>0.16189461199999999</v>
      </c>
      <c r="R487">
        <v>0.37878323000000003</v>
      </c>
      <c r="S487">
        <v>0.34</v>
      </c>
      <c r="T487">
        <v>0.52350740100000004</v>
      </c>
      <c r="U487">
        <v>0.23</v>
      </c>
      <c r="V487">
        <v>-0.10115947</v>
      </c>
      <c r="W487">
        <v>0.1483556</v>
      </c>
      <c r="X487">
        <v>5.0934270000000002E-3</v>
      </c>
      <c r="Y487">
        <v>3.7878322999999998E-2</v>
      </c>
      <c r="Z487">
        <v>0.34090490299999998</v>
      </c>
      <c r="AA487">
        <v>0.18939161299999999</v>
      </c>
      <c r="AB487">
        <v>0.379</v>
      </c>
      <c r="AC487">
        <v>-3.9384569109999998</v>
      </c>
      <c r="AD487">
        <v>5.004338862</v>
      </c>
      <c r="AE487">
        <v>-0.54882542700000003</v>
      </c>
      <c r="AF487">
        <v>1</v>
      </c>
      <c r="AH487">
        <v>1</v>
      </c>
      <c r="AI487" t="s">
        <v>51</v>
      </c>
      <c r="AJ487">
        <v>23.9</v>
      </c>
      <c r="AK487">
        <v>0</v>
      </c>
      <c r="AL487">
        <v>18.108000000000001</v>
      </c>
      <c r="AM487">
        <v>0</v>
      </c>
      <c r="AN487">
        <v>3.4000000000000002E-2</v>
      </c>
      <c r="AO487">
        <v>0.29199999999999998</v>
      </c>
      <c r="AP487">
        <v>0.376</v>
      </c>
      <c r="AQ487">
        <v>0.35299999999999998</v>
      </c>
      <c r="AR487">
        <v>0.13500000000000001</v>
      </c>
      <c r="AS487">
        <v>0.01</v>
      </c>
      <c r="AT487">
        <v>1.121</v>
      </c>
      <c r="AU487">
        <v>0.37066785299999999</v>
      </c>
      <c r="AV487">
        <v>1</v>
      </c>
      <c r="AW487" t="s">
        <v>58</v>
      </c>
    </row>
    <row r="488" spans="1:49" hidden="1" x14ac:dyDescent="0.25">
      <c r="A488">
        <v>44</v>
      </c>
      <c r="B488">
        <v>1.9E-2</v>
      </c>
      <c r="C488">
        <v>6.915</v>
      </c>
      <c r="D488">
        <v>0.54</v>
      </c>
      <c r="E488">
        <v>22.523</v>
      </c>
      <c r="F488" t="s">
        <v>86</v>
      </c>
      <c r="G488" t="s">
        <v>87</v>
      </c>
      <c r="H488">
        <v>30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0.05</v>
      </c>
      <c r="O488">
        <v>2.5109282E-2</v>
      </c>
      <c r="P488">
        <v>0.15</v>
      </c>
      <c r="Q488">
        <v>0.15</v>
      </c>
      <c r="R488">
        <v>0.38636065000000003</v>
      </c>
      <c r="S488">
        <v>0.1</v>
      </c>
      <c r="T488">
        <v>0.06</v>
      </c>
      <c r="U488">
        <v>0.1</v>
      </c>
      <c r="V488">
        <v>1.1152268E-2</v>
      </c>
      <c r="W488">
        <v>-3.1413480000000001E-2</v>
      </c>
      <c r="X488">
        <v>0</v>
      </c>
      <c r="Y488">
        <v>3.8636064999999997E-2</v>
      </c>
      <c r="Z488">
        <v>0.34772458099999998</v>
      </c>
      <c r="AA488">
        <v>0.19318032299999999</v>
      </c>
      <c r="AB488">
        <v>0.38600000000000001</v>
      </c>
      <c r="AC488">
        <v>-17.274883809999999</v>
      </c>
      <c r="AD488">
        <v>7.1083048619999998</v>
      </c>
      <c r="AE488">
        <v>-0.33666743700000001</v>
      </c>
      <c r="AF488">
        <v>1</v>
      </c>
      <c r="AH488">
        <v>1</v>
      </c>
      <c r="AI488" t="s">
        <v>51</v>
      </c>
      <c r="AJ488">
        <v>10.4</v>
      </c>
      <c r="AK488">
        <v>0.02</v>
      </c>
      <c r="AL488">
        <v>57.512999999999998</v>
      </c>
      <c r="AM488">
        <v>0</v>
      </c>
      <c r="AN488">
        <v>8.9999999999999993E-3</v>
      </c>
      <c r="AO488">
        <v>0.48799999999999999</v>
      </c>
      <c r="AP488">
        <v>0.56699999999999995</v>
      </c>
      <c r="AQ488">
        <v>0.58099999999999996</v>
      </c>
      <c r="AR488">
        <v>0.31900000000000001</v>
      </c>
      <c r="AS488">
        <v>2.7E-2</v>
      </c>
      <c r="AT488">
        <v>1.3740000000000001</v>
      </c>
      <c r="AU488">
        <v>7.6906038999999995E-2</v>
      </c>
      <c r="AV488">
        <v>3</v>
      </c>
      <c r="AW488" t="s">
        <v>58</v>
      </c>
    </row>
    <row r="489" spans="1:49" hidden="1" x14ac:dyDescent="0.25">
      <c r="A489">
        <v>5.66</v>
      </c>
      <c r="B489">
        <v>0.111999999999999</v>
      </c>
      <c r="C489">
        <v>6.3029999999999999</v>
      </c>
      <c r="D489">
        <v>0.67500000000000004</v>
      </c>
      <c r="E489">
        <v>5.8120000000000003</v>
      </c>
      <c r="F489" t="s">
        <v>86</v>
      </c>
      <c r="G489" t="s">
        <v>87</v>
      </c>
      <c r="H489">
        <v>336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6.5541332999999993E-2</v>
      </c>
      <c r="O489">
        <v>9.2353738000000005E-2</v>
      </c>
      <c r="P489">
        <v>0.13120332300000001</v>
      </c>
      <c r="Q489">
        <v>0.186523351</v>
      </c>
      <c r="R489">
        <v>0.29162856999999998</v>
      </c>
      <c r="S489">
        <v>0.3</v>
      </c>
      <c r="T489">
        <v>0.40617141899999998</v>
      </c>
      <c r="U489">
        <v>0.2</v>
      </c>
      <c r="V489">
        <v>-0.111365825</v>
      </c>
      <c r="W489">
        <v>0.12211079</v>
      </c>
      <c r="X489">
        <v>-1.4962563E-2</v>
      </c>
      <c r="Y489">
        <v>2.9162857E-2</v>
      </c>
      <c r="Z489">
        <v>0.26246571200000002</v>
      </c>
      <c r="AA489">
        <v>0.14581428499999999</v>
      </c>
      <c r="AB489">
        <v>0.29199999999999998</v>
      </c>
      <c r="AC489">
        <v>-5.8009853619999996</v>
      </c>
      <c r="AD489">
        <v>5.1610871510000003</v>
      </c>
      <c r="AE489">
        <v>-0.367467349</v>
      </c>
      <c r="AF489">
        <v>2</v>
      </c>
      <c r="AG489">
        <v>1</v>
      </c>
      <c r="AH489">
        <v>3</v>
      </c>
      <c r="AI489" t="s">
        <v>53</v>
      </c>
      <c r="AJ489">
        <v>33.4</v>
      </c>
      <c r="AK489">
        <v>0.01</v>
      </c>
      <c r="AL489">
        <v>10.877000000000001</v>
      </c>
      <c r="AM489">
        <v>0</v>
      </c>
      <c r="AN489">
        <v>3.6999999999999998E-2</v>
      </c>
      <c r="AO489">
        <v>0.60799999999999998</v>
      </c>
      <c r="AP489">
        <v>0.97499999999999998</v>
      </c>
      <c r="AQ489">
        <v>0.76800000000000002</v>
      </c>
      <c r="AR489">
        <v>0.496</v>
      </c>
      <c r="AS489">
        <v>4.5999999999999999E-2</v>
      </c>
      <c r="AT489">
        <v>2.169</v>
      </c>
      <c r="AU489">
        <v>0.36107439000000002</v>
      </c>
      <c r="AV489">
        <v>1</v>
      </c>
      <c r="AW489" t="s">
        <v>52</v>
      </c>
    </row>
    <row r="490" spans="1:49" hidden="1" x14ac:dyDescent="0.25">
      <c r="A490">
        <v>9.82</v>
      </c>
      <c r="B490">
        <v>5.5999999999999897E-2</v>
      </c>
      <c r="C490">
        <v>5.79</v>
      </c>
      <c r="D490">
        <v>0.752</v>
      </c>
      <c r="E490">
        <v>13.077</v>
      </c>
      <c r="F490" t="s">
        <v>86</v>
      </c>
      <c r="G490" t="s">
        <v>87</v>
      </c>
      <c r="H490">
        <v>44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0.1</v>
      </c>
      <c r="O490">
        <v>8.4345210999999906E-2</v>
      </c>
      <c r="P490">
        <v>6.7834617E-2</v>
      </c>
      <c r="Q490">
        <v>0.108571115</v>
      </c>
      <c r="R490">
        <v>0.8913896</v>
      </c>
      <c r="S490">
        <v>0.2</v>
      </c>
      <c r="T490">
        <v>0.14000000000000001</v>
      </c>
      <c r="U490">
        <v>0.2</v>
      </c>
      <c r="V490">
        <v>2.2376872999999999E-2</v>
      </c>
      <c r="W490">
        <v>-7.6718190000000006E-2</v>
      </c>
      <c r="X490">
        <v>-7.8453740000000004E-3</v>
      </c>
      <c r="Y490">
        <v>8.9138961000000003E-2</v>
      </c>
      <c r="Z490">
        <v>0.80225064800000001</v>
      </c>
      <c r="AA490">
        <v>0.445694804</v>
      </c>
      <c r="AB490">
        <v>0.89099999999999902</v>
      </c>
      <c r="AC490">
        <v>-11.54444938</v>
      </c>
      <c r="AD490">
        <v>3.1056116829999998</v>
      </c>
      <c r="AE490">
        <v>0</v>
      </c>
      <c r="AF490">
        <v>2</v>
      </c>
      <c r="AG490">
        <v>1</v>
      </c>
      <c r="AH490">
        <v>3</v>
      </c>
      <c r="AI490" t="s">
        <v>53</v>
      </c>
      <c r="AJ490">
        <v>22.31</v>
      </c>
      <c r="AK490">
        <v>0</v>
      </c>
      <c r="AL490">
        <v>23.635000000000002</v>
      </c>
      <c r="AM490">
        <v>0</v>
      </c>
      <c r="AN490">
        <v>1.6E-2</v>
      </c>
      <c r="AO490">
        <v>0.68899999999999995</v>
      </c>
      <c r="AP490">
        <v>1.224</v>
      </c>
      <c r="AQ490">
        <v>0.88800000000000001</v>
      </c>
      <c r="AR490">
        <v>0.60599999999999998</v>
      </c>
      <c r="AS490">
        <v>6.0999999999999999E-2</v>
      </c>
      <c r="AT490">
        <v>2.802</v>
      </c>
      <c r="AU490">
        <v>0.16174406199999999</v>
      </c>
      <c r="AV490">
        <v>3</v>
      </c>
      <c r="AW490" t="s">
        <v>52</v>
      </c>
    </row>
    <row r="491" spans="1:49" hidden="1" x14ac:dyDescent="0.25">
      <c r="A491">
        <v>61.62</v>
      </c>
      <c r="B491">
        <v>1.39999999999999E-2</v>
      </c>
      <c r="C491">
        <v>6.9749999999999996</v>
      </c>
      <c r="D491">
        <v>0.46899999999999997</v>
      </c>
      <c r="E491">
        <v>24.2</v>
      </c>
      <c r="F491" t="s">
        <v>86</v>
      </c>
      <c r="G491" t="s">
        <v>87</v>
      </c>
      <c r="H491">
        <v>60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0.05</v>
      </c>
      <c r="O491">
        <v>3.8565976000000002E-2</v>
      </c>
      <c r="P491">
        <v>0.15</v>
      </c>
      <c r="Q491">
        <v>0.15</v>
      </c>
      <c r="R491">
        <v>0.78829389999999999</v>
      </c>
      <c r="S491">
        <v>0.1</v>
      </c>
      <c r="T491">
        <v>0.05</v>
      </c>
      <c r="U491">
        <v>0.1</v>
      </c>
      <c r="V491">
        <v>3.3293830000000003E-2</v>
      </c>
      <c r="W491">
        <v>-4.0006142000000001E-2</v>
      </c>
      <c r="X491">
        <v>0</v>
      </c>
      <c r="Y491">
        <v>7.8829389999999999E-2</v>
      </c>
      <c r="Z491">
        <v>0.70946450799999905</v>
      </c>
      <c r="AA491">
        <v>0.39414694899999902</v>
      </c>
      <c r="AB491">
        <v>0.78799999999999903</v>
      </c>
      <c r="AC491">
        <v>-22.015391059999999</v>
      </c>
      <c r="AD491">
        <v>7.7740538270000004</v>
      </c>
      <c r="AE491">
        <v>-1.2511219140000001</v>
      </c>
      <c r="AF491">
        <v>1</v>
      </c>
      <c r="AH491">
        <v>1</v>
      </c>
      <c r="AI491" t="s">
        <v>51</v>
      </c>
      <c r="AJ491">
        <v>12.05</v>
      </c>
      <c r="AK491">
        <v>0.01</v>
      </c>
      <c r="AL491">
        <v>75.686000000000007</v>
      </c>
      <c r="AM491">
        <v>0</v>
      </c>
      <c r="AN491">
        <v>6.9999999999999897E-3</v>
      </c>
      <c r="AO491">
        <v>0.41399999999999998</v>
      </c>
      <c r="AP491">
        <v>0.48899999999999999</v>
      </c>
      <c r="AQ491">
        <v>0.497</v>
      </c>
      <c r="AR491">
        <v>0.247</v>
      </c>
      <c r="AS491">
        <v>0.02</v>
      </c>
      <c r="AT491">
        <v>1.2909999999999999</v>
      </c>
      <c r="AU491">
        <v>5.9767685000000001E-2</v>
      </c>
      <c r="AV491">
        <v>5</v>
      </c>
      <c r="AW491" t="s">
        <v>58</v>
      </c>
    </row>
    <row r="492" spans="1:49" hidden="1" x14ac:dyDescent="0.25">
      <c r="A492">
        <v>10.54</v>
      </c>
      <c r="B492">
        <v>2.79999999999999E-2</v>
      </c>
      <c r="C492">
        <v>4.3069999999999897</v>
      </c>
      <c r="D492">
        <v>1.085</v>
      </c>
      <c r="E492">
        <v>66.161999999999907</v>
      </c>
      <c r="F492" t="s">
        <v>88</v>
      </c>
      <c r="G492" t="s">
        <v>89</v>
      </c>
      <c r="H492">
        <v>168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4.1991642999999898E-2</v>
      </c>
      <c r="O492">
        <v>8.6209068E-2</v>
      </c>
      <c r="P492">
        <v>6.9841572000000005E-2</v>
      </c>
      <c r="Q492">
        <v>9.6449276999999903E-2</v>
      </c>
      <c r="R492">
        <v>0.46081164000000002</v>
      </c>
      <c r="S492">
        <v>0.2</v>
      </c>
      <c r="T492">
        <v>9.7468370999999998E-2</v>
      </c>
      <c r="U492">
        <v>0.1</v>
      </c>
      <c r="V492">
        <v>-6.1332202999999898E-2</v>
      </c>
      <c r="W492">
        <v>-3.7385702E-2</v>
      </c>
      <c r="X492">
        <v>8.1027389999999994E-3</v>
      </c>
      <c r="Y492">
        <v>4.6081164000000001E-2</v>
      </c>
      <c r="Z492">
        <v>0.41473048000000001</v>
      </c>
      <c r="AA492">
        <v>0.23040582199999901</v>
      </c>
      <c r="AB492">
        <v>0.46100000000000002</v>
      </c>
      <c r="AC492">
        <v>-10.625560480000001</v>
      </c>
      <c r="AD492">
        <v>9.6202434229999998</v>
      </c>
      <c r="AE492">
        <v>-2.2928315779999999</v>
      </c>
      <c r="AF492">
        <v>2</v>
      </c>
      <c r="AG492">
        <v>3</v>
      </c>
      <c r="AH492">
        <v>5</v>
      </c>
      <c r="AI492" t="s">
        <v>59</v>
      </c>
      <c r="AJ492">
        <v>16.41</v>
      </c>
      <c r="AK492">
        <v>0.01</v>
      </c>
      <c r="AL492">
        <v>94.841999999999999</v>
      </c>
      <c r="AM492">
        <v>0</v>
      </c>
      <c r="AN492">
        <v>2E-3</v>
      </c>
      <c r="AO492">
        <v>1.1279999999999999</v>
      </c>
      <c r="AP492">
        <v>2.21199999999999</v>
      </c>
      <c r="AQ492">
        <v>1.5519999999999901</v>
      </c>
      <c r="AR492">
        <v>1.1459999999999999</v>
      </c>
      <c r="AS492">
        <v>0.157</v>
      </c>
      <c r="AT492">
        <v>4.5519999999999996</v>
      </c>
      <c r="AU492">
        <v>-3.5825775630000001</v>
      </c>
      <c r="AV492">
        <v>4</v>
      </c>
      <c r="AW492" t="s">
        <v>60</v>
      </c>
    </row>
    <row r="493" spans="1:49" hidden="1" x14ac:dyDescent="0.25">
      <c r="A493">
        <v>4.42</v>
      </c>
      <c r="B493">
        <v>9.5000000000000001E-2</v>
      </c>
      <c r="C493">
        <v>5.1229999999999896</v>
      </c>
      <c r="D493">
        <v>0.86799999999999999</v>
      </c>
      <c r="E493">
        <v>15.957000000000001</v>
      </c>
      <c r="F493" t="s">
        <v>88</v>
      </c>
      <c r="G493" t="s">
        <v>89</v>
      </c>
      <c r="H493">
        <v>304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2.8702712999999901E-2</v>
      </c>
      <c r="O493">
        <v>4.5098655999999897E-2</v>
      </c>
      <c r="P493">
        <v>6.5340523999999997E-2</v>
      </c>
      <c r="Q493">
        <v>7.4214506999999999E-2</v>
      </c>
      <c r="R493">
        <v>0.26728847999999999</v>
      </c>
      <c r="S493">
        <v>0.13</v>
      </c>
      <c r="T493">
        <v>0.13717670000000001</v>
      </c>
      <c r="U493">
        <v>9.5000000000000001E-2</v>
      </c>
      <c r="V493">
        <v>-1.1110274999999999E-2</v>
      </c>
      <c r="W493">
        <v>-1.2194138E-2</v>
      </c>
      <c r="X493">
        <v>-1.60845539999999E-2</v>
      </c>
      <c r="Y493">
        <v>2.6728847999999999E-2</v>
      </c>
      <c r="Z493">
        <v>0.240559629</v>
      </c>
      <c r="AA493">
        <v>0.133644238</v>
      </c>
      <c r="AB493">
        <v>0.26700000000000002</v>
      </c>
      <c r="AC493">
        <v>-9.0833522579999997</v>
      </c>
      <c r="AD493">
        <v>11.81189734</v>
      </c>
      <c r="AE493">
        <v>-0.93581653200000003</v>
      </c>
      <c r="AF493">
        <v>2</v>
      </c>
      <c r="AG493">
        <v>3</v>
      </c>
      <c r="AH493">
        <v>5</v>
      </c>
      <c r="AI493" t="s">
        <v>59</v>
      </c>
      <c r="AJ493">
        <v>20.149999999999999</v>
      </c>
      <c r="AK493">
        <v>0</v>
      </c>
      <c r="AL493">
        <v>28.631</v>
      </c>
      <c r="AM493">
        <v>0</v>
      </c>
      <c r="AN493">
        <v>8.0000000000000002E-3</v>
      </c>
      <c r="AO493">
        <v>0.80200000000000005</v>
      </c>
      <c r="AP493">
        <v>1.651</v>
      </c>
      <c r="AQ493">
        <v>1.133</v>
      </c>
      <c r="AR493">
        <v>0.80599999999999905</v>
      </c>
      <c r="AS493">
        <v>9.8000000000000004E-2</v>
      </c>
      <c r="AT493">
        <v>3.508</v>
      </c>
      <c r="AU493">
        <v>0.103767023</v>
      </c>
      <c r="AV493">
        <v>3</v>
      </c>
      <c r="AW493" t="s">
        <v>60</v>
      </c>
    </row>
    <row r="494" spans="1:49" hidden="1" x14ac:dyDescent="0.25">
      <c r="A494">
        <v>47.84</v>
      </c>
      <c r="B494">
        <v>8.0000000000000002E-3</v>
      </c>
      <c r="C494">
        <v>5.3029999999999999</v>
      </c>
      <c r="D494">
        <v>0.80599999999999905</v>
      </c>
      <c r="E494">
        <v>100.634</v>
      </c>
      <c r="F494" t="s">
        <v>88</v>
      </c>
      <c r="G494" t="s">
        <v>89</v>
      </c>
      <c r="H494">
        <v>547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7.0000000000000007E-2</v>
      </c>
      <c r="O494">
        <v>5.4963853999999999E-2</v>
      </c>
      <c r="P494">
        <v>3.9081838000000001E-2</v>
      </c>
      <c r="Q494">
        <v>8.0914418000000002E-2</v>
      </c>
      <c r="R494">
        <v>0.61171989999999998</v>
      </c>
      <c r="S494">
        <v>0.14000000000000001</v>
      </c>
      <c r="T494">
        <v>0.1</v>
      </c>
      <c r="U494">
        <v>0.13</v>
      </c>
      <c r="V494">
        <v>2.9265989999999999E-2</v>
      </c>
      <c r="W494">
        <v>-0.19914667</v>
      </c>
      <c r="X494">
        <v>-1.3829291E-2</v>
      </c>
      <c r="Y494">
        <v>6.1171990999999898E-2</v>
      </c>
      <c r="Z494">
        <v>0.55054791599999997</v>
      </c>
      <c r="AA494">
        <v>0.30585995300000002</v>
      </c>
      <c r="AB494">
        <v>0.61199999999999999</v>
      </c>
      <c r="AC494">
        <v>-15.7828491</v>
      </c>
      <c r="AD494">
        <v>7.8415224639999996</v>
      </c>
      <c r="AE494">
        <v>-1.285873781</v>
      </c>
      <c r="AF494">
        <v>2</v>
      </c>
      <c r="AG494">
        <v>3</v>
      </c>
      <c r="AH494">
        <v>5</v>
      </c>
      <c r="AI494" t="s">
        <v>59</v>
      </c>
      <c r="AJ494">
        <v>18.079999999999998</v>
      </c>
      <c r="AK494">
        <v>0</v>
      </c>
      <c r="AL494">
        <v>190.43599999999901</v>
      </c>
      <c r="AM494">
        <v>0</v>
      </c>
      <c r="AN494">
        <v>2E-3</v>
      </c>
      <c r="AO494">
        <v>0.75</v>
      </c>
      <c r="AP494">
        <v>1.53</v>
      </c>
      <c r="AQ494">
        <v>0.98499999999999999</v>
      </c>
      <c r="AR494">
        <v>0.69199999999999995</v>
      </c>
      <c r="AS494">
        <v>7.3999999999999996E-2</v>
      </c>
      <c r="AT494">
        <v>2.94</v>
      </c>
      <c r="AU494">
        <v>1.1625172699999999</v>
      </c>
      <c r="AV494">
        <v>4</v>
      </c>
      <c r="AW494" t="s">
        <v>60</v>
      </c>
    </row>
    <row r="495" spans="1:49" hidden="1" x14ac:dyDescent="0.25">
      <c r="A495">
        <v>18.600000000000001</v>
      </c>
      <c r="B495">
        <v>4.2999999999999997E-2</v>
      </c>
      <c r="C495">
        <v>6.6689999999999996</v>
      </c>
      <c r="D495">
        <v>0.72199999999999998</v>
      </c>
      <c r="E495">
        <v>25.902999999999999</v>
      </c>
      <c r="F495" t="s">
        <v>88</v>
      </c>
      <c r="G495" t="s">
        <v>89</v>
      </c>
      <c r="H495">
        <v>554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4.6686419E-2</v>
      </c>
      <c r="O495">
        <v>8.1956118999999994E-2</v>
      </c>
      <c r="P495">
        <v>0.119652497</v>
      </c>
      <c r="Q495">
        <v>0.140455996</v>
      </c>
      <c r="R495">
        <v>0.21452884</v>
      </c>
      <c r="S495">
        <v>0.24</v>
      </c>
      <c r="T495">
        <v>0.118080659</v>
      </c>
      <c r="U495">
        <v>0.1</v>
      </c>
      <c r="V495">
        <v>-1.3791820999999999E-2</v>
      </c>
      <c r="W495">
        <v>2.8143690000000002E-3</v>
      </c>
      <c r="X495">
        <v>-2.0364429999999999E-2</v>
      </c>
      <c r="Y495">
        <v>2.1452883999999998E-2</v>
      </c>
      <c r="Z495">
        <v>0.19307595899999999</v>
      </c>
      <c r="AA495">
        <v>0.107264422</v>
      </c>
      <c r="AB495">
        <v>0.215</v>
      </c>
      <c r="AC495">
        <v>-7.9405627699999997</v>
      </c>
      <c r="AD495">
        <v>6.6945568370000004</v>
      </c>
      <c r="AE495">
        <v>-0.95725285099999902</v>
      </c>
      <c r="AF495">
        <v>2</v>
      </c>
      <c r="AG495">
        <v>1</v>
      </c>
      <c r="AH495">
        <v>3</v>
      </c>
      <c r="AI495" t="s">
        <v>53</v>
      </c>
      <c r="AJ495">
        <v>32.85</v>
      </c>
      <c r="AK495">
        <v>0</v>
      </c>
      <c r="AL495">
        <v>39.53</v>
      </c>
      <c r="AM495">
        <v>0</v>
      </c>
      <c r="AN495">
        <v>8.0000000000000002E-3</v>
      </c>
      <c r="AO495">
        <v>0.64099999999999902</v>
      </c>
      <c r="AP495">
        <v>0.79</v>
      </c>
      <c r="AQ495">
        <v>0.86</v>
      </c>
      <c r="AR495">
        <v>0.57599999999999996</v>
      </c>
      <c r="AS495">
        <v>0.06</v>
      </c>
      <c r="AT495">
        <v>1.7829999999999999</v>
      </c>
      <c r="AU495">
        <v>-1.2109176989999999</v>
      </c>
      <c r="AV495">
        <v>3</v>
      </c>
      <c r="AW495" t="s">
        <v>52</v>
      </c>
    </row>
    <row r="496" spans="1:49" hidden="1" x14ac:dyDescent="0.25">
      <c r="A496">
        <v>18.989999999999998</v>
      </c>
      <c r="B496">
        <v>1.39999999999999E-2</v>
      </c>
      <c r="C496">
        <v>4.66</v>
      </c>
      <c r="D496">
        <v>0.82</v>
      </c>
      <c r="E496">
        <v>65.956000000000003</v>
      </c>
      <c r="F496" t="s">
        <v>88</v>
      </c>
      <c r="G496" t="s">
        <v>89</v>
      </c>
      <c r="H496">
        <v>558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4.2885429000000003E-2</v>
      </c>
      <c r="O496">
        <v>5.7033619000000001E-2</v>
      </c>
      <c r="P496">
        <v>7.8245766999999994E-2</v>
      </c>
      <c r="Q496">
        <v>9.0803503999999993E-2</v>
      </c>
      <c r="R496">
        <v>0.38853899999999902</v>
      </c>
      <c r="S496">
        <v>0.16</v>
      </c>
      <c r="T496">
        <v>0.100309303</v>
      </c>
      <c r="U496">
        <v>0.13</v>
      </c>
      <c r="V496">
        <v>-1.0143808000000001E-2</v>
      </c>
      <c r="W496">
        <v>-0.10128369</v>
      </c>
      <c r="X496">
        <v>-1.4092690999999999E-2</v>
      </c>
      <c r="Y496">
        <v>3.8853898999999997E-2</v>
      </c>
      <c r="Z496">
        <v>0.34968508799999998</v>
      </c>
      <c r="AA496">
        <v>0.19426949299999999</v>
      </c>
      <c r="AB496">
        <v>0.38900000000000001</v>
      </c>
      <c r="AC496">
        <v>-10.070064289999999</v>
      </c>
      <c r="AD496">
        <v>10.00066586</v>
      </c>
      <c r="AE496">
        <v>-1.708476307</v>
      </c>
      <c r="AF496">
        <v>2</v>
      </c>
      <c r="AG496">
        <v>3</v>
      </c>
      <c r="AH496">
        <v>5</v>
      </c>
      <c r="AI496" t="s">
        <v>59</v>
      </c>
      <c r="AJ496">
        <v>20.65</v>
      </c>
      <c r="AK496">
        <v>0</v>
      </c>
      <c r="AL496">
        <v>121.251</v>
      </c>
      <c r="AM496">
        <v>0</v>
      </c>
      <c r="AN496">
        <v>2E-3</v>
      </c>
      <c r="AO496">
        <v>0.747</v>
      </c>
      <c r="AP496">
        <v>2.0299999999999998</v>
      </c>
      <c r="AQ496">
        <v>1.0369999999999999</v>
      </c>
      <c r="AR496">
        <v>0.72199999999999998</v>
      </c>
      <c r="AS496">
        <v>8.4000000000000005E-2</v>
      </c>
      <c r="AT496">
        <v>3.5939999999999999</v>
      </c>
      <c r="AU496">
        <v>-1.743187324</v>
      </c>
      <c r="AV496">
        <v>5</v>
      </c>
      <c r="AW496" t="s">
        <v>60</v>
      </c>
    </row>
    <row r="497" spans="1:49" hidden="1" x14ac:dyDescent="0.25">
      <c r="A497">
        <v>13.02</v>
      </c>
      <c r="B497">
        <v>4.5999999999999999E-2</v>
      </c>
      <c r="C497">
        <v>6.218</v>
      </c>
      <c r="D497">
        <v>0.86199999999999999</v>
      </c>
      <c r="E497">
        <v>35.802</v>
      </c>
      <c r="F497" t="s">
        <v>88</v>
      </c>
      <c r="G497" t="s">
        <v>89</v>
      </c>
      <c r="H497">
        <v>563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8.5000000000000006E-2</v>
      </c>
      <c r="O497">
        <v>7.3390107999999996E-2</v>
      </c>
      <c r="P497">
        <v>8.5000000000000006E-2</v>
      </c>
      <c r="Q497">
        <v>8.5000000000000006E-2</v>
      </c>
      <c r="R497">
        <v>0.61406349999999998</v>
      </c>
      <c r="S497">
        <v>0.17</v>
      </c>
      <c r="T497">
        <v>0.1</v>
      </c>
      <c r="U497">
        <v>0.185</v>
      </c>
      <c r="V497">
        <v>-8.8397039999999996E-2</v>
      </c>
      <c r="W497">
        <v>-0.16708063000000001</v>
      </c>
      <c r="X497">
        <v>-1.4983731E-2</v>
      </c>
      <c r="Y497">
        <v>6.1406349999999998E-2</v>
      </c>
      <c r="Z497">
        <v>0.55265715100000001</v>
      </c>
      <c r="AA497">
        <v>0.30703175100000002</v>
      </c>
      <c r="AB497">
        <v>0.61399999999999999</v>
      </c>
      <c r="AC497">
        <v>-11.111487220000001</v>
      </c>
      <c r="AD497">
        <v>7.0648164920000003</v>
      </c>
      <c r="AE497">
        <v>-0.64001264700000005</v>
      </c>
      <c r="AF497">
        <v>2</v>
      </c>
      <c r="AG497">
        <v>3</v>
      </c>
      <c r="AH497">
        <v>5</v>
      </c>
      <c r="AI497" t="s">
        <v>59</v>
      </c>
      <c r="AJ497">
        <v>25.4</v>
      </c>
      <c r="AK497">
        <v>0.01</v>
      </c>
      <c r="AL497">
        <v>54.138999999999903</v>
      </c>
      <c r="AM497">
        <v>0</v>
      </c>
      <c r="AN497">
        <v>4.0000000000000001E-3</v>
      </c>
      <c r="AO497">
        <v>0.80799999999999905</v>
      </c>
      <c r="AP497">
        <v>1.151</v>
      </c>
      <c r="AQ497">
        <v>1.099</v>
      </c>
      <c r="AR497">
        <v>0.78099999999999903</v>
      </c>
      <c r="AS497">
        <v>9.0999999999999998E-2</v>
      </c>
      <c r="AT497">
        <v>2.1869999999999998</v>
      </c>
      <c r="AU497">
        <v>-15.78061177</v>
      </c>
      <c r="AV497">
        <v>5</v>
      </c>
      <c r="AW497" t="s">
        <v>52</v>
      </c>
    </row>
    <row r="498" spans="1:49" hidden="1" x14ac:dyDescent="0.25">
      <c r="A498">
        <v>8.59</v>
      </c>
      <c r="B498">
        <v>2.8999999999999901E-2</v>
      </c>
      <c r="C498">
        <v>4.3780000000000001</v>
      </c>
      <c r="D498">
        <v>0.89500000000000002</v>
      </c>
      <c r="E498">
        <v>39.040999999999997</v>
      </c>
      <c r="F498" t="s">
        <v>88</v>
      </c>
      <c r="G498" t="s">
        <v>89</v>
      </c>
      <c r="H498">
        <v>898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0.03</v>
      </c>
      <c r="O498">
        <v>2.418872E-2</v>
      </c>
      <c r="P498">
        <v>0.03</v>
      </c>
      <c r="Q498">
        <v>0.03</v>
      </c>
      <c r="R498">
        <v>0.84116369999999896</v>
      </c>
      <c r="S498">
        <v>0.06</v>
      </c>
      <c r="T498">
        <v>0.04</v>
      </c>
      <c r="U498">
        <v>0.1</v>
      </c>
      <c r="V498">
        <v>4.0705036E-2</v>
      </c>
      <c r="W498">
        <v>-4.8659290000000001E-2</v>
      </c>
      <c r="X498">
        <v>0</v>
      </c>
      <c r="Y498">
        <v>8.4116368999999996E-2</v>
      </c>
      <c r="Z498">
        <v>0.75704732500000005</v>
      </c>
      <c r="AA498">
        <v>0.42058184700000001</v>
      </c>
      <c r="AB498">
        <v>0.84099999999999997</v>
      </c>
      <c r="AC498">
        <v>-34.775039550000002</v>
      </c>
      <c r="AD498">
        <v>11.497482939999999</v>
      </c>
      <c r="AE498">
        <v>-4.0482411300000001</v>
      </c>
      <c r="AF498">
        <v>2</v>
      </c>
      <c r="AG498">
        <v>3</v>
      </c>
      <c r="AH498">
        <v>5</v>
      </c>
      <c r="AI498" t="s">
        <v>59</v>
      </c>
      <c r="AJ498">
        <v>12.66</v>
      </c>
      <c r="AK498">
        <v>0.03</v>
      </c>
      <c r="AL498">
        <v>63.593000000000004</v>
      </c>
      <c r="AM498">
        <v>0</v>
      </c>
      <c r="AN498">
        <v>4.0000000000000001E-3</v>
      </c>
      <c r="AO498">
        <v>0.84699999999999998</v>
      </c>
      <c r="AP498">
        <v>1.96</v>
      </c>
      <c r="AQ498">
        <v>1.17</v>
      </c>
      <c r="AR498">
        <v>0.84</v>
      </c>
      <c r="AS498">
        <v>0.10199999999999999</v>
      </c>
      <c r="AT498">
        <v>4.1130000000000004</v>
      </c>
      <c r="AU498">
        <v>1.098826273</v>
      </c>
      <c r="AV498">
        <v>5</v>
      </c>
      <c r="AW498" t="s">
        <v>60</v>
      </c>
    </row>
    <row r="499" spans="1:49" hidden="1" x14ac:dyDescent="0.25">
      <c r="A499">
        <v>1.6</v>
      </c>
      <c r="B499">
        <v>0.57199999999999995</v>
      </c>
      <c r="C499">
        <v>7.2649999999999997</v>
      </c>
      <c r="D499">
        <v>0.70699999999999996</v>
      </c>
      <c r="E499">
        <v>2.36</v>
      </c>
      <c r="F499" t="s">
        <v>90</v>
      </c>
      <c r="G499" t="s">
        <v>91</v>
      </c>
      <c r="H499">
        <v>1324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8.4348339999999994E-2</v>
      </c>
      <c r="O499">
        <v>0.15720392</v>
      </c>
      <c r="P499">
        <v>0.121579702</v>
      </c>
      <c r="Q499">
        <v>0.14387761399999999</v>
      </c>
      <c r="R499">
        <v>0.43113809999999902</v>
      </c>
      <c r="S499">
        <v>0.33</v>
      </c>
      <c r="T499">
        <v>0.38535507000000002</v>
      </c>
      <c r="U499">
        <v>0.2</v>
      </c>
      <c r="V499">
        <v>-2.2037473999999901E-2</v>
      </c>
      <c r="W499">
        <v>-7.6001369999999999E-3</v>
      </c>
      <c r="X499">
        <v>-3.715402E-3</v>
      </c>
      <c r="Y499">
        <v>4.3113810000000002E-2</v>
      </c>
      <c r="Z499">
        <v>0.38802428799999999</v>
      </c>
      <c r="AA499">
        <v>0.21556904899999901</v>
      </c>
      <c r="AB499">
        <v>0.43099999999999999</v>
      </c>
      <c r="AC499">
        <v>-7.0440671659999996</v>
      </c>
      <c r="AD499">
        <v>5.1286219800000001</v>
      </c>
      <c r="AE499">
        <v>-0.58005663299999999</v>
      </c>
      <c r="AF499">
        <v>3</v>
      </c>
      <c r="AH499">
        <v>2</v>
      </c>
      <c r="AI499" t="s">
        <v>54</v>
      </c>
      <c r="AJ499">
        <v>14.84</v>
      </c>
      <c r="AK499">
        <v>0</v>
      </c>
      <c r="AL499">
        <v>2.78</v>
      </c>
      <c r="AM499">
        <v>4</v>
      </c>
      <c r="AN499">
        <v>0.125</v>
      </c>
      <c r="AO499">
        <v>0.63900000000000001</v>
      </c>
      <c r="AP499">
        <v>0.56999999999999995</v>
      </c>
      <c r="AQ499">
        <v>0.82399999999999995</v>
      </c>
      <c r="AR499">
        <v>0.54299999999999904</v>
      </c>
      <c r="AS499">
        <v>5.3999999999999999E-2</v>
      </c>
      <c r="AT499">
        <v>0.64099999999999902</v>
      </c>
      <c r="AU499">
        <v>0.23768847399999901</v>
      </c>
      <c r="AV499">
        <v>2</v>
      </c>
      <c r="AW499" t="s">
        <v>55</v>
      </c>
    </row>
    <row r="500" spans="1:49" hidden="1" x14ac:dyDescent="0.25">
      <c r="A500">
        <v>1.1100000000000001</v>
      </c>
      <c r="B500">
        <v>0.72099999999999997</v>
      </c>
      <c r="C500">
        <v>6.8019999999999996</v>
      </c>
      <c r="D500">
        <v>0.68400000000000005</v>
      </c>
      <c r="E500">
        <v>1.6339999999999999</v>
      </c>
      <c r="F500" t="s">
        <v>90</v>
      </c>
      <c r="G500" t="s">
        <v>91</v>
      </c>
      <c r="H500">
        <v>14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0.10392217599999901</v>
      </c>
      <c r="O500">
        <v>0.19432628499999999</v>
      </c>
      <c r="P500">
        <v>0.105814214</v>
      </c>
      <c r="Q500">
        <v>0.146352131</v>
      </c>
      <c r="R500">
        <v>0.56288099999999996</v>
      </c>
      <c r="S500">
        <v>0.37</v>
      </c>
      <c r="T500">
        <v>0.42737777700000001</v>
      </c>
      <c r="U500">
        <v>0.16</v>
      </c>
      <c r="V500">
        <v>-1.5179631000000001E-2</v>
      </c>
      <c r="W500">
        <v>5.1336420000000001E-2</v>
      </c>
      <c r="X500">
        <v>3.2678667000000002E-2</v>
      </c>
      <c r="Y500">
        <v>5.6288099000000001E-2</v>
      </c>
      <c r="Z500">
        <v>0.50659289399999996</v>
      </c>
      <c r="AA500">
        <v>0.28144049599999998</v>
      </c>
      <c r="AB500">
        <v>0.56299999999999994</v>
      </c>
      <c r="AC500">
        <v>-7.5745303850000001</v>
      </c>
      <c r="AD500">
        <v>5.066473631</v>
      </c>
      <c r="AE500">
        <v>-1.030698015</v>
      </c>
      <c r="AF500">
        <v>3</v>
      </c>
      <c r="AH500">
        <v>2</v>
      </c>
      <c r="AI500" t="s">
        <v>54</v>
      </c>
      <c r="AJ500">
        <v>35.33</v>
      </c>
      <c r="AK500">
        <v>0</v>
      </c>
      <c r="AL500">
        <v>1.829</v>
      </c>
      <c r="AM500">
        <v>3</v>
      </c>
      <c r="AN500">
        <v>0.20300000000000001</v>
      </c>
      <c r="AO500">
        <v>0.59599999999999997</v>
      </c>
      <c r="AP500">
        <v>0.61899999999999999</v>
      </c>
      <c r="AQ500">
        <v>0.78</v>
      </c>
      <c r="AR500">
        <v>0.51200000000000001</v>
      </c>
      <c r="AS500">
        <v>4.8000000000000001E-2</v>
      </c>
      <c r="AT500">
        <v>0.83</v>
      </c>
      <c r="AU500">
        <v>0.24787221399999901</v>
      </c>
      <c r="AV500">
        <v>2</v>
      </c>
      <c r="AW500" t="s">
        <v>55</v>
      </c>
    </row>
    <row r="501" spans="1:49" hidden="1" x14ac:dyDescent="0.25">
      <c r="A501">
        <v>31.53</v>
      </c>
      <c r="B501">
        <v>0.03</v>
      </c>
      <c r="C501">
        <v>7.05</v>
      </c>
      <c r="D501">
        <v>0.27100000000000002</v>
      </c>
      <c r="E501">
        <v>4.3289999999999997</v>
      </c>
      <c r="F501" t="s">
        <v>90</v>
      </c>
      <c r="G501" t="s">
        <v>91</v>
      </c>
      <c r="H501">
        <v>17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7.7043414000000005E-2</v>
      </c>
      <c r="O501">
        <v>0.154719053</v>
      </c>
      <c r="P501">
        <v>0.15802910000000001</v>
      </c>
      <c r="Q501">
        <v>0.18068785699999901</v>
      </c>
      <c r="R501">
        <v>0.22680047</v>
      </c>
      <c r="S501">
        <v>0.37</v>
      </c>
      <c r="T501">
        <v>0.44538359</v>
      </c>
      <c r="U501">
        <v>0.2</v>
      </c>
      <c r="V501">
        <v>-4.0921368E-2</v>
      </c>
      <c r="W501">
        <v>6.4356245000000006E-2</v>
      </c>
      <c r="X501">
        <v>7.3778189999999999E-3</v>
      </c>
      <c r="Y501">
        <v>2.2680046999999998E-2</v>
      </c>
      <c r="Z501">
        <v>0.20412042399999999</v>
      </c>
      <c r="AA501">
        <v>0.113400236</v>
      </c>
      <c r="AB501">
        <v>0.22699999999999901</v>
      </c>
      <c r="AC501">
        <v>-7.4363142029999896</v>
      </c>
      <c r="AD501">
        <v>3.8880151970000001</v>
      </c>
      <c r="AE501">
        <v>-0.42842419900000001</v>
      </c>
      <c r="AF501">
        <v>1</v>
      </c>
      <c r="AH501">
        <v>1</v>
      </c>
      <c r="AI501" t="s">
        <v>51</v>
      </c>
      <c r="AJ501">
        <v>25.78</v>
      </c>
      <c r="AK501">
        <v>0</v>
      </c>
      <c r="AL501">
        <v>34.216000000000001</v>
      </c>
      <c r="AM501">
        <v>0</v>
      </c>
      <c r="AN501">
        <v>0.02</v>
      </c>
      <c r="AO501">
        <v>0.23100000000000001</v>
      </c>
      <c r="AP501">
        <v>0.30399999999999999</v>
      </c>
      <c r="AQ501">
        <v>0.27699999999999902</v>
      </c>
      <c r="AR501">
        <v>8.5999999999999993E-2</v>
      </c>
      <c r="AS501">
        <v>6.9999999999999897E-3</v>
      </c>
      <c r="AT501">
        <v>1.087</v>
      </c>
      <c r="AU501">
        <v>0.28446755600000001</v>
      </c>
      <c r="AV501">
        <v>1</v>
      </c>
      <c r="AW501" t="s">
        <v>58</v>
      </c>
    </row>
    <row r="502" spans="1:49" hidden="1" x14ac:dyDescent="0.25">
      <c r="A502">
        <v>11.96</v>
      </c>
      <c r="B502">
        <v>6.8000000000000005E-2</v>
      </c>
      <c r="C502">
        <v>6.7619999999999996</v>
      </c>
      <c r="D502">
        <v>0.53900000000000003</v>
      </c>
      <c r="E502">
        <v>6.6319999999999997</v>
      </c>
      <c r="F502" t="s">
        <v>90</v>
      </c>
      <c r="G502" t="s">
        <v>91</v>
      </c>
      <c r="H502">
        <v>27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0.1096153</v>
      </c>
      <c r="O502">
        <v>0.15495910599999899</v>
      </c>
      <c r="P502">
        <v>0.15170176899999999</v>
      </c>
      <c r="Q502">
        <v>0.17021082800000001</v>
      </c>
      <c r="R502">
        <v>0.35314255999999999</v>
      </c>
      <c r="S502">
        <v>0.36</v>
      </c>
      <c r="T502">
        <v>0.41779257799999903</v>
      </c>
      <c r="U502">
        <v>0.2</v>
      </c>
      <c r="V502">
        <v>-4.2559369999999999E-2</v>
      </c>
      <c r="W502">
        <v>0.10487259</v>
      </c>
      <c r="X502">
        <v>-2.3093446E-2</v>
      </c>
      <c r="Y502">
        <v>3.5314256000000002E-2</v>
      </c>
      <c r="Z502">
        <v>0.31782830400000001</v>
      </c>
      <c r="AA502">
        <v>0.17657128</v>
      </c>
      <c r="AB502">
        <v>0.35299999999999998</v>
      </c>
      <c r="AC502">
        <v>-5.8406116379999897</v>
      </c>
      <c r="AD502">
        <v>4.1383464710000002</v>
      </c>
      <c r="AE502">
        <v>-0.60415986300000002</v>
      </c>
      <c r="AF502">
        <v>1</v>
      </c>
      <c r="AH502">
        <v>1</v>
      </c>
      <c r="AI502" t="s">
        <v>51</v>
      </c>
      <c r="AJ502">
        <v>45.11</v>
      </c>
      <c r="AK502">
        <v>0</v>
      </c>
      <c r="AL502">
        <v>16.224</v>
      </c>
      <c r="AM502">
        <v>0</v>
      </c>
      <c r="AN502">
        <v>0.03</v>
      </c>
      <c r="AO502">
        <v>0.48199999999999998</v>
      </c>
      <c r="AP502">
        <v>0.623</v>
      </c>
      <c r="AQ502">
        <v>0.58299999999999996</v>
      </c>
      <c r="AR502">
        <v>0.32200000000000001</v>
      </c>
      <c r="AS502">
        <v>2.7E-2</v>
      </c>
      <c r="AT502">
        <v>1.702</v>
      </c>
      <c r="AU502">
        <v>0.34327403699999998</v>
      </c>
      <c r="AV502">
        <v>1</v>
      </c>
      <c r="AW502" t="s">
        <v>52</v>
      </c>
    </row>
    <row r="503" spans="1:49" hidden="1" x14ac:dyDescent="0.25">
      <c r="A503">
        <v>2.13</v>
      </c>
      <c r="B503">
        <v>0.21299999999999999</v>
      </c>
      <c r="C503">
        <v>5.8620000000000001</v>
      </c>
      <c r="D503">
        <v>0.90200000000000002</v>
      </c>
      <c r="E503">
        <v>4.8170000000000002</v>
      </c>
      <c r="F503" t="s">
        <v>90</v>
      </c>
      <c r="G503" t="s">
        <v>91</v>
      </c>
      <c r="H503">
        <v>30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7.4869644999999999E-2</v>
      </c>
      <c r="O503">
        <v>0.17904209500000001</v>
      </c>
      <c r="P503">
        <v>0.13302761499999999</v>
      </c>
      <c r="Q503">
        <v>0.16324139500000001</v>
      </c>
      <c r="R503">
        <v>0.33169399999999999</v>
      </c>
      <c r="S503">
        <v>0.37</v>
      </c>
      <c r="T503">
        <v>0.34867878099999999</v>
      </c>
      <c r="U503">
        <v>0.17</v>
      </c>
      <c r="V503">
        <v>-6.7070249999999998E-2</v>
      </c>
      <c r="W503">
        <v>3.0244805E-2</v>
      </c>
      <c r="X503">
        <v>-1.0358554000000001E-2</v>
      </c>
      <c r="Y503">
        <v>3.3169401000000001E-2</v>
      </c>
      <c r="Z503">
        <v>0.29852460600000003</v>
      </c>
      <c r="AA503">
        <v>0.16584700299999999</v>
      </c>
      <c r="AB503">
        <v>0.33200000000000002</v>
      </c>
      <c r="AC503">
        <v>-6.5601988429999896</v>
      </c>
      <c r="AD503">
        <v>4.4127222819999998</v>
      </c>
      <c r="AE503">
        <v>-0.75627571199999999</v>
      </c>
      <c r="AF503">
        <v>2</v>
      </c>
      <c r="AG503">
        <v>2</v>
      </c>
      <c r="AH503">
        <v>4</v>
      </c>
      <c r="AI503" t="s">
        <v>56</v>
      </c>
      <c r="AJ503">
        <v>24.49</v>
      </c>
      <c r="AK503">
        <v>0</v>
      </c>
      <c r="AL503">
        <v>6.726</v>
      </c>
      <c r="AM503">
        <v>0</v>
      </c>
      <c r="AN503">
        <v>0.05</v>
      </c>
      <c r="AO503">
        <v>0.88400000000000001</v>
      </c>
      <c r="AP503">
        <v>1.254</v>
      </c>
      <c r="AQ503">
        <v>1.1299999999999999</v>
      </c>
      <c r="AR503">
        <v>0.83099999999999996</v>
      </c>
      <c r="AS503">
        <v>9.0999999999999998E-2</v>
      </c>
      <c r="AT503">
        <v>2.302</v>
      </c>
      <c r="AU503">
        <v>0.23940789399999901</v>
      </c>
      <c r="AV503">
        <v>2</v>
      </c>
      <c r="AW503" t="s">
        <v>57</v>
      </c>
    </row>
    <row r="504" spans="1:49" hidden="1" x14ac:dyDescent="0.25">
      <c r="A504">
        <v>22.53</v>
      </c>
      <c r="B504">
        <v>0.04</v>
      </c>
      <c r="C504">
        <v>6.9079999999999897</v>
      </c>
      <c r="D504">
        <v>0.36599999999999999</v>
      </c>
      <c r="E504">
        <v>5.5549999999999997</v>
      </c>
      <c r="F504" t="s">
        <v>90</v>
      </c>
      <c r="G504" t="s">
        <v>91</v>
      </c>
      <c r="H504">
        <v>34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0.08</v>
      </c>
      <c r="O504">
        <v>5.3906570999999903E-2</v>
      </c>
      <c r="P504">
        <v>6.4657635000000005E-2</v>
      </c>
      <c r="Q504">
        <v>9.7227385E-2</v>
      </c>
      <c r="R504">
        <v>0.22191837</v>
      </c>
      <c r="S504">
        <v>0.16</v>
      </c>
      <c r="T504">
        <v>7.0000000000000007E-2</v>
      </c>
      <c r="U504">
        <v>0.16</v>
      </c>
      <c r="V504">
        <v>-1.2848092E-2</v>
      </c>
      <c r="W504">
        <v>7.7909160000000005E-2</v>
      </c>
      <c r="X504">
        <v>-1.8360787999999999E-2</v>
      </c>
      <c r="Y504">
        <v>2.2191836999999999E-2</v>
      </c>
      <c r="Z504">
        <v>0.19972653699999901</v>
      </c>
      <c r="AA504">
        <v>0.110959186999999</v>
      </c>
      <c r="AB504">
        <v>0.222</v>
      </c>
      <c r="AC504">
        <v>-9.4086924940000003</v>
      </c>
      <c r="AD504">
        <v>4.4153390110000004</v>
      </c>
      <c r="AE504">
        <v>-0.36497998999999998</v>
      </c>
      <c r="AF504">
        <v>1</v>
      </c>
      <c r="AH504">
        <v>1</v>
      </c>
      <c r="AI504" t="s">
        <v>51</v>
      </c>
      <c r="AJ504">
        <v>29.26</v>
      </c>
      <c r="AK504">
        <v>0</v>
      </c>
      <c r="AL504">
        <v>26.076000000000001</v>
      </c>
      <c r="AM504">
        <v>0</v>
      </c>
      <c r="AN504">
        <v>2.3E-2</v>
      </c>
      <c r="AO504">
        <v>0.312</v>
      </c>
      <c r="AP504">
        <v>0.42799999999999999</v>
      </c>
      <c r="AQ504">
        <v>0.38</v>
      </c>
      <c r="AR504">
        <v>0.155</v>
      </c>
      <c r="AS504">
        <v>1.2E-2</v>
      </c>
      <c r="AT504">
        <v>1.3740000000000001</v>
      </c>
      <c r="AU504">
        <v>8.1078900999999995E-2</v>
      </c>
      <c r="AV504">
        <v>1</v>
      </c>
      <c r="AW504" t="s">
        <v>58</v>
      </c>
    </row>
    <row r="505" spans="1:49" hidden="1" x14ac:dyDescent="0.25">
      <c r="A505">
        <v>8.4</v>
      </c>
      <c r="B505">
        <v>8.4000000000000005E-2</v>
      </c>
      <c r="C505">
        <v>6.7450000000000001</v>
      </c>
      <c r="D505">
        <v>0.63500000000000001</v>
      </c>
      <c r="E505">
        <v>7.0069999999999997</v>
      </c>
      <c r="F505" t="s">
        <v>90</v>
      </c>
      <c r="G505" t="s">
        <v>91</v>
      </c>
      <c r="H505">
        <v>38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9.8291223999999996E-2</v>
      </c>
      <c r="O505">
        <v>0.134152776</v>
      </c>
      <c r="P505">
        <v>0.139504408</v>
      </c>
      <c r="Q505">
        <v>0.16037494899999999</v>
      </c>
      <c r="R505">
        <v>0.34363147999999999</v>
      </c>
      <c r="S505">
        <v>0.33</v>
      </c>
      <c r="T505">
        <v>0.38006524600000002</v>
      </c>
      <c r="U505">
        <v>0.17</v>
      </c>
      <c r="V505">
        <v>-3.4900907000000002E-2</v>
      </c>
      <c r="W505">
        <v>5.4390777000000001E-2</v>
      </c>
      <c r="X505">
        <v>-1.3993967E-2</v>
      </c>
      <c r="Y505">
        <v>3.4363147999999899E-2</v>
      </c>
      <c r="Z505">
        <v>0.30926832900000001</v>
      </c>
      <c r="AA505">
        <v>0.171815738</v>
      </c>
      <c r="AB505">
        <v>0.34399999999999997</v>
      </c>
      <c r="AC505">
        <v>-6.680162996</v>
      </c>
      <c r="AD505">
        <v>4.5604636100000002</v>
      </c>
      <c r="AE505">
        <v>-0.59718956000000001</v>
      </c>
      <c r="AF505">
        <v>2</v>
      </c>
      <c r="AG505">
        <v>1</v>
      </c>
      <c r="AH505">
        <v>3</v>
      </c>
      <c r="AI505" t="s">
        <v>53</v>
      </c>
      <c r="AJ505">
        <v>44.18</v>
      </c>
      <c r="AK505">
        <v>0.03</v>
      </c>
      <c r="AL505">
        <v>13.940999999999899</v>
      </c>
      <c r="AM505">
        <v>0</v>
      </c>
      <c r="AN505">
        <v>3.1E-2</v>
      </c>
      <c r="AO505">
        <v>0.56799999999999995</v>
      </c>
      <c r="AP505">
        <v>0.79</v>
      </c>
      <c r="AQ505">
        <v>0.71399999999999997</v>
      </c>
      <c r="AR505">
        <v>0.44600000000000001</v>
      </c>
      <c r="AS505">
        <v>4.0999999999999898E-2</v>
      </c>
      <c r="AT505">
        <v>1.6119999999999901</v>
      </c>
      <c r="AU505">
        <v>0.282380668</v>
      </c>
      <c r="AV505">
        <v>1</v>
      </c>
      <c r="AW505" t="s">
        <v>52</v>
      </c>
    </row>
    <row r="506" spans="1:49" hidden="1" x14ac:dyDescent="0.25">
      <c r="A506">
        <v>3.36</v>
      </c>
      <c r="B506">
        <v>0.17399999999999999</v>
      </c>
      <c r="C506">
        <v>6.1829999999999998</v>
      </c>
      <c r="D506">
        <v>0.82599999999999996</v>
      </c>
      <c r="E506">
        <v>4.8949999999999996</v>
      </c>
      <c r="F506" t="s">
        <v>90</v>
      </c>
      <c r="G506" t="s">
        <v>91</v>
      </c>
      <c r="H506">
        <v>46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9.0306753000000003E-2</v>
      </c>
      <c r="O506">
        <v>0.12782864699999999</v>
      </c>
      <c r="P506">
        <v>0.15903878599999999</v>
      </c>
      <c r="Q506">
        <v>0.17753272</v>
      </c>
      <c r="R506">
        <v>0.35564195999999998</v>
      </c>
      <c r="S506">
        <v>0.33</v>
      </c>
      <c r="T506">
        <v>0.44641183899999998</v>
      </c>
      <c r="U506">
        <v>0.2</v>
      </c>
      <c r="V506">
        <v>-6.1504169999999997E-2</v>
      </c>
      <c r="W506">
        <v>0.12853724</v>
      </c>
      <c r="X506">
        <v>-1.6028504999999998E-2</v>
      </c>
      <c r="Y506">
        <v>3.5564195999999999E-2</v>
      </c>
      <c r="Z506">
        <v>0.32007776500000001</v>
      </c>
      <c r="AA506">
        <v>0.17782098099999999</v>
      </c>
      <c r="AB506">
        <v>0.35599999999999998</v>
      </c>
      <c r="AC506">
        <v>-6.6354482489999898</v>
      </c>
      <c r="AD506">
        <v>4.6071499200000003</v>
      </c>
      <c r="AE506">
        <v>-0.58281298599999998</v>
      </c>
      <c r="AF506">
        <v>2</v>
      </c>
      <c r="AG506">
        <v>2</v>
      </c>
      <c r="AH506">
        <v>4</v>
      </c>
      <c r="AI506" t="s">
        <v>56</v>
      </c>
      <c r="AJ506">
        <v>21.61</v>
      </c>
      <c r="AK506">
        <v>0</v>
      </c>
      <c r="AL506">
        <v>7.4809999999999999</v>
      </c>
      <c r="AM506">
        <v>0</v>
      </c>
      <c r="AN506">
        <v>0.05</v>
      </c>
      <c r="AO506">
        <v>0.80400000000000005</v>
      </c>
      <c r="AP506">
        <v>1.0900000000000001</v>
      </c>
      <c r="AQ506">
        <v>0.999</v>
      </c>
      <c r="AR506">
        <v>0.71499999999999997</v>
      </c>
      <c r="AS506">
        <v>7.3999999999999996E-2</v>
      </c>
      <c r="AT506">
        <v>1.929</v>
      </c>
      <c r="AU506">
        <v>0.36901506899999997</v>
      </c>
      <c r="AV506">
        <v>1</v>
      </c>
      <c r="AW506" t="s">
        <v>57</v>
      </c>
    </row>
    <row r="507" spans="1:49" hidden="1" x14ac:dyDescent="0.25">
      <c r="A507">
        <v>14.01</v>
      </c>
      <c r="B507">
        <v>7.8E-2</v>
      </c>
      <c r="C507">
        <v>6.931</v>
      </c>
      <c r="D507">
        <v>0.72299999999999998</v>
      </c>
      <c r="E507">
        <v>10.997999999999999</v>
      </c>
      <c r="F507" t="s">
        <v>90</v>
      </c>
      <c r="G507" t="s">
        <v>91</v>
      </c>
      <c r="H507">
        <v>51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0.106837241</v>
      </c>
      <c r="O507">
        <v>0.15416569999999999</v>
      </c>
      <c r="P507">
        <v>0.115451416</v>
      </c>
      <c r="Q507">
        <v>0.16474830400000001</v>
      </c>
      <c r="R507">
        <v>0.89471453000000001</v>
      </c>
      <c r="S507">
        <v>0.34</v>
      </c>
      <c r="T507">
        <v>0.27772330899999997</v>
      </c>
      <c r="U507">
        <v>0.36</v>
      </c>
      <c r="V507">
        <v>-7.9269480000000003E-2</v>
      </c>
      <c r="W507">
        <v>-2.6652357000000002E-2</v>
      </c>
      <c r="X507">
        <v>-3.4765920000000001E-3</v>
      </c>
      <c r="Y507">
        <v>8.9471453000000006E-2</v>
      </c>
      <c r="Z507">
        <v>0.80524308099999997</v>
      </c>
      <c r="AA507">
        <v>0.447357267</v>
      </c>
      <c r="AB507">
        <v>0.89500000000000002</v>
      </c>
      <c r="AC507">
        <v>-3.226362655</v>
      </c>
      <c r="AD507">
        <v>6.7666109700000003</v>
      </c>
      <c r="AE507">
        <v>-2.729321273</v>
      </c>
      <c r="AF507">
        <v>2</v>
      </c>
      <c r="AG507">
        <v>1</v>
      </c>
      <c r="AH507">
        <v>3</v>
      </c>
      <c r="AI507" t="s">
        <v>53</v>
      </c>
      <c r="AJ507">
        <v>11.95</v>
      </c>
      <c r="AK507">
        <v>0.03</v>
      </c>
      <c r="AL507">
        <v>17.440999999999999</v>
      </c>
      <c r="AM507">
        <v>0</v>
      </c>
      <c r="AN507">
        <v>2.1000000000000001E-2</v>
      </c>
      <c r="AO507">
        <v>0.67599999999999905</v>
      </c>
      <c r="AP507">
        <v>0.75800000000000001</v>
      </c>
      <c r="AQ507">
        <v>0.83</v>
      </c>
      <c r="AR507">
        <v>0.55200000000000005</v>
      </c>
      <c r="AS507">
        <v>5.1999999999999998E-2</v>
      </c>
      <c r="AT507">
        <v>1.333</v>
      </c>
      <c r="AU507">
        <v>0.16165051699999999</v>
      </c>
      <c r="AV507">
        <v>1</v>
      </c>
      <c r="AW507" t="s">
        <v>52</v>
      </c>
    </row>
    <row r="508" spans="1:49" hidden="1" x14ac:dyDescent="0.25">
      <c r="A508">
        <v>43.84</v>
      </c>
      <c r="B508">
        <v>2.3E-2</v>
      </c>
      <c r="C508">
        <v>7.2969999999999997</v>
      </c>
      <c r="D508">
        <v>9.2999999999999999E-2</v>
      </c>
      <c r="E508">
        <v>0.71199999999999997</v>
      </c>
      <c r="F508" t="s">
        <v>90</v>
      </c>
      <c r="G508" t="s">
        <v>91</v>
      </c>
      <c r="H508">
        <v>57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7.0000000000000007E-2</v>
      </c>
      <c r="O508">
        <v>6.3662035000000006E-2</v>
      </c>
      <c r="P508">
        <v>7.0000000000000007E-2</v>
      </c>
      <c r="Q508">
        <v>7.0000000000000007E-2</v>
      </c>
      <c r="R508">
        <v>0.41365084000000002</v>
      </c>
      <c r="S508">
        <v>0.14000000000000001</v>
      </c>
      <c r="T508">
        <v>0.1</v>
      </c>
      <c r="U508">
        <v>0.1</v>
      </c>
      <c r="V508">
        <v>2.8103221000000001E-2</v>
      </c>
      <c r="W508">
        <v>-5.4896485000000002E-2</v>
      </c>
      <c r="X508">
        <v>-1.7403841E-2</v>
      </c>
      <c r="Y508">
        <v>4.1365083999999899E-2</v>
      </c>
      <c r="Z508">
        <v>0.37228575600000002</v>
      </c>
      <c r="AA508">
        <v>0.20682542000000001</v>
      </c>
      <c r="AB508">
        <v>0.41399999999999998</v>
      </c>
      <c r="AC508">
        <v>-10.91367237</v>
      </c>
      <c r="AD508">
        <v>5.955687867</v>
      </c>
      <c r="AE508">
        <v>-0.45591310899999998</v>
      </c>
      <c r="AF508">
        <v>1</v>
      </c>
      <c r="AH508">
        <v>1</v>
      </c>
      <c r="AI508" t="s">
        <v>51</v>
      </c>
      <c r="AJ508">
        <v>15.35</v>
      </c>
      <c r="AK508">
        <v>0</v>
      </c>
      <c r="AL508">
        <v>44.244</v>
      </c>
      <c r="AM508">
        <v>0</v>
      </c>
      <c r="AN508">
        <v>1.9E-2</v>
      </c>
      <c r="AO508">
        <v>7.9000000000000001E-2</v>
      </c>
      <c r="AP508">
        <v>9.6000000000000002E-2</v>
      </c>
      <c r="AQ508">
        <v>9.2999999999999999E-2</v>
      </c>
      <c r="AR508">
        <v>0.01</v>
      </c>
      <c r="AS508">
        <v>1E-3</v>
      </c>
      <c r="AT508">
        <v>0.36499999999999999</v>
      </c>
      <c r="AU508">
        <v>8.5224654999999996E-2</v>
      </c>
      <c r="AV508">
        <v>4</v>
      </c>
      <c r="AW508" t="s">
        <v>58</v>
      </c>
    </row>
    <row r="509" spans="1:49" hidden="1" x14ac:dyDescent="0.25">
      <c r="A509">
        <v>45.25</v>
      </c>
      <c r="B509">
        <v>2.1000000000000001E-2</v>
      </c>
      <c r="C509">
        <v>7.2639999999999896</v>
      </c>
      <c r="D509">
        <v>0.51400000000000001</v>
      </c>
      <c r="E509">
        <v>26.923999999999999</v>
      </c>
      <c r="F509" t="s">
        <v>90</v>
      </c>
      <c r="G509" t="s">
        <v>91</v>
      </c>
      <c r="H509">
        <v>575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3.6131160000000002E-2</v>
      </c>
      <c r="O509">
        <v>8.3117833000000002E-2</v>
      </c>
      <c r="P509">
        <v>6.1037757999999998E-2</v>
      </c>
      <c r="Q509">
        <v>7.5338119999999995E-2</v>
      </c>
      <c r="R509">
        <v>0.57939242999999996</v>
      </c>
      <c r="S509">
        <v>0.17</v>
      </c>
      <c r="T509">
        <v>0.13965433799999999</v>
      </c>
      <c r="U509">
        <v>0.1</v>
      </c>
      <c r="V509">
        <v>-2.5978622999999999E-2</v>
      </c>
      <c r="W509">
        <v>-0.14402305000000001</v>
      </c>
      <c r="X509">
        <v>-1.2012386E-2</v>
      </c>
      <c r="Y509">
        <v>5.7939243000000001E-2</v>
      </c>
      <c r="Z509">
        <v>0.52145319000000001</v>
      </c>
      <c r="AA509">
        <v>0.28969621699999998</v>
      </c>
      <c r="AB509">
        <v>0.57899999999999996</v>
      </c>
      <c r="AC509">
        <v>-6.6317616450000001</v>
      </c>
      <c r="AD509">
        <v>12.07364538</v>
      </c>
      <c r="AE509">
        <v>-2.4366056829999998</v>
      </c>
      <c r="AF509">
        <v>1</v>
      </c>
      <c r="AH509">
        <v>1</v>
      </c>
      <c r="AI509" t="s">
        <v>51</v>
      </c>
      <c r="AJ509">
        <v>12.32</v>
      </c>
      <c r="AK509">
        <v>0</v>
      </c>
      <c r="AL509">
        <v>59.963000000000001</v>
      </c>
      <c r="AM509">
        <v>0</v>
      </c>
      <c r="AN509">
        <v>6.9999999999999897E-3</v>
      </c>
      <c r="AO509">
        <v>0.434</v>
      </c>
      <c r="AP509">
        <v>0.46</v>
      </c>
      <c r="AQ509">
        <v>0.56100000000000005</v>
      </c>
      <c r="AR509">
        <v>0.31</v>
      </c>
      <c r="AS509">
        <v>2.7E-2</v>
      </c>
      <c r="AT509">
        <v>0.58499999999999996</v>
      </c>
      <c r="AU509">
        <v>-1.5399454809999999</v>
      </c>
      <c r="AV509">
        <v>3</v>
      </c>
      <c r="AW509" t="s">
        <v>58</v>
      </c>
    </row>
    <row r="510" spans="1:49" hidden="1" x14ac:dyDescent="0.25">
      <c r="A510">
        <v>20.9</v>
      </c>
      <c r="B510">
        <v>0.04</v>
      </c>
      <c r="C510">
        <v>7.069</v>
      </c>
      <c r="D510">
        <v>0.57899999999999996</v>
      </c>
      <c r="E510">
        <v>13.218999999999999</v>
      </c>
      <c r="F510" t="s">
        <v>90</v>
      </c>
      <c r="G510" t="s">
        <v>91</v>
      </c>
      <c r="H510">
        <v>58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0.103935351</v>
      </c>
      <c r="O510">
        <v>0.18024453100000001</v>
      </c>
      <c r="P510">
        <v>0.103660301</v>
      </c>
      <c r="Q510">
        <v>0.12428845599999901</v>
      </c>
      <c r="R510">
        <v>0.6754481</v>
      </c>
      <c r="S510">
        <v>0.33</v>
      </c>
      <c r="T510">
        <v>0.31156909100000002</v>
      </c>
      <c r="U510">
        <v>0.2</v>
      </c>
      <c r="V510">
        <v>-4.3904603E-2</v>
      </c>
      <c r="W510">
        <v>-3.4452907999999997E-2</v>
      </c>
      <c r="X510">
        <v>2.10966379999999E-2</v>
      </c>
      <c r="Y510">
        <v>6.7544811999999996E-2</v>
      </c>
      <c r="Z510">
        <v>0.60790330799999903</v>
      </c>
      <c r="AA510">
        <v>0.33772405999999999</v>
      </c>
      <c r="AB510">
        <v>0.67500000000000004</v>
      </c>
      <c r="AC510">
        <v>-3.7918233149999998</v>
      </c>
      <c r="AD510">
        <v>6.0303387019999999</v>
      </c>
      <c r="AE510">
        <v>-1.915826375</v>
      </c>
      <c r="AF510">
        <v>1</v>
      </c>
      <c r="AH510">
        <v>1</v>
      </c>
      <c r="AI510" t="s">
        <v>51</v>
      </c>
      <c r="AJ510">
        <v>12.6</v>
      </c>
      <c r="AK510">
        <v>0</v>
      </c>
      <c r="AL510">
        <v>28.811</v>
      </c>
      <c r="AM510">
        <v>0</v>
      </c>
      <c r="AN510">
        <v>1.6E-2</v>
      </c>
      <c r="AO510">
        <v>0.53</v>
      </c>
      <c r="AP510">
        <v>0.58299999999999996</v>
      </c>
      <c r="AQ510">
        <v>0.63</v>
      </c>
      <c r="AR510">
        <v>0.36299999999999999</v>
      </c>
      <c r="AS510">
        <v>3.1E-2</v>
      </c>
      <c r="AT510">
        <v>1.1639999999999999</v>
      </c>
      <c r="AU510">
        <v>0.16828106800000001</v>
      </c>
      <c r="AV510">
        <v>3</v>
      </c>
      <c r="AW510" t="s">
        <v>52</v>
      </c>
    </row>
    <row r="511" spans="1:49" hidden="1" x14ac:dyDescent="0.25">
      <c r="A511">
        <v>43.12</v>
      </c>
      <c r="B511">
        <v>2.1000000000000001E-2</v>
      </c>
      <c r="C511">
        <v>5.6909999999999998</v>
      </c>
      <c r="D511">
        <v>0.46200000000000002</v>
      </c>
      <c r="E511">
        <v>12.083</v>
      </c>
      <c r="F511" t="s">
        <v>90</v>
      </c>
      <c r="G511" t="s">
        <v>91</v>
      </c>
      <c r="H511">
        <v>59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0.1</v>
      </c>
      <c r="O511">
        <v>9.6325124999999998E-2</v>
      </c>
      <c r="P511">
        <v>6.2582082999999997E-2</v>
      </c>
      <c r="Q511">
        <v>9.7963806E-2</v>
      </c>
      <c r="R511">
        <v>0.91465370000000001</v>
      </c>
      <c r="S511">
        <v>0.2</v>
      </c>
      <c r="T511">
        <v>0.13</v>
      </c>
      <c r="U511">
        <v>0.2</v>
      </c>
      <c r="V511">
        <v>6.9917224E-2</v>
      </c>
      <c r="W511">
        <v>1.5568274999999999E-2</v>
      </c>
      <c r="X511">
        <v>-4.8568295999999997E-2</v>
      </c>
      <c r="Y511">
        <v>9.1465371999999906E-2</v>
      </c>
      <c r="Z511">
        <v>0.82318834699999999</v>
      </c>
      <c r="AA511">
        <v>0.45732685899999997</v>
      </c>
      <c r="AB511">
        <v>0.91500000000000004</v>
      </c>
      <c r="AC511">
        <v>-12.064046449999999</v>
      </c>
      <c r="AD511">
        <v>3.7048759379999998</v>
      </c>
      <c r="AE511">
        <v>-5.6630277E-2</v>
      </c>
      <c r="AF511">
        <v>2</v>
      </c>
      <c r="AG511">
        <v>4</v>
      </c>
      <c r="AH511">
        <v>6</v>
      </c>
      <c r="AI511" t="s">
        <v>61</v>
      </c>
      <c r="AJ511">
        <v>10.25</v>
      </c>
      <c r="AK511">
        <v>0</v>
      </c>
      <c r="AL511">
        <v>41.056999999999903</v>
      </c>
      <c r="AM511">
        <v>0</v>
      </c>
      <c r="AN511">
        <v>1.6E-2</v>
      </c>
      <c r="AO511">
        <v>0.40399999999999903</v>
      </c>
      <c r="AP511">
        <v>0.66900000000000004</v>
      </c>
      <c r="AQ511">
        <v>0.5</v>
      </c>
      <c r="AR511">
        <v>0.28199999999999997</v>
      </c>
      <c r="AS511">
        <v>2.4E-2</v>
      </c>
      <c r="AT511">
        <v>2.0089999999999999</v>
      </c>
      <c r="AU511">
        <v>0.13117303599999999</v>
      </c>
      <c r="AV511">
        <v>4</v>
      </c>
      <c r="AW511" t="s">
        <v>61</v>
      </c>
    </row>
    <row r="512" spans="1:49" hidden="1" x14ac:dyDescent="0.25">
      <c r="A512">
        <v>1.34</v>
      </c>
      <c r="B512">
        <v>0.67500000000000004</v>
      </c>
      <c r="C512">
        <v>7.2750000000000004</v>
      </c>
      <c r="D512">
        <v>0.70399999999999996</v>
      </c>
      <c r="E512">
        <v>1.841</v>
      </c>
      <c r="F512" t="s">
        <v>90</v>
      </c>
      <c r="G512" t="s">
        <v>91</v>
      </c>
      <c r="H512">
        <v>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7.2378287999999999E-2</v>
      </c>
      <c r="O512">
        <v>0.101538661</v>
      </c>
      <c r="P512">
        <v>0.23835173899999901</v>
      </c>
      <c r="Q512">
        <v>0.29402967499999999</v>
      </c>
      <c r="R512">
        <v>0.16720429000000001</v>
      </c>
      <c r="S512">
        <v>0.43</v>
      </c>
      <c r="T512">
        <v>0.13006735999999999</v>
      </c>
      <c r="U512">
        <v>0.26</v>
      </c>
      <c r="V512">
        <v>-3.9324227999999899E-2</v>
      </c>
      <c r="W512">
        <v>7.18491099999999E-3</v>
      </c>
      <c r="X512">
        <v>-8.6796909999999998E-3</v>
      </c>
      <c r="Y512">
        <v>1.6720428999999998E-2</v>
      </c>
      <c r="Z512">
        <v>0.150483862</v>
      </c>
      <c r="AA512">
        <v>8.3602145000000003E-2</v>
      </c>
      <c r="AB512">
        <v>0.16699999999999901</v>
      </c>
      <c r="AC512">
        <v>-4.904855145</v>
      </c>
      <c r="AD512">
        <v>3.2610758309999999</v>
      </c>
      <c r="AE512">
        <v>-0.103900221999999</v>
      </c>
      <c r="AF512">
        <v>3</v>
      </c>
      <c r="AH512">
        <v>2</v>
      </c>
      <c r="AI512" t="s">
        <v>54</v>
      </c>
      <c r="AJ512">
        <v>38.090000000000003</v>
      </c>
      <c r="AK512">
        <v>0</v>
      </c>
      <c r="AL512">
        <v>2.0499999999999998</v>
      </c>
      <c r="AM512">
        <v>6</v>
      </c>
      <c r="AN512">
        <v>0.16899999999999901</v>
      </c>
      <c r="AO512">
        <v>0.64500000000000002</v>
      </c>
      <c r="AP512">
        <v>0.56699999999999995</v>
      </c>
      <c r="AQ512">
        <v>0.80299999999999905</v>
      </c>
      <c r="AR512">
        <v>0.52700000000000002</v>
      </c>
      <c r="AS512">
        <v>4.9000000000000002E-2</v>
      </c>
      <c r="AT512">
        <v>0.65400000000000003</v>
      </c>
      <c r="AU512">
        <v>0.91876638099999997</v>
      </c>
      <c r="AV512">
        <v>2</v>
      </c>
      <c r="AW512" t="s">
        <v>55</v>
      </c>
    </row>
    <row r="513" spans="1:49" hidden="1" x14ac:dyDescent="0.25">
      <c r="A513">
        <v>32</v>
      </c>
      <c r="B513">
        <v>2.79999999999999E-2</v>
      </c>
      <c r="C513">
        <v>7.13</v>
      </c>
      <c r="D513">
        <v>0.23300000000000001</v>
      </c>
      <c r="E513">
        <v>3.657</v>
      </c>
      <c r="F513" t="s">
        <v>90</v>
      </c>
      <c r="G513" t="s">
        <v>91</v>
      </c>
      <c r="H513">
        <v>62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6.5000000000000002E-2</v>
      </c>
      <c r="O513">
        <v>5.0367710999999898E-2</v>
      </c>
      <c r="P513">
        <v>3.9387234E-2</v>
      </c>
      <c r="Q513">
        <v>7.5415964000000002E-2</v>
      </c>
      <c r="R513">
        <v>0.75464169999999997</v>
      </c>
      <c r="S513">
        <v>0.13</v>
      </c>
      <c r="T513">
        <v>0.06</v>
      </c>
      <c r="U513">
        <v>0.13</v>
      </c>
      <c r="V513">
        <v>3.0703569999999999E-2</v>
      </c>
      <c r="W513">
        <v>-0.2310266</v>
      </c>
      <c r="X513">
        <v>-1.7966181000000001E-2</v>
      </c>
      <c r="Y513">
        <v>7.5464170999999997E-2</v>
      </c>
      <c r="Z513">
        <v>0.67917754099999905</v>
      </c>
      <c r="AA513">
        <v>0.37732085599999998</v>
      </c>
      <c r="AB513">
        <v>0.755</v>
      </c>
      <c r="AC513">
        <v>-17.946695250000001</v>
      </c>
      <c r="AD513">
        <v>3.229697093</v>
      </c>
      <c r="AE513">
        <v>-1.423306687</v>
      </c>
      <c r="AF513">
        <v>1</v>
      </c>
      <c r="AH513">
        <v>1</v>
      </c>
      <c r="AI513" t="s">
        <v>51</v>
      </c>
      <c r="AJ513">
        <v>13.92</v>
      </c>
      <c r="AK513">
        <v>0</v>
      </c>
      <c r="AL513">
        <v>38.898000000000003</v>
      </c>
      <c r="AM513">
        <v>0</v>
      </c>
      <c r="AN513">
        <v>1.39999999999999E-2</v>
      </c>
      <c r="AO513">
        <v>0.19399999999999901</v>
      </c>
      <c r="AP513">
        <v>0.45299999999999901</v>
      </c>
      <c r="AQ513">
        <v>0.23699999999999999</v>
      </c>
      <c r="AR513">
        <v>6.6000000000000003E-2</v>
      </c>
      <c r="AS513">
        <v>5.0000000000000001E-3</v>
      </c>
      <c r="AT513">
        <v>1.0389999999999999</v>
      </c>
      <c r="AU513">
        <v>8.8207703999999998E-2</v>
      </c>
      <c r="AV513">
        <v>3</v>
      </c>
      <c r="AW513" t="s">
        <v>58</v>
      </c>
    </row>
    <row r="514" spans="1:49" hidden="1" x14ac:dyDescent="0.25">
      <c r="A514">
        <v>72.430000000000007</v>
      </c>
      <c r="B514">
        <v>1.39999999999999E-2</v>
      </c>
      <c r="C514">
        <v>7.2240000000000002</v>
      </c>
      <c r="D514">
        <v>0.14000000000000001</v>
      </c>
      <c r="E514">
        <v>2.6869999999999998</v>
      </c>
      <c r="F514" t="s">
        <v>90</v>
      </c>
      <c r="G514" t="s">
        <v>91</v>
      </c>
      <c r="H514">
        <v>64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3.5662402000000003E-2</v>
      </c>
      <c r="O514">
        <v>9.1558631000000001E-2</v>
      </c>
      <c r="P514">
        <v>6.0039206999999997E-2</v>
      </c>
      <c r="Q514">
        <v>9.4244098999999998E-2</v>
      </c>
      <c r="R514">
        <v>0.42704736999999998</v>
      </c>
      <c r="S514">
        <v>0.2</v>
      </c>
      <c r="T514">
        <v>0.179730472</v>
      </c>
      <c r="U514">
        <v>0.14000000000000001</v>
      </c>
      <c r="V514">
        <v>-1.7686898E-2</v>
      </c>
      <c r="W514">
        <v>5.9258292999999997E-2</v>
      </c>
      <c r="X514">
        <v>-1.6327114E-2</v>
      </c>
      <c r="Y514">
        <v>4.2704737E-2</v>
      </c>
      <c r="Z514">
        <v>0.38434263499999999</v>
      </c>
      <c r="AA514">
        <v>0.21352368599999999</v>
      </c>
      <c r="AB514">
        <v>0.42699999999999999</v>
      </c>
      <c r="AC514">
        <v>-9.8415633210000006</v>
      </c>
      <c r="AD514">
        <v>9.9565797759999999</v>
      </c>
      <c r="AE514">
        <v>-1.236243056</v>
      </c>
      <c r="AF514">
        <v>1</v>
      </c>
      <c r="AH514">
        <v>1</v>
      </c>
      <c r="AI514" t="s">
        <v>51</v>
      </c>
      <c r="AJ514">
        <v>17.28</v>
      </c>
      <c r="AK514">
        <v>0</v>
      </c>
      <c r="AL514">
        <v>74.156000000000006</v>
      </c>
      <c r="AM514">
        <v>0</v>
      </c>
      <c r="AN514">
        <v>1.0999999999999999E-2</v>
      </c>
      <c r="AO514">
        <v>0.11799999999999999</v>
      </c>
      <c r="AP514">
        <v>0.156</v>
      </c>
      <c r="AQ514">
        <v>0.14099999999999999</v>
      </c>
      <c r="AR514">
        <v>2.3E-2</v>
      </c>
      <c r="AS514">
        <v>2E-3</v>
      </c>
      <c r="AT514">
        <v>0.57499999999999996</v>
      </c>
      <c r="AU514">
        <v>0.134717906</v>
      </c>
      <c r="AV514">
        <v>4</v>
      </c>
      <c r="AW514" t="s">
        <v>58</v>
      </c>
    </row>
    <row r="515" spans="1:49" hidden="1" x14ac:dyDescent="0.25">
      <c r="A515">
        <v>4.29</v>
      </c>
      <c r="B515">
        <v>0.16200000000000001</v>
      </c>
      <c r="C515">
        <v>4.7080000000000002</v>
      </c>
      <c r="D515">
        <v>1.696</v>
      </c>
      <c r="E515">
        <v>28.327999999999999</v>
      </c>
      <c r="F515" t="s">
        <v>90</v>
      </c>
      <c r="G515" t="s">
        <v>91</v>
      </c>
      <c r="H515">
        <v>651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8.6839165999999995E-2</v>
      </c>
      <c r="O515">
        <v>0.17220918899999901</v>
      </c>
      <c r="P515">
        <v>0.115940818</v>
      </c>
      <c r="Q515">
        <v>0.13653512100000001</v>
      </c>
      <c r="R515">
        <v>0.31724057</v>
      </c>
      <c r="S515">
        <v>0.34</v>
      </c>
      <c r="T515">
        <v>0.38455985399999998</v>
      </c>
      <c r="U515">
        <v>0.13</v>
      </c>
      <c r="V515">
        <v>-2.0566205000000001E-2</v>
      </c>
      <c r="W515">
        <v>8.9289160000000006E-2</v>
      </c>
      <c r="X515">
        <v>3.4548829999999902E-3</v>
      </c>
      <c r="Y515">
        <v>3.1724057E-2</v>
      </c>
      <c r="Z515">
        <v>0.28551650899999997</v>
      </c>
      <c r="AA515">
        <v>0.158620283</v>
      </c>
      <c r="AB515">
        <v>0.317</v>
      </c>
      <c r="AC515">
        <v>-7.5102214250000001</v>
      </c>
      <c r="AD515">
        <v>4.516368623</v>
      </c>
      <c r="AE515">
        <v>-0.58263309100000005</v>
      </c>
      <c r="AF515">
        <v>2</v>
      </c>
      <c r="AG515">
        <v>3</v>
      </c>
      <c r="AH515">
        <v>5</v>
      </c>
      <c r="AI515" t="s">
        <v>59</v>
      </c>
      <c r="AJ515">
        <v>59.83</v>
      </c>
      <c r="AK515">
        <v>0</v>
      </c>
      <c r="AL515">
        <v>216.90199999999999</v>
      </c>
      <c r="AM515">
        <v>0</v>
      </c>
      <c r="AN515">
        <v>2E-3</v>
      </c>
      <c r="AO515">
        <v>1.9790000000000001</v>
      </c>
      <c r="AP515">
        <v>1.1279999999999999</v>
      </c>
      <c r="AQ515">
        <v>4.3389999999999898</v>
      </c>
      <c r="AR515">
        <v>2.419</v>
      </c>
      <c r="AS515">
        <v>0.68299999999999905</v>
      </c>
      <c r="AT515">
        <v>0.94199999999999995</v>
      </c>
      <c r="AU515">
        <v>0.24137071099999999</v>
      </c>
      <c r="AV515">
        <v>2</v>
      </c>
      <c r="AW515" t="s">
        <v>60</v>
      </c>
    </row>
    <row r="516" spans="1:49" hidden="1" x14ac:dyDescent="0.25">
      <c r="A516">
        <v>2.2400000000000002</v>
      </c>
      <c r="B516">
        <v>0.41299999999999998</v>
      </c>
      <c r="C516">
        <v>7.3319999999999999</v>
      </c>
      <c r="D516">
        <v>0.626</v>
      </c>
      <c r="E516">
        <v>2.2839999999999998</v>
      </c>
      <c r="F516" t="s">
        <v>90</v>
      </c>
      <c r="G516" t="s">
        <v>91</v>
      </c>
      <c r="H516">
        <v>654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9.9822787999999996E-2</v>
      </c>
      <c r="O516">
        <v>0.17759377399999901</v>
      </c>
      <c r="P516">
        <v>0.11047264499999999</v>
      </c>
      <c r="Q516">
        <v>0.14553709100000001</v>
      </c>
      <c r="R516">
        <v>0.41562462</v>
      </c>
      <c r="S516">
        <v>0.36</v>
      </c>
      <c r="T516">
        <v>0.30909929800000002</v>
      </c>
      <c r="U516">
        <v>0.17</v>
      </c>
      <c r="V516">
        <v>-2.0760667E-2</v>
      </c>
      <c r="W516">
        <v>1.16734E-3</v>
      </c>
      <c r="X516">
        <v>3.1462234999999998E-2</v>
      </c>
      <c r="Y516">
        <v>4.1562462000000001E-2</v>
      </c>
      <c r="Z516">
        <v>0.37406215700000001</v>
      </c>
      <c r="AA516">
        <v>0.207812308999999</v>
      </c>
      <c r="AB516">
        <v>0.41599999999999998</v>
      </c>
      <c r="AC516">
        <v>-6.8283789690000001</v>
      </c>
      <c r="AD516">
        <v>4.6076460839999998</v>
      </c>
      <c r="AE516">
        <v>-1.2097450430000001</v>
      </c>
      <c r="AF516">
        <v>3</v>
      </c>
      <c r="AH516">
        <v>2</v>
      </c>
      <c r="AI516" t="s">
        <v>54</v>
      </c>
      <c r="AJ516">
        <v>35.049999999999997</v>
      </c>
      <c r="AK516">
        <v>0</v>
      </c>
      <c r="AL516">
        <v>3.44</v>
      </c>
      <c r="AM516">
        <v>2</v>
      </c>
      <c r="AN516">
        <v>0.10299999999999999</v>
      </c>
      <c r="AO516">
        <v>0.56499999999999995</v>
      </c>
      <c r="AP516">
        <v>0.55100000000000005</v>
      </c>
      <c r="AQ516">
        <v>0.69699999999999995</v>
      </c>
      <c r="AR516">
        <v>0.42799999999999999</v>
      </c>
      <c r="AS516">
        <v>3.9E-2</v>
      </c>
      <c r="AT516">
        <v>0.54500000000000004</v>
      </c>
      <c r="AU516">
        <v>0.17132967299999999</v>
      </c>
      <c r="AV516">
        <v>2</v>
      </c>
      <c r="AW516" t="s">
        <v>55</v>
      </c>
    </row>
    <row r="517" spans="1:49" hidden="1" x14ac:dyDescent="0.25">
      <c r="A517">
        <v>1.65</v>
      </c>
      <c r="B517">
        <v>0.53200000000000003</v>
      </c>
      <c r="C517">
        <v>7.0709999999999997</v>
      </c>
      <c r="D517">
        <v>0.82699999999999996</v>
      </c>
      <c r="E517">
        <v>4.9029999999999996</v>
      </c>
      <c r="F517" t="s">
        <v>90</v>
      </c>
      <c r="G517" t="s">
        <v>91</v>
      </c>
      <c r="H517">
        <v>684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8.6921729000000003E-2</v>
      </c>
      <c r="O517">
        <v>0.18183611599999999</v>
      </c>
      <c r="P517">
        <v>0.14154934899999999</v>
      </c>
      <c r="Q517">
        <v>0.18179572099999999</v>
      </c>
      <c r="R517">
        <v>0.30650782999999998</v>
      </c>
      <c r="S517">
        <v>0.4</v>
      </c>
      <c r="T517">
        <v>0.44657838500000002</v>
      </c>
      <c r="U517">
        <v>0.17</v>
      </c>
      <c r="V517">
        <v>-5.3277057000000003E-2</v>
      </c>
      <c r="W517">
        <v>0.106791474</v>
      </c>
      <c r="X517">
        <v>-4.8919979999999998E-3</v>
      </c>
      <c r="Y517">
        <v>3.06507829999999E-2</v>
      </c>
      <c r="Z517">
        <v>0.27585704300000002</v>
      </c>
      <c r="AA517">
        <v>0.15325391299999999</v>
      </c>
      <c r="AB517">
        <v>0.307</v>
      </c>
      <c r="AC517">
        <v>-5.0233383119999999</v>
      </c>
      <c r="AD517">
        <v>3.982703876</v>
      </c>
      <c r="AE517">
        <v>-0.58189204000000005</v>
      </c>
      <c r="AF517">
        <v>3</v>
      </c>
      <c r="AH517">
        <v>2</v>
      </c>
      <c r="AI517" t="s">
        <v>54</v>
      </c>
      <c r="AJ517">
        <v>31.73</v>
      </c>
      <c r="AK517">
        <v>0</v>
      </c>
      <c r="AL517">
        <v>22.366</v>
      </c>
      <c r="AM517">
        <v>3</v>
      </c>
      <c r="AN517">
        <v>2.3E-2</v>
      </c>
      <c r="AO517">
        <v>0.70699999999999996</v>
      </c>
      <c r="AP517">
        <v>0.71</v>
      </c>
      <c r="AQ517">
        <v>1.268</v>
      </c>
      <c r="AR517">
        <v>0.77700000000000002</v>
      </c>
      <c r="AS517">
        <v>0.13400000000000001</v>
      </c>
      <c r="AT517">
        <v>0.82899999999999996</v>
      </c>
      <c r="AU517">
        <v>0.314385521</v>
      </c>
      <c r="AV517">
        <v>2</v>
      </c>
      <c r="AW517" t="s">
        <v>55</v>
      </c>
    </row>
    <row r="518" spans="1:49" hidden="1" x14ac:dyDescent="0.25">
      <c r="A518">
        <v>19.100000000000001</v>
      </c>
      <c r="B518">
        <v>4.4999999999999998E-2</v>
      </c>
      <c r="C518">
        <v>7.0729999999999897</v>
      </c>
      <c r="D518">
        <v>0.52900000000000003</v>
      </c>
      <c r="E518">
        <v>10.023</v>
      </c>
      <c r="F518" t="s">
        <v>90</v>
      </c>
      <c r="G518" t="s">
        <v>91</v>
      </c>
      <c r="H518">
        <v>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0.112258436</v>
      </c>
      <c r="O518">
        <v>0.214189407</v>
      </c>
      <c r="P518">
        <v>0.16687207199999901</v>
      </c>
      <c r="Q518">
        <v>0.18941138899999899</v>
      </c>
      <c r="R518">
        <v>0.61727489999999996</v>
      </c>
      <c r="S518">
        <v>0.43</v>
      </c>
      <c r="T518">
        <v>0.33230797099999998</v>
      </c>
      <c r="U518">
        <v>0.23</v>
      </c>
      <c r="V518">
        <v>-2.287264E-2</v>
      </c>
      <c r="W518">
        <v>4.6083781999999997E-2</v>
      </c>
      <c r="X518">
        <v>5.3086359999999898E-3</v>
      </c>
      <c r="Y518">
        <v>6.1727487999999997E-2</v>
      </c>
      <c r="Z518">
        <v>0.55554739200000003</v>
      </c>
      <c r="AA518">
        <v>0.30863743999999999</v>
      </c>
      <c r="AB518">
        <v>0.61699999999999999</v>
      </c>
      <c r="AC518">
        <v>-7.325943917</v>
      </c>
      <c r="AD518">
        <v>4.5223858310000002</v>
      </c>
      <c r="AE518">
        <v>-1.819271691</v>
      </c>
      <c r="AF518">
        <v>1</v>
      </c>
      <c r="AH518">
        <v>1</v>
      </c>
      <c r="AI518" t="s">
        <v>51</v>
      </c>
      <c r="AJ518">
        <v>12.69</v>
      </c>
      <c r="AK518">
        <v>0.01</v>
      </c>
      <c r="AL518">
        <v>25.234000000000002</v>
      </c>
      <c r="AM518">
        <v>0</v>
      </c>
      <c r="AN518">
        <v>1.9E-2</v>
      </c>
      <c r="AO518">
        <v>0.48199999999999998</v>
      </c>
      <c r="AP518">
        <v>0.55100000000000005</v>
      </c>
      <c r="AQ518">
        <v>0.56799999999999995</v>
      </c>
      <c r="AR518">
        <v>0.307</v>
      </c>
      <c r="AS518">
        <v>2.5999999999999999E-2</v>
      </c>
      <c r="AT518">
        <v>1.171</v>
      </c>
      <c r="AU518">
        <v>0.17630536599999999</v>
      </c>
      <c r="AV518">
        <v>1</v>
      </c>
      <c r="AW518" t="s">
        <v>52</v>
      </c>
    </row>
    <row r="519" spans="1:49" hidden="1" x14ac:dyDescent="0.25">
      <c r="A519">
        <v>19.05</v>
      </c>
      <c r="B519">
        <v>4.5999999999999999E-2</v>
      </c>
      <c r="C519">
        <v>7.05</v>
      </c>
      <c r="D519">
        <v>0.51200000000000001</v>
      </c>
      <c r="E519">
        <v>8.6509999999999998</v>
      </c>
      <c r="F519" t="s">
        <v>90</v>
      </c>
      <c r="G519" t="s">
        <v>91</v>
      </c>
      <c r="H519">
        <v>71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8.6610124999999996E-2</v>
      </c>
      <c r="O519">
        <v>0.118762442</v>
      </c>
      <c r="P519">
        <v>0.13936351</v>
      </c>
      <c r="Q519">
        <v>0.191087803</v>
      </c>
      <c r="R519">
        <v>0.46072859999999999</v>
      </c>
      <c r="S519">
        <v>0.34</v>
      </c>
      <c r="T519">
        <v>0.38738910299999901</v>
      </c>
      <c r="U519">
        <v>0.24</v>
      </c>
      <c r="V519">
        <v>-8.1072569999999997E-3</v>
      </c>
      <c r="W519">
        <v>0.12931797</v>
      </c>
      <c r="X519">
        <v>2.0590848999999901E-2</v>
      </c>
      <c r="Y519">
        <v>4.6072859000000001E-2</v>
      </c>
      <c r="Z519">
        <v>0.41465572699999997</v>
      </c>
      <c r="AA519">
        <v>0.230364293</v>
      </c>
      <c r="AB519">
        <v>0.46100000000000002</v>
      </c>
      <c r="AC519">
        <v>-5.1358893400000003</v>
      </c>
      <c r="AD519">
        <v>5.1126694150000001</v>
      </c>
      <c r="AE519">
        <v>-0.56517739700000003</v>
      </c>
      <c r="AF519">
        <v>1</v>
      </c>
      <c r="AH519">
        <v>1</v>
      </c>
      <c r="AI519" t="s">
        <v>51</v>
      </c>
      <c r="AJ519">
        <v>10.81</v>
      </c>
      <c r="AK519">
        <v>0.01</v>
      </c>
      <c r="AL519">
        <v>23.421999999999901</v>
      </c>
      <c r="AM519">
        <v>0</v>
      </c>
      <c r="AN519">
        <v>2.3E-2</v>
      </c>
      <c r="AO519">
        <v>0.46</v>
      </c>
      <c r="AP519">
        <v>0.51600000000000001</v>
      </c>
      <c r="AQ519">
        <v>0.54600000000000004</v>
      </c>
      <c r="AR519">
        <v>0.28699999999999998</v>
      </c>
      <c r="AS519">
        <v>2.4E-2</v>
      </c>
      <c r="AT519">
        <v>1.218</v>
      </c>
      <c r="AU519">
        <v>0.250800574</v>
      </c>
      <c r="AV519">
        <v>1</v>
      </c>
      <c r="AW519" t="s">
        <v>52</v>
      </c>
    </row>
    <row r="520" spans="1:49" hidden="1" x14ac:dyDescent="0.25">
      <c r="A520">
        <v>2.16</v>
      </c>
      <c r="B520">
        <v>0.42</v>
      </c>
      <c r="C520">
        <v>7.3289999999999997</v>
      </c>
      <c r="D520">
        <v>0.65599999999999903</v>
      </c>
      <c r="E520">
        <v>2.6059999999999999</v>
      </c>
      <c r="F520" t="s">
        <v>90</v>
      </c>
      <c r="G520" t="s">
        <v>91</v>
      </c>
      <c r="H520">
        <v>797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7.6941877000000006E-2</v>
      </c>
      <c r="O520">
        <v>0.14083021099999901</v>
      </c>
      <c r="P520">
        <v>9.2574141999999998E-2</v>
      </c>
      <c r="Q520">
        <v>0.12494090199999899</v>
      </c>
      <c r="R520">
        <v>0.39400913999999998</v>
      </c>
      <c r="S520">
        <v>0.3</v>
      </c>
      <c r="T520">
        <v>0.39415530700000001</v>
      </c>
      <c r="U520">
        <v>0.1</v>
      </c>
      <c r="V520">
        <v>-3.8406096000000001E-2</v>
      </c>
      <c r="W520">
        <v>0.13456677</v>
      </c>
      <c r="X520">
        <v>2.4092315E-2</v>
      </c>
      <c r="Y520">
        <v>3.9400914000000002E-2</v>
      </c>
      <c r="Z520">
        <v>0.354608229</v>
      </c>
      <c r="AA520">
        <v>0.19700457199999999</v>
      </c>
      <c r="AB520">
        <v>0.39399999999999902</v>
      </c>
      <c r="AC520">
        <v>-7.7949829470000003</v>
      </c>
      <c r="AD520">
        <v>5.592483895</v>
      </c>
      <c r="AE520">
        <v>-0.70518255200000002</v>
      </c>
      <c r="AF520">
        <v>3</v>
      </c>
      <c r="AH520">
        <v>2</v>
      </c>
      <c r="AI520" t="s">
        <v>54</v>
      </c>
      <c r="AJ520">
        <v>42.45</v>
      </c>
      <c r="AK520">
        <v>0</v>
      </c>
      <c r="AL520">
        <v>3.6030000000000002</v>
      </c>
      <c r="AM520">
        <v>3</v>
      </c>
      <c r="AN520">
        <v>9.4E-2</v>
      </c>
      <c r="AO520">
        <v>0.60299999999999998</v>
      </c>
      <c r="AP520">
        <v>0.58299999999999996</v>
      </c>
      <c r="AQ520">
        <v>0.74</v>
      </c>
      <c r="AR520">
        <v>0.46899999999999997</v>
      </c>
      <c r="AS520">
        <v>4.2999999999999997E-2</v>
      </c>
      <c r="AT520">
        <v>0.56399999999999995</v>
      </c>
      <c r="AU520">
        <v>0.33871834200000001</v>
      </c>
      <c r="AV520">
        <v>4</v>
      </c>
      <c r="AW520" t="s">
        <v>55</v>
      </c>
    </row>
    <row r="521" spans="1:49" hidden="1" x14ac:dyDescent="0.25">
      <c r="A521">
        <v>1.78</v>
      </c>
      <c r="B521">
        <v>0.50700000000000001</v>
      </c>
      <c r="C521">
        <v>7.3</v>
      </c>
      <c r="D521">
        <v>0.69799999999999995</v>
      </c>
      <c r="E521">
        <v>2.6680000000000001</v>
      </c>
      <c r="F521" t="s">
        <v>90</v>
      </c>
      <c r="G521" t="s">
        <v>91</v>
      </c>
      <c r="H521">
        <v>814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8.9153861000000001E-2</v>
      </c>
      <c r="O521">
        <v>0.137832342</v>
      </c>
      <c r="P521">
        <v>0.14004556900000001</v>
      </c>
      <c r="Q521">
        <v>0.162992631</v>
      </c>
      <c r="R521">
        <v>0.34006570000000003</v>
      </c>
      <c r="S521">
        <v>0.33</v>
      </c>
      <c r="T521">
        <v>0.35352862499999999</v>
      </c>
      <c r="U521">
        <v>0.17</v>
      </c>
      <c r="V521">
        <v>-2.7814234E-2</v>
      </c>
      <c r="W521">
        <v>9.9451000000000001E-3</v>
      </c>
      <c r="X521">
        <v>-1.11681489999999E-2</v>
      </c>
      <c r="Y521">
        <v>3.4006569E-2</v>
      </c>
      <c r="Z521">
        <v>0.30605911899999999</v>
      </c>
      <c r="AA521">
        <v>0.17003284399999999</v>
      </c>
      <c r="AB521">
        <v>0.34</v>
      </c>
      <c r="AC521">
        <v>-7.2361794469999996</v>
      </c>
      <c r="AD521">
        <v>4.6533190109999998</v>
      </c>
      <c r="AE521">
        <v>-0.56932581199999999</v>
      </c>
      <c r="AF521">
        <v>3</v>
      </c>
      <c r="AH521">
        <v>2</v>
      </c>
      <c r="AI521" t="s">
        <v>54</v>
      </c>
      <c r="AJ521">
        <v>28.69</v>
      </c>
      <c r="AK521">
        <v>0</v>
      </c>
      <c r="AL521">
        <v>3.4449999999999998</v>
      </c>
      <c r="AM521">
        <v>1</v>
      </c>
      <c r="AN521">
        <v>8.1999999999999906E-2</v>
      </c>
      <c r="AO521">
        <v>0.64800000000000002</v>
      </c>
      <c r="AP521">
        <v>0.64700000000000002</v>
      </c>
      <c r="AQ521">
        <v>0.79900000000000004</v>
      </c>
      <c r="AR521">
        <v>0.52500000000000002</v>
      </c>
      <c r="AS521">
        <v>0.05</v>
      </c>
      <c r="AT521">
        <v>0.63300000000000001</v>
      </c>
      <c r="AU521">
        <v>0.238216758999999</v>
      </c>
      <c r="AV521">
        <v>2</v>
      </c>
      <c r="AW521" t="s">
        <v>55</v>
      </c>
    </row>
    <row r="522" spans="1:49" hidden="1" x14ac:dyDescent="0.25">
      <c r="A522">
        <v>28.67</v>
      </c>
      <c r="B522">
        <v>2.79999999999999E-2</v>
      </c>
      <c r="C522">
        <v>6.8329999999999904</v>
      </c>
      <c r="D522">
        <v>0.47099999999999997</v>
      </c>
      <c r="E522">
        <v>12.823</v>
      </c>
      <c r="F522" t="s">
        <v>92</v>
      </c>
      <c r="G522" t="s">
        <v>93</v>
      </c>
      <c r="H522">
        <v>23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0.106775153</v>
      </c>
      <c r="O522">
        <v>0.20809873300000001</v>
      </c>
      <c r="P522">
        <v>8.1842755000000003E-2</v>
      </c>
      <c r="Q522">
        <v>9.6439426999999994E-2</v>
      </c>
      <c r="R522">
        <v>0.41525736000000002</v>
      </c>
      <c r="S522">
        <v>0.33</v>
      </c>
      <c r="T522">
        <v>0.42157099399999998</v>
      </c>
      <c r="U522">
        <v>0.14000000000000001</v>
      </c>
      <c r="V522">
        <v>-2.5574392000000001E-2</v>
      </c>
      <c r="W522">
        <v>1.325871E-2</v>
      </c>
      <c r="X522">
        <v>7.2110574999999996E-2</v>
      </c>
      <c r="Y522">
        <v>4.1525736000000001E-2</v>
      </c>
      <c r="Z522">
        <v>0.37373162799999998</v>
      </c>
      <c r="AA522">
        <v>0.20762868199999901</v>
      </c>
      <c r="AB522">
        <v>0.41499999999999998</v>
      </c>
      <c r="AC522">
        <v>-10.9403466</v>
      </c>
      <c r="AD522">
        <v>9.4917261750000002</v>
      </c>
      <c r="AE522">
        <v>-1.0136153320000001</v>
      </c>
      <c r="AF522">
        <v>1</v>
      </c>
      <c r="AH522">
        <v>1</v>
      </c>
      <c r="AI522" t="s">
        <v>51</v>
      </c>
      <c r="AJ522">
        <v>15.98</v>
      </c>
      <c r="AK522">
        <v>0</v>
      </c>
      <c r="AL522">
        <v>40.606000000000002</v>
      </c>
      <c r="AM522">
        <v>0</v>
      </c>
      <c r="AN522">
        <v>1.0999999999999999E-2</v>
      </c>
      <c r="AO522">
        <v>0.41</v>
      </c>
      <c r="AP522">
        <v>0.64500000000000002</v>
      </c>
      <c r="AQ522">
        <v>0.5</v>
      </c>
      <c r="AR522">
        <v>0.251</v>
      </c>
      <c r="AS522">
        <v>2.1000000000000001E-2</v>
      </c>
      <c r="AT522">
        <v>1.5249999999999999</v>
      </c>
      <c r="AU522">
        <v>0.196426028999999</v>
      </c>
      <c r="AV522">
        <v>3</v>
      </c>
      <c r="AW522" t="s">
        <v>52</v>
      </c>
    </row>
    <row r="523" spans="1:49" hidden="1" x14ac:dyDescent="0.25">
      <c r="A523">
        <v>16.46</v>
      </c>
      <c r="B523">
        <v>4.4999999999999998E-2</v>
      </c>
      <c r="C523">
        <v>6.7539999999999996</v>
      </c>
      <c r="D523">
        <v>0.60299999999999998</v>
      </c>
      <c r="E523">
        <v>12.622</v>
      </c>
      <c r="F523" t="s">
        <v>92</v>
      </c>
      <c r="G523" t="s">
        <v>93</v>
      </c>
      <c r="H523">
        <v>27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7.0940734000000005E-2</v>
      </c>
      <c r="O523">
        <v>0.112858391</v>
      </c>
      <c r="P523">
        <v>8.5318009E-2</v>
      </c>
      <c r="Q523">
        <v>9.8135646999999895E-2</v>
      </c>
      <c r="R523">
        <v>0.58699919999999906</v>
      </c>
      <c r="S523">
        <v>0.23</v>
      </c>
      <c r="T523">
        <v>0.31476682</v>
      </c>
      <c r="U523">
        <v>0.14000000000000001</v>
      </c>
      <c r="V523">
        <v>-2.9616791999999999E-2</v>
      </c>
      <c r="W523">
        <v>2.2776452999999999E-2</v>
      </c>
      <c r="X523">
        <v>1.2677261E-2</v>
      </c>
      <c r="Y523">
        <v>5.8699917999999997E-2</v>
      </c>
      <c r="Z523">
        <v>0.52829926000000005</v>
      </c>
      <c r="AA523">
        <v>0.29349958900000001</v>
      </c>
      <c r="AB523">
        <v>0.58699999999999997</v>
      </c>
      <c r="AC523">
        <v>-7.4586310829999896</v>
      </c>
      <c r="AD523">
        <v>8.1238687929999998</v>
      </c>
      <c r="AE523">
        <v>-1.5171571740000001</v>
      </c>
      <c r="AF523">
        <v>1</v>
      </c>
      <c r="AH523">
        <v>1</v>
      </c>
      <c r="AI523" t="s">
        <v>51</v>
      </c>
      <c r="AJ523">
        <v>11.85</v>
      </c>
      <c r="AK523">
        <v>0.02</v>
      </c>
      <c r="AL523">
        <v>27.148</v>
      </c>
      <c r="AM523">
        <v>0</v>
      </c>
      <c r="AN523">
        <v>1.4999999999999999E-2</v>
      </c>
      <c r="AO523">
        <v>0.55100000000000005</v>
      </c>
      <c r="AP523">
        <v>0.76</v>
      </c>
      <c r="AQ523">
        <v>0.66299999999999903</v>
      </c>
      <c r="AR523">
        <v>0.39500000000000002</v>
      </c>
      <c r="AS523">
        <v>3.5000000000000003E-2</v>
      </c>
      <c r="AT523">
        <v>1.579</v>
      </c>
      <c r="AU523">
        <v>0.20382138999999999</v>
      </c>
      <c r="AV523">
        <v>3</v>
      </c>
      <c r="AW523" t="s">
        <v>52</v>
      </c>
    </row>
    <row r="524" spans="1:49" hidden="1" x14ac:dyDescent="0.25">
      <c r="A524">
        <v>11.38</v>
      </c>
      <c r="B524">
        <v>7.1999999999999995E-2</v>
      </c>
      <c r="C524">
        <v>6.7479999999999896</v>
      </c>
      <c r="D524">
        <v>0.69799999999999995</v>
      </c>
      <c r="E524">
        <v>12.232999999999899</v>
      </c>
      <c r="F524" t="s">
        <v>92</v>
      </c>
      <c r="G524" t="s">
        <v>93</v>
      </c>
      <c r="H524">
        <v>31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0.05</v>
      </c>
      <c r="O524">
        <v>4.2115408999999999E-2</v>
      </c>
      <c r="P524">
        <v>0.15</v>
      </c>
      <c r="Q524">
        <v>0.15</v>
      </c>
      <c r="R524">
        <v>0.81481969999999904</v>
      </c>
      <c r="S524">
        <v>0.1</v>
      </c>
      <c r="T524">
        <v>0.16</v>
      </c>
      <c r="U524">
        <v>0.13</v>
      </c>
      <c r="V524">
        <v>4.9900806999999998E-2</v>
      </c>
      <c r="W524">
        <v>-6.4534343999999993E-2</v>
      </c>
      <c r="X524">
        <v>0</v>
      </c>
      <c r="Y524">
        <v>8.1481969000000001E-2</v>
      </c>
      <c r="Z524">
        <v>0.73333772399999997</v>
      </c>
      <c r="AA524">
        <v>0.40740984699999999</v>
      </c>
      <c r="AB524">
        <v>0.81499999999999995</v>
      </c>
      <c r="AC524">
        <v>-19.76984719</v>
      </c>
      <c r="AD524">
        <v>6.7839102429999896</v>
      </c>
      <c r="AE524">
        <v>0</v>
      </c>
      <c r="AF524">
        <v>2</v>
      </c>
      <c r="AG524">
        <v>1</v>
      </c>
      <c r="AH524">
        <v>3</v>
      </c>
      <c r="AI524" t="s">
        <v>53</v>
      </c>
      <c r="AJ524">
        <v>12.59</v>
      </c>
      <c r="AK524">
        <v>0</v>
      </c>
      <c r="AL524">
        <v>19.457000000000001</v>
      </c>
      <c r="AM524">
        <v>0</v>
      </c>
      <c r="AN524">
        <v>1.7999999999999999E-2</v>
      </c>
      <c r="AO524">
        <v>0.64599999999999902</v>
      </c>
      <c r="AP524">
        <v>0.78200000000000003</v>
      </c>
      <c r="AQ524">
        <v>0.8</v>
      </c>
      <c r="AR524">
        <v>0.52400000000000002</v>
      </c>
      <c r="AS524">
        <v>0.05</v>
      </c>
      <c r="AT524">
        <v>1.6739999999999999</v>
      </c>
      <c r="AU524">
        <v>9.0736334000000002E-2</v>
      </c>
      <c r="AV524">
        <v>3</v>
      </c>
      <c r="AW524" t="s">
        <v>52</v>
      </c>
    </row>
    <row r="525" spans="1:49" hidden="1" x14ac:dyDescent="0.25">
      <c r="A525">
        <v>21.49</v>
      </c>
      <c r="B525">
        <v>3.6999999999999998E-2</v>
      </c>
      <c r="C525">
        <v>6.9009999999999998</v>
      </c>
      <c r="D525">
        <v>0.49099999999999999</v>
      </c>
      <c r="E525">
        <v>10.427</v>
      </c>
      <c r="F525" t="s">
        <v>92</v>
      </c>
      <c r="G525" t="s">
        <v>93</v>
      </c>
      <c r="H525">
        <v>34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0.12951370500000001</v>
      </c>
      <c r="O525">
        <v>0.15760297600000001</v>
      </c>
      <c r="P525">
        <v>0.18465506199999901</v>
      </c>
      <c r="Q525">
        <v>0.223246053</v>
      </c>
      <c r="R525">
        <v>0.4799812</v>
      </c>
      <c r="S525">
        <v>0.46</v>
      </c>
      <c r="T525">
        <v>0.30940525399999902</v>
      </c>
      <c r="U525">
        <v>0.17</v>
      </c>
      <c r="V525">
        <v>-6.5966144000000004E-2</v>
      </c>
      <c r="W525">
        <v>6.3963229999999996E-2</v>
      </c>
      <c r="X525">
        <v>-9.3012794999999995E-2</v>
      </c>
      <c r="Y525">
        <v>4.7998120999999998E-2</v>
      </c>
      <c r="Z525">
        <v>0.43198309200000001</v>
      </c>
      <c r="AA525">
        <v>0.23999060699999999</v>
      </c>
      <c r="AB525">
        <v>0.48</v>
      </c>
      <c r="AC525">
        <v>-7.0997263019999997</v>
      </c>
      <c r="AD525">
        <v>3.15243377</v>
      </c>
      <c r="AE525">
        <v>-1.141385842</v>
      </c>
      <c r="AF525">
        <v>1</v>
      </c>
      <c r="AH525">
        <v>1</v>
      </c>
      <c r="AI525" t="s">
        <v>51</v>
      </c>
      <c r="AJ525">
        <v>18.43</v>
      </c>
      <c r="AK525">
        <v>0</v>
      </c>
      <c r="AL525">
        <v>31.347999999999999</v>
      </c>
      <c r="AM525">
        <v>0</v>
      </c>
      <c r="AN525">
        <v>1.39999999999999E-2</v>
      </c>
      <c r="AO525">
        <v>0.432</v>
      </c>
      <c r="AP525">
        <v>0.66799999999999904</v>
      </c>
      <c r="AQ525">
        <v>0.52500000000000002</v>
      </c>
      <c r="AR525">
        <v>0.27100000000000002</v>
      </c>
      <c r="AS525">
        <v>2.3E-2</v>
      </c>
      <c r="AT525">
        <v>1.4159999999999999</v>
      </c>
      <c r="AU525">
        <v>0.218725473999999</v>
      </c>
      <c r="AV525">
        <v>3</v>
      </c>
      <c r="AW525" t="s">
        <v>52</v>
      </c>
    </row>
    <row r="526" spans="1:49" hidden="1" x14ac:dyDescent="0.25">
      <c r="A526">
        <v>15.37</v>
      </c>
      <c r="B526">
        <v>6.2E-2</v>
      </c>
      <c r="C526">
        <v>7.0659999999999998</v>
      </c>
      <c r="D526">
        <v>0.27600000000000002</v>
      </c>
      <c r="E526">
        <v>2.278</v>
      </c>
      <c r="F526" t="s">
        <v>92</v>
      </c>
      <c r="G526" t="s">
        <v>93</v>
      </c>
      <c r="H526">
        <v>35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0.05</v>
      </c>
      <c r="O526">
        <v>2.4441372999999999E-2</v>
      </c>
      <c r="P526">
        <v>0.05</v>
      </c>
      <c r="Q526">
        <v>0.05</v>
      </c>
      <c r="R526">
        <v>0.41683796000000001</v>
      </c>
      <c r="S526">
        <v>0.1</v>
      </c>
      <c r="T526">
        <v>0.03</v>
      </c>
      <c r="U526">
        <v>0.06</v>
      </c>
      <c r="V526">
        <v>1.5277252999999999E-2</v>
      </c>
      <c r="W526">
        <v>9.1502899999999895E-4</v>
      </c>
      <c r="X526">
        <v>0</v>
      </c>
      <c r="Y526">
        <v>4.1683796000000002E-2</v>
      </c>
      <c r="Z526">
        <v>0.37515416400000001</v>
      </c>
      <c r="AA526">
        <v>0.20841898</v>
      </c>
      <c r="AB526">
        <v>0.41699999999999998</v>
      </c>
      <c r="AC526">
        <v>-18.88202583</v>
      </c>
      <c r="AD526">
        <v>10.15012138</v>
      </c>
      <c r="AE526">
        <v>-1.0214281080000001</v>
      </c>
      <c r="AF526">
        <v>1</v>
      </c>
      <c r="AH526">
        <v>1</v>
      </c>
      <c r="AI526" t="s">
        <v>51</v>
      </c>
      <c r="AJ526">
        <v>11.91</v>
      </c>
      <c r="AK526">
        <v>0</v>
      </c>
      <c r="AL526">
        <v>16.574999999999999</v>
      </c>
      <c r="AM526">
        <v>0</v>
      </c>
      <c r="AN526">
        <v>3.9E-2</v>
      </c>
      <c r="AO526">
        <v>0.23199999999999901</v>
      </c>
      <c r="AP526">
        <v>0.28699999999999998</v>
      </c>
      <c r="AQ526">
        <v>0.28199999999999997</v>
      </c>
      <c r="AR526">
        <v>0.09</v>
      </c>
      <c r="AS526">
        <v>6.9999999999999897E-3</v>
      </c>
      <c r="AT526">
        <v>0.94199999999999995</v>
      </c>
      <c r="AU526">
        <v>0.183217146</v>
      </c>
      <c r="AV526">
        <v>1</v>
      </c>
      <c r="AW526" t="s">
        <v>58</v>
      </c>
    </row>
    <row r="527" spans="1:49" hidden="1" x14ac:dyDescent="0.25">
      <c r="A527">
        <v>64.510000000000005</v>
      </c>
      <c r="B527">
        <v>1.4999999999999999E-2</v>
      </c>
      <c r="C527">
        <v>7.1950000000000003</v>
      </c>
      <c r="D527">
        <v>0.433</v>
      </c>
      <c r="E527">
        <v>22.404</v>
      </c>
      <c r="F527" t="s">
        <v>92</v>
      </c>
      <c r="G527" t="s">
        <v>93</v>
      </c>
      <c r="H527">
        <v>48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3.6778749999999999E-2</v>
      </c>
      <c r="O527">
        <v>4.2539658000000001E-2</v>
      </c>
      <c r="P527">
        <v>4.3903319000000003E-2</v>
      </c>
      <c r="Q527">
        <v>4.8815061999999999E-2</v>
      </c>
      <c r="R527">
        <v>0.55627453000000004</v>
      </c>
      <c r="S527">
        <v>0.1</v>
      </c>
      <c r="T527">
        <v>9.9182246999999904E-2</v>
      </c>
      <c r="U527">
        <v>0.06</v>
      </c>
      <c r="V527">
        <v>1.3512520000000001E-3</v>
      </c>
      <c r="W527">
        <v>-5.7141659999999997E-2</v>
      </c>
      <c r="X527">
        <v>0</v>
      </c>
      <c r="Y527">
        <v>5.5627453E-2</v>
      </c>
      <c r="Z527">
        <v>0.50064708000000002</v>
      </c>
      <c r="AA527">
        <v>0.27813726699999902</v>
      </c>
      <c r="AB527">
        <v>0.55600000000000005</v>
      </c>
      <c r="AC527">
        <v>-11.773095100000001</v>
      </c>
      <c r="AD527">
        <v>17.393707670000001</v>
      </c>
      <c r="AE527">
        <v>-2.1283476239999999</v>
      </c>
      <c r="AF527">
        <v>1</v>
      </c>
      <c r="AH527">
        <v>1</v>
      </c>
      <c r="AI527" t="s">
        <v>51</v>
      </c>
      <c r="AJ527">
        <v>12.62</v>
      </c>
      <c r="AK527">
        <v>0</v>
      </c>
      <c r="AL527">
        <v>73.888999999999996</v>
      </c>
      <c r="AM527">
        <v>0</v>
      </c>
      <c r="AN527">
        <v>6.9999999999999897E-3</v>
      </c>
      <c r="AO527">
        <v>0.38200000000000001</v>
      </c>
      <c r="AP527">
        <v>0.375</v>
      </c>
      <c r="AQ527">
        <v>0.45399999999999902</v>
      </c>
      <c r="AR527">
        <v>0.21</v>
      </c>
      <c r="AS527">
        <v>1.7000000000000001E-2</v>
      </c>
      <c r="AT527">
        <v>0.70799999999999996</v>
      </c>
      <c r="AU527">
        <v>8.1877077999999895E-2</v>
      </c>
      <c r="AV527">
        <v>3</v>
      </c>
      <c r="AW527" t="s">
        <v>58</v>
      </c>
    </row>
    <row r="528" spans="1:49" hidden="1" x14ac:dyDescent="0.25">
      <c r="A528">
        <v>12.4</v>
      </c>
      <c r="B528">
        <v>4.2000000000000003E-2</v>
      </c>
      <c r="C528">
        <v>6.0129999999999999</v>
      </c>
      <c r="D528">
        <v>0.7</v>
      </c>
      <c r="E528">
        <v>16.716999999999999</v>
      </c>
      <c r="F528" t="s">
        <v>92</v>
      </c>
      <c r="G528" t="s">
        <v>93</v>
      </c>
      <c r="H528">
        <v>53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8.2679715000000001E-2</v>
      </c>
      <c r="O528">
        <v>0.16452373100000001</v>
      </c>
      <c r="P528">
        <v>9.6252857999999997E-2</v>
      </c>
      <c r="Q528">
        <v>0.137359799</v>
      </c>
      <c r="R528">
        <v>0.58916329999999995</v>
      </c>
      <c r="S528">
        <v>0.33</v>
      </c>
      <c r="T528">
        <v>0.310714247</v>
      </c>
      <c r="U528">
        <v>0.17</v>
      </c>
      <c r="V528">
        <v>-4.4031130000000002E-2</v>
      </c>
      <c r="W528">
        <v>-1.082377E-2</v>
      </c>
      <c r="X528">
        <v>6.5418533000000001E-2</v>
      </c>
      <c r="Y528">
        <v>5.8916330000000003E-2</v>
      </c>
      <c r="Z528">
        <v>0.53024697300000001</v>
      </c>
      <c r="AA528">
        <v>0.29458165199999897</v>
      </c>
      <c r="AB528">
        <v>0.58899999999999997</v>
      </c>
      <c r="AC528">
        <v>-7.3379565419999997</v>
      </c>
      <c r="AD528">
        <v>6.0685299539999997</v>
      </c>
      <c r="AE528">
        <v>-1.7732761640000001</v>
      </c>
      <c r="AF528">
        <v>2</v>
      </c>
      <c r="AG528">
        <v>1</v>
      </c>
      <c r="AH528">
        <v>3</v>
      </c>
      <c r="AI528" t="s">
        <v>53</v>
      </c>
      <c r="AJ528">
        <v>11.98</v>
      </c>
      <c r="AK528">
        <v>0.01</v>
      </c>
      <c r="AL528">
        <v>33.170999999999999</v>
      </c>
      <c r="AM528">
        <v>0</v>
      </c>
      <c r="AN528">
        <v>0.01</v>
      </c>
      <c r="AO528">
        <v>0.63700000000000001</v>
      </c>
      <c r="AP528">
        <v>1.2209999999999901</v>
      </c>
      <c r="AQ528">
        <v>0.80500000000000005</v>
      </c>
      <c r="AR528">
        <v>0.52700000000000002</v>
      </c>
      <c r="AS528">
        <v>5.0999999999999997E-2</v>
      </c>
      <c r="AT528">
        <v>2.44599999999999</v>
      </c>
      <c r="AU528">
        <v>0.16918957199999901</v>
      </c>
      <c r="AV528">
        <v>3</v>
      </c>
      <c r="AW528" t="s">
        <v>52</v>
      </c>
    </row>
    <row r="529" spans="1:49" hidden="1" x14ac:dyDescent="0.25">
      <c r="A529">
        <v>7.3</v>
      </c>
      <c r="B529">
        <v>0.107</v>
      </c>
      <c r="C529">
        <v>6.7290000000000001</v>
      </c>
      <c r="D529">
        <v>0.622</v>
      </c>
      <c r="E529">
        <v>6.2539999999999996</v>
      </c>
      <c r="F529" t="s">
        <v>92</v>
      </c>
      <c r="G529" t="s">
        <v>94</v>
      </c>
      <c r="H529">
        <v>56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0.14704895400000001</v>
      </c>
      <c r="O529">
        <v>0.29291118100000002</v>
      </c>
      <c r="P529">
        <v>0.11895686</v>
      </c>
      <c r="Q529">
        <v>0.18247284999999999</v>
      </c>
      <c r="R529">
        <v>0.39796618</v>
      </c>
      <c r="S529">
        <v>0.53</v>
      </c>
      <c r="T529">
        <v>0.51716444699999997</v>
      </c>
      <c r="U529">
        <v>0.23</v>
      </c>
      <c r="V529">
        <v>-5.7541132000000002E-2</v>
      </c>
      <c r="W529">
        <v>1.8007312000000001E-2</v>
      </c>
      <c r="X529">
        <v>7.8645828000000001E-2</v>
      </c>
      <c r="Y529">
        <v>3.9796617999999999E-2</v>
      </c>
      <c r="Z529">
        <v>0.35816955899999903</v>
      </c>
      <c r="AA529">
        <v>0.198983088</v>
      </c>
      <c r="AB529">
        <v>0.39799999999999902</v>
      </c>
      <c r="AC529">
        <v>-6.1350205279999903</v>
      </c>
      <c r="AD529">
        <v>4.5020885499999999</v>
      </c>
      <c r="AE529">
        <v>-0.94538147099999903</v>
      </c>
      <c r="AF529">
        <v>2</v>
      </c>
      <c r="AG529">
        <v>1</v>
      </c>
      <c r="AH529">
        <v>3</v>
      </c>
      <c r="AI529" t="s">
        <v>53</v>
      </c>
      <c r="AJ529">
        <v>12.02</v>
      </c>
      <c r="AK529">
        <v>0.02</v>
      </c>
      <c r="AL529">
        <v>11.657</v>
      </c>
      <c r="AM529">
        <v>0</v>
      </c>
      <c r="AN529">
        <v>3.4000000000000002E-2</v>
      </c>
      <c r="AO529">
        <v>0.57199999999999995</v>
      </c>
      <c r="AP529">
        <v>0.71799999999999997</v>
      </c>
      <c r="AQ529">
        <v>0.68899999999999995</v>
      </c>
      <c r="AR529">
        <v>0.42</v>
      </c>
      <c r="AS529">
        <v>3.6999999999999998E-2</v>
      </c>
      <c r="AT529">
        <v>1.6159999999999899</v>
      </c>
      <c r="AU529">
        <v>0.24716631999999999</v>
      </c>
      <c r="AV529">
        <v>1</v>
      </c>
      <c r="AW529" t="s">
        <v>52</v>
      </c>
    </row>
    <row r="530" spans="1:49" hidden="1" x14ac:dyDescent="0.25">
      <c r="A530">
        <v>17.96</v>
      </c>
      <c r="B530">
        <v>4.3999999999999997E-2</v>
      </c>
      <c r="C530">
        <v>5.8869999999999996</v>
      </c>
      <c r="D530">
        <v>0.57399999999999995</v>
      </c>
      <c r="E530">
        <v>11.741</v>
      </c>
      <c r="F530" t="s">
        <v>92</v>
      </c>
      <c r="G530" t="s">
        <v>93</v>
      </c>
      <c r="H530">
        <v>60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3.4615707000000003E-2</v>
      </c>
      <c r="O530">
        <v>4.2929990000000001E-2</v>
      </c>
      <c r="P530">
        <v>4.7927295999999897E-2</v>
      </c>
      <c r="Q530">
        <v>7.8092557999999895E-2</v>
      </c>
      <c r="R530">
        <v>0.56476736000000005</v>
      </c>
      <c r="S530">
        <v>0.13</v>
      </c>
      <c r="T530">
        <v>0.11889061400000001</v>
      </c>
      <c r="U530">
        <v>0.105</v>
      </c>
      <c r="V530">
        <v>-1.8095788000000002E-2</v>
      </c>
      <c r="W530">
        <v>-2.3540312000000001E-2</v>
      </c>
      <c r="X530">
        <v>-6.7926415999999906E-2</v>
      </c>
      <c r="Y530">
        <v>5.6476736E-2</v>
      </c>
      <c r="Z530">
        <v>0.508290625</v>
      </c>
      <c r="AA530">
        <v>0.28238368000000003</v>
      </c>
      <c r="AB530">
        <v>0.56499999999999995</v>
      </c>
      <c r="AC530">
        <v>-8.5704119680000002</v>
      </c>
      <c r="AD530">
        <v>12.9471826999999</v>
      </c>
      <c r="AE530">
        <v>-1.9231178330000001</v>
      </c>
      <c r="AF530">
        <v>2</v>
      </c>
      <c r="AG530">
        <v>1</v>
      </c>
      <c r="AH530">
        <v>3</v>
      </c>
      <c r="AI530" t="s">
        <v>53</v>
      </c>
      <c r="AJ530">
        <v>14.61</v>
      </c>
      <c r="AK530">
        <v>0</v>
      </c>
      <c r="AL530">
        <v>26.401</v>
      </c>
      <c r="AM530">
        <v>0</v>
      </c>
      <c r="AN530">
        <v>1.7000000000000001E-2</v>
      </c>
      <c r="AO530">
        <v>0.50800000000000001</v>
      </c>
      <c r="AP530">
        <v>0.80200000000000005</v>
      </c>
      <c r="AQ530">
        <v>0.63100000000000001</v>
      </c>
      <c r="AR530">
        <v>0.36699999999999999</v>
      </c>
      <c r="AS530">
        <v>3.3000000000000002E-2</v>
      </c>
      <c r="AT530">
        <v>3.1429999999999998</v>
      </c>
      <c r="AU530">
        <v>8.8977048000000003E-2</v>
      </c>
      <c r="AV530">
        <v>1</v>
      </c>
      <c r="AW530" t="s">
        <v>52</v>
      </c>
    </row>
    <row r="531" spans="1:49" hidden="1" x14ac:dyDescent="0.25">
      <c r="A531">
        <v>27.38</v>
      </c>
      <c r="B531">
        <v>2.79999999999999E-2</v>
      </c>
      <c r="C531">
        <v>6.6749999999999998</v>
      </c>
      <c r="D531">
        <v>0.49199999999999999</v>
      </c>
      <c r="E531">
        <v>12.994999999999999</v>
      </c>
      <c r="F531" t="s">
        <v>92</v>
      </c>
      <c r="G531" t="s">
        <v>94</v>
      </c>
      <c r="H531">
        <v>63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4.4285335999999897E-2</v>
      </c>
      <c r="O531">
        <v>8.4577456999999995E-2</v>
      </c>
      <c r="P531">
        <v>6.5017245000000001E-2</v>
      </c>
      <c r="Q531">
        <v>7.3375695999999893E-2</v>
      </c>
      <c r="R531">
        <v>0.46102633999999998</v>
      </c>
      <c r="S531">
        <v>0.17</v>
      </c>
      <c r="T531">
        <v>0.24548595000000001</v>
      </c>
      <c r="U531">
        <v>0.1</v>
      </c>
      <c r="V531">
        <v>-1.8927697E-2</v>
      </c>
      <c r="W531">
        <v>1.5976201999999998E-2</v>
      </c>
      <c r="X531">
        <v>-1.6397723999999999E-2</v>
      </c>
      <c r="Y531">
        <v>4.6102634000000003E-2</v>
      </c>
      <c r="Z531">
        <v>0.41492370699999997</v>
      </c>
      <c r="AA531">
        <v>0.23051316999999999</v>
      </c>
      <c r="AB531">
        <v>0.46100000000000002</v>
      </c>
      <c r="AC531">
        <v>-8.7271017959999995</v>
      </c>
      <c r="AD531">
        <v>11.12210256</v>
      </c>
      <c r="AE531">
        <v>-1.383536382</v>
      </c>
      <c r="AF531">
        <v>1</v>
      </c>
      <c r="AH531">
        <v>1</v>
      </c>
      <c r="AI531" t="s">
        <v>51</v>
      </c>
      <c r="AJ531">
        <v>21.33</v>
      </c>
      <c r="AK531">
        <v>0</v>
      </c>
      <c r="AL531">
        <v>38.423999999999999</v>
      </c>
      <c r="AM531">
        <v>0</v>
      </c>
      <c r="AN531">
        <v>1.39999999999999E-2</v>
      </c>
      <c r="AO531">
        <v>0.41599999999999998</v>
      </c>
      <c r="AP531">
        <v>0.56000000000000005</v>
      </c>
      <c r="AQ531">
        <v>0.52600000000000002</v>
      </c>
      <c r="AR531">
        <v>0.27399999999999902</v>
      </c>
      <c r="AS531">
        <v>2.3E-2</v>
      </c>
      <c r="AT531">
        <v>1.663</v>
      </c>
      <c r="AU531">
        <v>0.17045954099999999</v>
      </c>
      <c r="AV531">
        <v>3</v>
      </c>
      <c r="AW531" t="s">
        <v>52</v>
      </c>
    </row>
    <row r="532" spans="1:49" hidden="1" x14ac:dyDescent="0.25">
      <c r="A532">
        <v>40.450000000000003</v>
      </c>
      <c r="B532">
        <v>1.9E-2</v>
      </c>
      <c r="C532">
        <v>6.4879999999999898</v>
      </c>
      <c r="D532">
        <v>0.57499999999999996</v>
      </c>
      <c r="E532">
        <v>25.171999999999901</v>
      </c>
      <c r="F532" t="s">
        <v>92</v>
      </c>
      <c r="G532" t="s">
        <v>94</v>
      </c>
      <c r="H532">
        <v>67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8.5000000000000006E-2</v>
      </c>
      <c r="O532">
        <v>6.3250142999999995E-2</v>
      </c>
      <c r="P532">
        <v>5.7836026999999998E-2</v>
      </c>
      <c r="Q532">
        <v>9.9854884000000005E-2</v>
      </c>
      <c r="R532">
        <v>0.61312646000000004</v>
      </c>
      <c r="S532">
        <v>0.17</v>
      </c>
      <c r="T532">
        <v>0.1</v>
      </c>
      <c r="U532">
        <v>0.13</v>
      </c>
      <c r="V532">
        <v>1.257317E-2</v>
      </c>
      <c r="W532">
        <v>1.9268176000000001E-2</v>
      </c>
      <c r="X532">
        <v>8.2959820000000004E-3</v>
      </c>
      <c r="Y532">
        <v>6.1312645999999998E-2</v>
      </c>
      <c r="Z532">
        <v>0.55181381100000004</v>
      </c>
      <c r="AA532">
        <v>0.30656322800000002</v>
      </c>
      <c r="AB532">
        <v>0.61299999999999999</v>
      </c>
      <c r="AC532">
        <v>-12.16243208</v>
      </c>
      <c r="AD532">
        <v>6.7823973850000003</v>
      </c>
      <c r="AE532">
        <v>-0.191141643</v>
      </c>
      <c r="AF532">
        <v>1</v>
      </c>
      <c r="AH532">
        <v>1</v>
      </c>
      <c r="AI532" t="s">
        <v>51</v>
      </c>
      <c r="AJ532">
        <v>15.22</v>
      </c>
      <c r="AK532">
        <v>0.01</v>
      </c>
      <c r="AL532">
        <v>58.472999999999999</v>
      </c>
      <c r="AM532">
        <v>0</v>
      </c>
      <c r="AN532">
        <v>8.0000000000000002E-3</v>
      </c>
      <c r="AO532">
        <v>0.51700000000000002</v>
      </c>
      <c r="AP532">
        <v>0.70699999999999996</v>
      </c>
      <c r="AQ532">
        <v>0.629</v>
      </c>
      <c r="AR532">
        <v>0.36399999999999999</v>
      </c>
      <c r="AS532">
        <v>3.2000000000000001E-2</v>
      </c>
      <c r="AT532">
        <v>2.012</v>
      </c>
      <c r="AU532">
        <v>7.0847878000000003E-2</v>
      </c>
      <c r="AV532">
        <v>3</v>
      </c>
      <c r="AW532" t="s">
        <v>58</v>
      </c>
    </row>
    <row r="533" spans="1:49" hidden="1" x14ac:dyDescent="0.25">
      <c r="A533">
        <v>7.96</v>
      </c>
      <c r="B533">
        <v>6.6000000000000003E-2</v>
      </c>
      <c r="C533">
        <v>5.9610000000000003</v>
      </c>
      <c r="D533">
        <v>0.83499999999999996</v>
      </c>
      <c r="E533">
        <v>12.7</v>
      </c>
      <c r="F533" t="s">
        <v>92</v>
      </c>
      <c r="G533" t="s">
        <v>94</v>
      </c>
      <c r="H533">
        <v>68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4.101175E-2</v>
      </c>
      <c r="O533">
        <v>0.103926055</v>
      </c>
      <c r="P533">
        <v>6.7016679999999995E-2</v>
      </c>
      <c r="Q533">
        <v>0.117427779</v>
      </c>
      <c r="R533">
        <v>0.44792335999999999</v>
      </c>
      <c r="S533">
        <v>0.24</v>
      </c>
      <c r="T533">
        <v>0.28475204799999998</v>
      </c>
      <c r="U533">
        <v>0.18</v>
      </c>
      <c r="V533">
        <v>-2.5013015E-2</v>
      </c>
      <c r="W533">
        <v>3.7664052000000003E-2</v>
      </c>
      <c r="X533">
        <v>-1.620621E-3</v>
      </c>
      <c r="Y533">
        <v>4.4792335999999898E-2</v>
      </c>
      <c r="Z533">
        <v>0.403131026</v>
      </c>
      <c r="AA533">
        <v>0.223961681</v>
      </c>
      <c r="AB533">
        <v>0.44799999999999901</v>
      </c>
      <c r="AC533">
        <v>-6.2797792719999999</v>
      </c>
      <c r="AD533">
        <v>8.3878775950000009</v>
      </c>
      <c r="AE533">
        <v>-1.2650185970000001</v>
      </c>
      <c r="AF533">
        <v>2</v>
      </c>
      <c r="AG533">
        <v>1</v>
      </c>
      <c r="AH533">
        <v>3</v>
      </c>
      <c r="AI533" t="s">
        <v>53</v>
      </c>
      <c r="AJ533">
        <v>14.27</v>
      </c>
      <c r="AK533">
        <v>0.03</v>
      </c>
      <c r="AL533">
        <v>20.355</v>
      </c>
      <c r="AM533">
        <v>0</v>
      </c>
      <c r="AN533">
        <v>1.7000000000000001E-2</v>
      </c>
      <c r="AO533">
        <v>0.79</v>
      </c>
      <c r="AP533">
        <v>1.218</v>
      </c>
      <c r="AQ533">
        <v>1.0149999999999999</v>
      </c>
      <c r="AR533">
        <v>0.72099999999999997</v>
      </c>
      <c r="AS533">
        <v>7.5999999999999998E-2</v>
      </c>
      <c r="AT533">
        <v>2.4430000000000001</v>
      </c>
      <c r="AU533">
        <v>0.20312071100000001</v>
      </c>
      <c r="AV533">
        <v>3</v>
      </c>
      <c r="AW533" t="s">
        <v>52</v>
      </c>
    </row>
    <row r="534" spans="1:49" hidden="1" x14ac:dyDescent="0.25">
      <c r="A534">
        <v>75.540000000000006</v>
      </c>
      <c r="B534">
        <v>1.0999999999999999E-2</v>
      </c>
      <c r="C534">
        <v>6.819</v>
      </c>
      <c r="D534">
        <v>0.70699999999999996</v>
      </c>
      <c r="E534">
        <v>66.811000000000007</v>
      </c>
      <c r="F534" t="s">
        <v>92</v>
      </c>
      <c r="G534" t="s">
        <v>94</v>
      </c>
      <c r="H534">
        <v>71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6.1534114000000001E-2</v>
      </c>
      <c r="O534">
        <v>0.111617417</v>
      </c>
      <c r="P534">
        <v>6.0560543000000001E-2</v>
      </c>
      <c r="Q534">
        <v>7.3001090999999907E-2</v>
      </c>
      <c r="R534">
        <v>0.79994140000000002</v>
      </c>
      <c r="S534">
        <v>0.2</v>
      </c>
      <c r="T534">
        <v>0.28082036100000002</v>
      </c>
      <c r="U534">
        <v>0.2</v>
      </c>
      <c r="V534">
        <v>-5.8805626E-2</v>
      </c>
      <c r="W534">
        <v>0.16816494000000001</v>
      </c>
      <c r="X534">
        <v>4.5757899999999997E-3</v>
      </c>
      <c r="Y534">
        <v>7.9994142000000004E-2</v>
      </c>
      <c r="Z534">
        <v>0.71994727800000002</v>
      </c>
      <c r="AA534">
        <v>0.39997071000000001</v>
      </c>
      <c r="AB534">
        <v>0.8</v>
      </c>
      <c r="AC534">
        <v>-4.0264423809999998</v>
      </c>
      <c r="AD534">
        <v>11.611366370000001</v>
      </c>
      <c r="AE534">
        <v>-2.2533482880000002</v>
      </c>
      <c r="AF534">
        <v>1</v>
      </c>
      <c r="AH534">
        <v>1</v>
      </c>
      <c r="AI534" t="s">
        <v>51</v>
      </c>
      <c r="AJ534">
        <v>8.93</v>
      </c>
      <c r="AK534">
        <v>0</v>
      </c>
      <c r="AL534">
        <v>116.32899999999999</v>
      </c>
      <c r="AM534">
        <v>0</v>
      </c>
      <c r="AN534">
        <v>4.0000000000000001E-3</v>
      </c>
      <c r="AO534">
        <v>0.67599999999999905</v>
      </c>
      <c r="AP534">
        <v>0.70799999999999996</v>
      </c>
      <c r="AQ534">
        <v>0.79799999999999904</v>
      </c>
      <c r="AR534">
        <v>0.52100000000000002</v>
      </c>
      <c r="AS534">
        <v>4.8000000000000001E-2</v>
      </c>
      <c r="AT534">
        <v>1.4630000000000001</v>
      </c>
      <c r="AU534">
        <v>0.28098547800000001</v>
      </c>
      <c r="AV534">
        <v>5</v>
      </c>
      <c r="AW534" t="s">
        <v>58</v>
      </c>
    </row>
    <row r="535" spans="1:49" hidden="1" x14ac:dyDescent="0.25">
      <c r="A535">
        <v>16.09</v>
      </c>
      <c r="B535">
        <v>3.5999999999999997E-2</v>
      </c>
      <c r="C535">
        <v>5.3940000000000001</v>
      </c>
      <c r="D535">
        <v>0.65500000000000003</v>
      </c>
      <c r="E535">
        <v>14.375999999999999</v>
      </c>
      <c r="F535" t="s">
        <v>92</v>
      </c>
      <c r="G535" t="s">
        <v>94</v>
      </c>
      <c r="H535">
        <v>72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5.8647582999999899E-2</v>
      </c>
      <c r="O535">
        <v>9.5897565999999906E-2</v>
      </c>
      <c r="P535">
        <v>8.0985780999999896E-2</v>
      </c>
      <c r="Q535">
        <v>0.12024578499999999</v>
      </c>
      <c r="R535">
        <v>0.63589229999999997</v>
      </c>
      <c r="S535">
        <v>0.23</v>
      </c>
      <c r="T535">
        <v>0.26829035099999998</v>
      </c>
      <c r="U535">
        <v>0.17</v>
      </c>
      <c r="V535">
        <v>-4.7159306999999998E-2</v>
      </c>
      <c r="W535">
        <v>9.3264849999999996E-2</v>
      </c>
      <c r="X535">
        <v>-7.8073350000000003E-3</v>
      </c>
      <c r="Y535">
        <v>6.3589226999999998E-2</v>
      </c>
      <c r="Z535">
        <v>0.57230304499999995</v>
      </c>
      <c r="AA535">
        <v>0.31794613599999999</v>
      </c>
      <c r="AB535">
        <v>0.63600000000000001</v>
      </c>
      <c r="AC535">
        <v>-6.6034995600000004</v>
      </c>
      <c r="AD535">
        <v>8.7577736829999999</v>
      </c>
      <c r="AE535">
        <v>-1.5506225549999999</v>
      </c>
      <c r="AF535">
        <v>2</v>
      </c>
      <c r="AG535">
        <v>1</v>
      </c>
      <c r="AH535">
        <v>3</v>
      </c>
      <c r="AI535" t="s">
        <v>53</v>
      </c>
      <c r="AJ535">
        <v>16.559999999999999</v>
      </c>
      <c r="AK535">
        <v>0</v>
      </c>
      <c r="AL535">
        <v>31.616999999999901</v>
      </c>
      <c r="AM535">
        <v>0</v>
      </c>
      <c r="AN535">
        <v>1.39999999999999E-2</v>
      </c>
      <c r="AO535">
        <v>0.57799999999999996</v>
      </c>
      <c r="AP535">
        <v>1.272</v>
      </c>
      <c r="AQ535">
        <v>0.750999999999999</v>
      </c>
      <c r="AR535">
        <v>0.48</v>
      </c>
      <c r="AS535">
        <v>4.5999999999999999E-2</v>
      </c>
      <c r="AT535">
        <v>3.472</v>
      </c>
      <c r="AU535">
        <v>0.232917295</v>
      </c>
      <c r="AV535">
        <v>3</v>
      </c>
      <c r="AW535" t="s">
        <v>52</v>
      </c>
    </row>
    <row r="536" spans="1:49" hidden="1" x14ac:dyDescent="0.25">
      <c r="A536">
        <v>37.78</v>
      </c>
      <c r="B536">
        <v>2.1000000000000001E-2</v>
      </c>
      <c r="C536">
        <v>6.4279999999999999</v>
      </c>
      <c r="D536">
        <v>0.54500000000000004</v>
      </c>
      <c r="E536">
        <v>21.052</v>
      </c>
      <c r="F536" t="s">
        <v>92</v>
      </c>
      <c r="G536" t="s">
        <v>94</v>
      </c>
      <c r="H536">
        <v>73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5.5213347000000003E-2</v>
      </c>
      <c r="O536">
        <v>8.1042499000000004E-2</v>
      </c>
      <c r="P536">
        <v>7.5112675999999906E-2</v>
      </c>
      <c r="Q536">
        <v>0.107567670999999</v>
      </c>
      <c r="R536">
        <v>0.65180769999999899</v>
      </c>
      <c r="S536">
        <v>0.2</v>
      </c>
      <c r="T536">
        <v>0.276984695</v>
      </c>
      <c r="U536">
        <v>0.13</v>
      </c>
      <c r="V536">
        <v>-3.4019183000000001E-2</v>
      </c>
      <c r="W536">
        <v>9.4545729999999994E-2</v>
      </c>
      <c r="X536">
        <v>-9.9096469999999902E-3</v>
      </c>
      <c r="Y536">
        <v>6.5180772999999997E-2</v>
      </c>
      <c r="Z536">
        <v>0.58662695300000001</v>
      </c>
      <c r="AA536">
        <v>0.32590386300000002</v>
      </c>
      <c r="AB536">
        <v>0.65200000000000002</v>
      </c>
      <c r="AC536">
        <v>-6.3666149970000001</v>
      </c>
      <c r="AD536">
        <v>9.9296390129999992</v>
      </c>
      <c r="AE536">
        <v>-1.7663243469999901</v>
      </c>
      <c r="AF536">
        <v>2</v>
      </c>
      <c r="AG536">
        <v>1</v>
      </c>
      <c r="AH536">
        <v>3</v>
      </c>
      <c r="AI536" t="s">
        <v>53</v>
      </c>
      <c r="AJ536">
        <v>13.26</v>
      </c>
      <c r="AK536">
        <v>0.01</v>
      </c>
      <c r="AL536">
        <v>54.186999999999998</v>
      </c>
      <c r="AM536">
        <v>0</v>
      </c>
      <c r="AN536">
        <v>8.9999999999999993E-3</v>
      </c>
      <c r="AO536">
        <v>0.48</v>
      </c>
      <c r="AP536">
        <v>0.71899999999999997</v>
      </c>
      <c r="AQ536">
        <v>0.59199999999999997</v>
      </c>
      <c r="AR536">
        <v>0.33100000000000002</v>
      </c>
      <c r="AS536">
        <v>2.8999999999999901E-2</v>
      </c>
      <c r="AT536">
        <v>2.1120000000000001</v>
      </c>
      <c r="AU536">
        <v>0.22579663699999999</v>
      </c>
      <c r="AV536">
        <v>3</v>
      </c>
      <c r="AW536" t="s">
        <v>52</v>
      </c>
    </row>
    <row r="537" spans="1:49" hidden="1" x14ac:dyDescent="0.25">
      <c r="A537">
        <v>37.51</v>
      </c>
      <c r="B537">
        <v>2.1000000000000001E-2</v>
      </c>
      <c r="C537">
        <v>6.5379999999999896</v>
      </c>
      <c r="D537">
        <v>0.56200000000000006</v>
      </c>
      <c r="E537">
        <v>23.201000000000001</v>
      </c>
      <c r="F537" t="s">
        <v>92</v>
      </c>
      <c r="G537" t="s">
        <v>94</v>
      </c>
      <c r="H537">
        <v>79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5.1920562999999899E-2</v>
      </c>
      <c r="O537">
        <v>9.7938441000000001E-2</v>
      </c>
      <c r="P537">
        <v>7.2560672999999895E-2</v>
      </c>
      <c r="Q537">
        <v>0.114836808</v>
      </c>
      <c r="R537">
        <v>0.58599559999999995</v>
      </c>
      <c r="S537">
        <v>0.23</v>
      </c>
      <c r="T537">
        <v>0.23998688600000001</v>
      </c>
      <c r="U537">
        <v>0.17</v>
      </c>
      <c r="V537">
        <v>-5.2083839999999999E-2</v>
      </c>
      <c r="W537">
        <v>7.0997715000000003E-2</v>
      </c>
      <c r="X537">
        <v>3.1500739E-2</v>
      </c>
      <c r="Y537">
        <v>5.8599560999999897E-2</v>
      </c>
      <c r="Z537">
        <v>0.52739605299999903</v>
      </c>
      <c r="AA537">
        <v>0.292997807</v>
      </c>
      <c r="AB537">
        <v>0.58599999999999997</v>
      </c>
      <c r="AC537">
        <v>-6.2511595229999903</v>
      </c>
      <c r="AD537">
        <v>8.7660137959999993</v>
      </c>
      <c r="AE537">
        <v>-1.3421059420000001</v>
      </c>
      <c r="AF537">
        <v>1</v>
      </c>
      <c r="AH537">
        <v>1</v>
      </c>
      <c r="AI537" t="s">
        <v>51</v>
      </c>
      <c r="AJ537">
        <v>13.4</v>
      </c>
      <c r="AK537">
        <v>0</v>
      </c>
      <c r="AL537">
        <v>56.451000000000001</v>
      </c>
      <c r="AM537">
        <v>0</v>
      </c>
      <c r="AN537">
        <v>8.0000000000000002E-3</v>
      </c>
      <c r="AO537">
        <v>0.501</v>
      </c>
      <c r="AP537">
        <v>0.72899999999999998</v>
      </c>
      <c r="AQ537">
        <v>0.61399999999999999</v>
      </c>
      <c r="AR537">
        <v>0.35</v>
      </c>
      <c r="AS537">
        <v>0.03</v>
      </c>
      <c r="AT537">
        <v>1.92</v>
      </c>
      <c r="AU537">
        <v>0.222093916</v>
      </c>
      <c r="AV537">
        <v>3</v>
      </c>
      <c r="AW537" t="s">
        <v>58</v>
      </c>
    </row>
    <row r="538" spans="1:49" hidden="1" x14ac:dyDescent="0.25">
      <c r="A538">
        <v>73.62</v>
      </c>
      <c r="B538">
        <v>1.2999999999999999E-2</v>
      </c>
      <c r="C538">
        <v>7.1029999999999998</v>
      </c>
      <c r="D538">
        <v>0.36599999999999999</v>
      </c>
      <c r="E538">
        <v>18.658000000000001</v>
      </c>
      <c r="F538" t="s">
        <v>92</v>
      </c>
      <c r="G538" t="s">
        <v>94</v>
      </c>
      <c r="H538">
        <v>84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8.5000000000000006E-2</v>
      </c>
      <c r="O538">
        <v>7.8980594000000001E-2</v>
      </c>
      <c r="P538">
        <v>8.5000000000000006E-2</v>
      </c>
      <c r="Q538">
        <v>8.5000000000000006E-2</v>
      </c>
      <c r="R538">
        <v>0.36498390000000003</v>
      </c>
      <c r="S538">
        <v>0.17</v>
      </c>
      <c r="T538">
        <v>0.1</v>
      </c>
      <c r="U538">
        <v>0.14000000000000001</v>
      </c>
      <c r="V538">
        <v>-3.1489409999999902E-3</v>
      </c>
      <c r="W538">
        <v>3.7809264000000002E-2</v>
      </c>
      <c r="X538">
        <v>1.771976E-3</v>
      </c>
      <c r="Y538">
        <v>3.6498388999999999E-2</v>
      </c>
      <c r="Z538">
        <v>0.32848549799999999</v>
      </c>
      <c r="AA538">
        <v>0.18249194299999999</v>
      </c>
      <c r="AB538">
        <v>0.36499999999999999</v>
      </c>
      <c r="AC538">
        <v>-8.949124608</v>
      </c>
      <c r="AD538">
        <v>7.5622387949999998</v>
      </c>
      <c r="AE538">
        <v>-0.39201342299999897</v>
      </c>
      <c r="AF538">
        <v>1</v>
      </c>
      <c r="AH538">
        <v>1</v>
      </c>
      <c r="AI538" t="s">
        <v>51</v>
      </c>
      <c r="AJ538">
        <v>12.66</v>
      </c>
      <c r="AK538">
        <v>0</v>
      </c>
      <c r="AL538">
        <v>85.021000000000001</v>
      </c>
      <c r="AM538">
        <v>0</v>
      </c>
      <c r="AN538">
        <v>6.9999999999999897E-3</v>
      </c>
      <c r="AO538">
        <v>0.31</v>
      </c>
      <c r="AP538">
        <v>0.38299999999999901</v>
      </c>
      <c r="AQ538">
        <v>0.38</v>
      </c>
      <c r="AR538">
        <v>0.157</v>
      </c>
      <c r="AS538">
        <v>1.2E-2</v>
      </c>
      <c r="AT538">
        <v>0.89700000000000002</v>
      </c>
      <c r="AU538">
        <v>5.6403281999999999E-2</v>
      </c>
      <c r="AV538">
        <v>3</v>
      </c>
      <c r="AW538" t="s">
        <v>58</v>
      </c>
    </row>
    <row r="539" spans="1:49" hidden="1" x14ac:dyDescent="0.25">
      <c r="A539">
        <v>100.05</v>
      </c>
      <c r="B539">
        <v>8.9999999999999993E-3</v>
      </c>
      <c r="C539">
        <v>6.9340000000000002</v>
      </c>
      <c r="D539">
        <v>0.36399999999999999</v>
      </c>
      <c r="E539">
        <v>23.524000000000001</v>
      </c>
      <c r="F539" t="s">
        <v>92</v>
      </c>
      <c r="G539" t="s">
        <v>93</v>
      </c>
      <c r="H539">
        <v>88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5.1645129999999997E-2</v>
      </c>
      <c r="O539">
        <v>0.102864305</v>
      </c>
      <c r="P539">
        <v>9.2301001999999993E-2</v>
      </c>
      <c r="Q539">
        <v>0.105708751999999</v>
      </c>
      <c r="R539">
        <v>0.32224897000000002</v>
      </c>
      <c r="S539">
        <v>0.23</v>
      </c>
      <c r="T539">
        <v>0.378729186</v>
      </c>
      <c r="U539">
        <v>0.17</v>
      </c>
      <c r="V539">
        <v>-7.2687280000000007E-2</v>
      </c>
      <c r="W539">
        <v>9.1661779999999998E-2</v>
      </c>
      <c r="X539">
        <v>1.287549E-2</v>
      </c>
      <c r="Y539">
        <v>3.2224897000000002E-2</v>
      </c>
      <c r="Z539">
        <v>0.290024069</v>
      </c>
      <c r="AA539">
        <v>0.16112448300000001</v>
      </c>
      <c r="AB539">
        <v>0.32200000000000001</v>
      </c>
      <c r="AC539">
        <v>-6.6321332809999998</v>
      </c>
      <c r="AD539">
        <v>6.8938824009999999</v>
      </c>
      <c r="AE539">
        <v>-0.68495055299999996</v>
      </c>
      <c r="AF539">
        <v>1</v>
      </c>
      <c r="AH539">
        <v>1</v>
      </c>
      <c r="AI539" t="s">
        <v>51</v>
      </c>
      <c r="AJ539">
        <v>14.21</v>
      </c>
      <c r="AK539">
        <v>0.01</v>
      </c>
      <c r="AL539">
        <v>116.56699999999999</v>
      </c>
      <c r="AM539">
        <v>0</v>
      </c>
      <c r="AN539">
        <v>5.0000000000000001E-3</v>
      </c>
      <c r="AO539">
        <v>0.29899999999999999</v>
      </c>
      <c r="AP539">
        <v>0.432</v>
      </c>
      <c r="AQ539">
        <v>0.379</v>
      </c>
      <c r="AR539">
        <v>0.159</v>
      </c>
      <c r="AS539">
        <v>1.2999999999999999E-2</v>
      </c>
      <c r="AT539">
        <v>1.367</v>
      </c>
      <c r="AU539">
        <v>0.34674162600000002</v>
      </c>
      <c r="AV539">
        <v>5</v>
      </c>
      <c r="AW539" t="s">
        <v>58</v>
      </c>
    </row>
    <row r="540" spans="1:49" hidden="1" x14ac:dyDescent="0.25">
      <c r="A540">
        <v>66.56</v>
      </c>
      <c r="B540">
        <v>1.39999999999999E-2</v>
      </c>
      <c r="C540">
        <v>6.8209999999999997</v>
      </c>
      <c r="D540">
        <v>0.377999999999999</v>
      </c>
      <c r="E540">
        <v>16.289000000000001</v>
      </c>
      <c r="F540" t="s">
        <v>92</v>
      </c>
      <c r="G540" t="s">
        <v>93</v>
      </c>
      <c r="H540">
        <v>94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5.4007779999999998E-2</v>
      </c>
      <c r="O540">
        <v>0.116193565</v>
      </c>
      <c r="P540">
        <v>0.10606386499999999</v>
      </c>
      <c r="Q540">
        <v>0.12517956099999999</v>
      </c>
      <c r="R540">
        <v>0.27645275000000002</v>
      </c>
      <c r="S540">
        <v>0.27</v>
      </c>
      <c r="T540">
        <v>0.40196556</v>
      </c>
      <c r="U540">
        <v>0.14000000000000001</v>
      </c>
      <c r="V540">
        <v>-3.2914683E-2</v>
      </c>
      <c r="W540">
        <v>0.10239043</v>
      </c>
      <c r="X540">
        <v>3.121235E-3</v>
      </c>
      <c r="Y540">
        <v>2.7645275E-2</v>
      </c>
      <c r="Z540">
        <v>0.248807475</v>
      </c>
      <c r="AA540">
        <v>0.13822637500000001</v>
      </c>
      <c r="AB540">
        <v>0.27600000000000002</v>
      </c>
      <c r="AC540">
        <v>-8.4351428019999997</v>
      </c>
      <c r="AD540">
        <v>5.8730558679999998</v>
      </c>
      <c r="AE540">
        <v>-0.54092784100000002</v>
      </c>
      <c r="AF540">
        <v>1</v>
      </c>
      <c r="AH540">
        <v>1</v>
      </c>
      <c r="AI540" t="s">
        <v>51</v>
      </c>
      <c r="AJ540">
        <v>15.03</v>
      </c>
      <c r="AK540">
        <v>0.01</v>
      </c>
      <c r="AL540">
        <v>74.968999999999994</v>
      </c>
      <c r="AM540">
        <v>0</v>
      </c>
      <c r="AN540">
        <v>8.0000000000000002E-3</v>
      </c>
      <c r="AO540">
        <v>0.316</v>
      </c>
      <c r="AP540">
        <v>0.44900000000000001</v>
      </c>
      <c r="AQ540">
        <v>0.39399999999999902</v>
      </c>
      <c r="AR540">
        <v>0.16899999999999901</v>
      </c>
      <c r="AS540">
        <v>1.2999999999999999E-2</v>
      </c>
      <c r="AT540">
        <v>1.51199999999999</v>
      </c>
      <c r="AU540">
        <v>0.38859935899999998</v>
      </c>
      <c r="AV540">
        <v>3</v>
      </c>
      <c r="AW540" t="s">
        <v>58</v>
      </c>
    </row>
    <row r="541" spans="1:49" hidden="1" x14ac:dyDescent="0.25">
      <c r="A541">
        <v>170.76</v>
      </c>
      <c r="B541">
        <v>5.0000000000000001E-3</v>
      </c>
      <c r="C541">
        <v>5.76</v>
      </c>
      <c r="D541">
        <v>0.222</v>
      </c>
      <c r="E541">
        <v>17.506</v>
      </c>
      <c r="F541" t="s">
        <v>92</v>
      </c>
      <c r="G541" t="s">
        <v>93</v>
      </c>
      <c r="H541">
        <v>97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5.6060777999999999E-2</v>
      </c>
      <c r="O541">
        <v>0.151948107</v>
      </c>
      <c r="P541">
        <v>0.116441899999999</v>
      </c>
      <c r="Q541">
        <v>0.15668921299999999</v>
      </c>
      <c r="R541">
        <v>0.25236969999999997</v>
      </c>
      <c r="S541">
        <v>0.34</v>
      </c>
      <c r="T541">
        <v>0.40714256999999998</v>
      </c>
      <c r="U541">
        <v>0.2</v>
      </c>
      <c r="V541">
        <v>-8.9306549999999998E-2</v>
      </c>
      <c r="W541">
        <v>5.760535E-2</v>
      </c>
      <c r="X541">
        <v>1.7415719E-2</v>
      </c>
      <c r="Y541">
        <v>2.5236970000000001E-2</v>
      </c>
      <c r="Z541">
        <v>0.227132732</v>
      </c>
      <c r="AA541">
        <v>0.12618485099999999</v>
      </c>
      <c r="AB541">
        <v>0.252</v>
      </c>
      <c r="AC541">
        <v>-6.3087612850000001</v>
      </c>
      <c r="AD541">
        <v>4.6421211810000003</v>
      </c>
      <c r="AE541">
        <v>-0.46714254500000002</v>
      </c>
      <c r="AF541">
        <v>1</v>
      </c>
      <c r="AH541">
        <v>1</v>
      </c>
      <c r="AI541" t="s">
        <v>51</v>
      </c>
      <c r="AJ541">
        <v>11.27</v>
      </c>
      <c r="AK541">
        <v>0</v>
      </c>
      <c r="AL541">
        <v>190.37099999999899</v>
      </c>
      <c r="AM541">
        <v>0</v>
      </c>
      <c r="AN541">
        <v>4.0000000000000001E-3</v>
      </c>
      <c r="AO541">
        <v>0.12</v>
      </c>
      <c r="AP541">
        <v>0.49399999999999999</v>
      </c>
      <c r="AQ541">
        <v>0.23</v>
      </c>
      <c r="AR541">
        <v>8.6999999999999994E-2</v>
      </c>
      <c r="AS541">
        <v>6.9999999999999897E-3</v>
      </c>
      <c r="AT541">
        <v>3.2509999999999999</v>
      </c>
      <c r="AU541">
        <v>0.25735838599999999</v>
      </c>
      <c r="AV541">
        <v>4</v>
      </c>
      <c r="AW541" t="s">
        <v>58</v>
      </c>
    </row>
    <row r="542" spans="1:49" hidden="1" x14ac:dyDescent="0.25">
      <c r="A542">
        <v>43.39</v>
      </c>
      <c r="B542">
        <v>1.39999999999999E-2</v>
      </c>
      <c r="C542">
        <v>6.3460000000000001</v>
      </c>
      <c r="D542">
        <v>0.746</v>
      </c>
      <c r="E542">
        <v>56.09</v>
      </c>
      <c r="F542" t="s">
        <v>92</v>
      </c>
      <c r="G542" t="s">
        <v>93</v>
      </c>
      <c r="H542">
        <v>98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0.113980594</v>
      </c>
      <c r="O542">
        <v>0.16384242399999999</v>
      </c>
      <c r="P542">
        <v>0.211689982</v>
      </c>
      <c r="Q542">
        <v>0.22882983699999901</v>
      </c>
      <c r="R542">
        <v>0.22867831999999999</v>
      </c>
      <c r="S542">
        <v>0.43</v>
      </c>
      <c r="T542">
        <v>0.43644869600000002</v>
      </c>
      <c r="U542">
        <v>0.2</v>
      </c>
      <c r="V542">
        <v>-9.089672E-2</v>
      </c>
      <c r="W542">
        <v>5.4474975999999897E-2</v>
      </c>
      <c r="X542">
        <v>1.2356093E-2</v>
      </c>
      <c r="Y542">
        <v>2.2867832000000001E-2</v>
      </c>
      <c r="Z542">
        <v>0.20581048399999999</v>
      </c>
      <c r="AA542">
        <v>0.114339158</v>
      </c>
      <c r="AB542">
        <v>0.22899999999999901</v>
      </c>
      <c r="AC542">
        <v>-5.9749675209999999</v>
      </c>
      <c r="AD542">
        <v>3.0004356479999998</v>
      </c>
      <c r="AE542">
        <v>-0.35527136100000001</v>
      </c>
      <c r="AF542">
        <v>2</v>
      </c>
      <c r="AG542">
        <v>1</v>
      </c>
      <c r="AH542">
        <v>3</v>
      </c>
      <c r="AI542" t="s">
        <v>53</v>
      </c>
      <c r="AJ542">
        <v>12.81</v>
      </c>
      <c r="AK542">
        <v>0.02</v>
      </c>
      <c r="AL542">
        <v>99.327999999999903</v>
      </c>
      <c r="AM542">
        <v>0</v>
      </c>
      <c r="AN542">
        <v>3.0000000000000001E-3</v>
      </c>
      <c r="AO542">
        <v>0.69899999999999995</v>
      </c>
      <c r="AP542">
        <v>1.046</v>
      </c>
      <c r="AQ542">
        <v>0.86799999999999999</v>
      </c>
      <c r="AR542">
        <v>0.58699999999999997</v>
      </c>
      <c r="AS542">
        <v>5.7000000000000002E-2</v>
      </c>
      <c r="AT542">
        <v>2.0659999999999998</v>
      </c>
      <c r="AU542">
        <v>0.27896135699999902</v>
      </c>
      <c r="AV542">
        <v>5</v>
      </c>
      <c r="AW542" t="s">
        <v>52</v>
      </c>
    </row>
    <row r="543" spans="1:49" hidden="1" x14ac:dyDescent="0.25">
      <c r="A543">
        <v>38.630000000000003</v>
      </c>
      <c r="B543">
        <v>2.5000000000000001E-2</v>
      </c>
      <c r="C543">
        <v>7.4139999999999997</v>
      </c>
      <c r="D543">
        <v>0.14799999999999999</v>
      </c>
      <c r="E543">
        <v>1.6319999999999999</v>
      </c>
      <c r="F543" t="s">
        <v>92</v>
      </c>
      <c r="G543" t="s">
        <v>94</v>
      </c>
      <c r="H543">
        <v>100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0.41397140199999999</v>
      </c>
      <c r="O543">
        <v>0.433151062999999</v>
      </c>
      <c r="P543">
        <v>0.10290284599999899</v>
      </c>
      <c r="Q543">
        <v>0.171599485</v>
      </c>
      <c r="R543">
        <v>0.84958506</v>
      </c>
      <c r="S543">
        <v>0.26</v>
      </c>
      <c r="T543">
        <v>0.26</v>
      </c>
      <c r="U543">
        <v>0.37</v>
      </c>
      <c r="V543">
        <v>4.4254594000000001E-2</v>
      </c>
      <c r="W543">
        <v>5.4064645999999897E-2</v>
      </c>
      <c r="X543">
        <v>-1.4362580999999999E-2</v>
      </c>
      <c r="Y543">
        <v>8.4958506000000003E-2</v>
      </c>
      <c r="Z543">
        <v>0.76462655099999999</v>
      </c>
      <c r="AA543">
        <v>0.424792527999999</v>
      </c>
      <c r="AB543">
        <v>0.85</v>
      </c>
      <c r="AC543">
        <v>-8.3246046059999994</v>
      </c>
      <c r="AD543">
        <v>2.4296182119999998</v>
      </c>
      <c r="AE543">
        <v>-0.23751677699999901</v>
      </c>
      <c r="AF543">
        <v>1</v>
      </c>
      <c r="AH543">
        <v>1</v>
      </c>
      <c r="AI543" t="s">
        <v>51</v>
      </c>
      <c r="AJ543">
        <v>19.55</v>
      </c>
      <c r="AK543">
        <v>0</v>
      </c>
      <c r="AL543">
        <v>40.485999999999997</v>
      </c>
      <c r="AM543">
        <v>0</v>
      </c>
      <c r="AN543">
        <v>1.7999999999999999E-2</v>
      </c>
      <c r="AO543">
        <v>0.125</v>
      </c>
      <c r="AP543">
        <v>0.216</v>
      </c>
      <c r="AQ543">
        <v>0.14799999999999999</v>
      </c>
      <c r="AR543">
        <v>2.5999999999999999E-2</v>
      </c>
      <c r="AS543">
        <v>2E-3</v>
      </c>
      <c r="AT543">
        <v>0.34</v>
      </c>
      <c r="AU543">
        <v>0.197328422</v>
      </c>
      <c r="AV543">
        <v>1</v>
      </c>
      <c r="AW543" t="s">
        <v>58</v>
      </c>
    </row>
    <row r="544" spans="1:49" hidden="1" x14ac:dyDescent="0.25">
      <c r="A544">
        <v>62.65</v>
      </c>
      <c r="B544">
        <v>1.4999999999999999E-2</v>
      </c>
      <c r="C544">
        <v>7.2089999999999996</v>
      </c>
      <c r="D544">
        <v>0.35699999999999998</v>
      </c>
      <c r="E544">
        <v>15.238</v>
      </c>
      <c r="F544" t="s">
        <v>92</v>
      </c>
      <c r="G544" t="s">
        <v>94</v>
      </c>
      <c r="H544">
        <v>119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6.5000000000000002E-2</v>
      </c>
      <c r="O544">
        <v>5.7645577000000003E-2</v>
      </c>
      <c r="P544">
        <v>6.5000000000000002E-2</v>
      </c>
      <c r="Q544">
        <v>6.5000000000000002E-2</v>
      </c>
      <c r="R544">
        <v>0.66024196000000002</v>
      </c>
      <c r="S544">
        <v>0.13</v>
      </c>
      <c r="T544">
        <v>0.1</v>
      </c>
      <c r="U544">
        <v>0.13</v>
      </c>
      <c r="V544">
        <v>3.0795212999999998E-2</v>
      </c>
      <c r="W544">
        <v>-2.9486740000000001E-2</v>
      </c>
      <c r="X544">
        <v>-2.7990879999999999E-2</v>
      </c>
      <c r="Y544">
        <v>6.6024195999999993E-2</v>
      </c>
      <c r="Z544">
        <v>0.59421776500000001</v>
      </c>
      <c r="AA544">
        <v>0.33012098099999998</v>
      </c>
      <c r="AB544">
        <v>0.66</v>
      </c>
      <c r="AC544">
        <v>-14.97998628</v>
      </c>
      <c r="AD544">
        <v>11.061938530000001</v>
      </c>
      <c r="AE544">
        <v>-2.6794821400000002</v>
      </c>
      <c r="AF544">
        <v>1</v>
      </c>
      <c r="AH544">
        <v>1</v>
      </c>
      <c r="AI544" t="s">
        <v>51</v>
      </c>
      <c r="AJ544">
        <v>13.74</v>
      </c>
      <c r="AK544">
        <v>0.01</v>
      </c>
      <c r="AL544">
        <v>72.09</v>
      </c>
      <c r="AM544">
        <v>0</v>
      </c>
      <c r="AN544">
        <v>8.0000000000000002E-3</v>
      </c>
      <c r="AO544">
        <v>0.307</v>
      </c>
      <c r="AP544">
        <v>0.377</v>
      </c>
      <c r="AQ544">
        <v>0.37</v>
      </c>
      <c r="AR544">
        <v>0.14799999999999999</v>
      </c>
      <c r="AS544">
        <v>1.2E-2</v>
      </c>
      <c r="AT544">
        <v>0.80799999999999905</v>
      </c>
      <c r="AU544">
        <v>-1.454319366</v>
      </c>
      <c r="AV544">
        <v>3</v>
      </c>
      <c r="AW544" t="s">
        <v>58</v>
      </c>
    </row>
    <row r="545" spans="1:49" hidden="1" x14ac:dyDescent="0.25">
      <c r="A545">
        <v>51.68</v>
      </c>
      <c r="B545">
        <v>1.6E-2</v>
      </c>
      <c r="C545">
        <v>6.944</v>
      </c>
      <c r="D545">
        <v>0.496</v>
      </c>
      <c r="E545">
        <v>22.546999999999901</v>
      </c>
      <c r="F545" t="s">
        <v>92</v>
      </c>
      <c r="G545" t="s">
        <v>94</v>
      </c>
      <c r="H545">
        <v>128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1.8915066000000001E-2</v>
      </c>
      <c r="O545">
        <v>7.8758158999999994E-2</v>
      </c>
      <c r="P545">
        <v>0.105717906</v>
      </c>
      <c r="Q545">
        <v>0.11773378</v>
      </c>
      <c r="R545">
        <v>5.3177114999999997E-2</v>
      </c>
      <c r="S545">
        <v>0.23</v>
      </c>
      <c r="T545">
        <v>9.3876296999999997E-2</v>
      </c>
      <c r="U545">
        <v>0.14000000000000001</v>
      </c>
      <c r="V545">
        <v>-0.11761658999999999</v>
      </c>
      <c r="W545">
        <v>-0.14240965</v>
      </c>
      <c r="X545">
        <v>-1.8100576E-2</v>
      </c>
      <c r="Y545">
        <v>5.3177110000000001E-3</v>
      </c>
      <c r="Z545">
        <v>4.7859402999999898E-2</v>
      </c>
      <c r="AA545">
        <v>2.6588556999999999E-2</v>
      </c>
      <c r="AB545">
        <v>5.2999999999999999E-2</v>
      </c>
      <c r="AC545">
        <v>-8.2194752199999996</v>
      </c>
      <c r="AD545">
        <v>5.4126216300000003</v>
      </c>
      <c r="AE545">
        <v>-0.55588766299999903</v>
      </c>
      <c r="AF545">
        <v>1</v>
      </c>
      <c r="AH545">
        <v>1</v>
      </c>
      <c r="AI545" t="s">
        <v>51</v>
      </c>
      <c r="AJ545">
        <v>9.36</v>
      </c>
      <c r="AK545">
        <v>0</v>
      </c>
      <c r="AL545">
        <v>65.358999999999995</v>
      </c>
      <c r="AM545">
        <v>0</v>
      </c>
      <c r="AN545">
        <v>8.0000000000000002E-3</v>
      </c>
      <c r="AO545">
        <v>0.432</v>
      </c>
      <c r="AP545">
        <v>0.53600000000000003</v>
      </c>
      <c r="AQ545">
        <v>0.53</v>
      </c>
      <c r="AR545">
        <v>0.27800000000000002</v>
      </c>
      <c r="AS545">
        <v>2.3E-2</v>
      </c>
      <c r="AT545">
        <v>1.3640000000000001</v>
      </c>
      <c r="AU545">
        <v>-2.8015964089999899</v>
      </c>
      <c r="AV545">
        <v>3</v>
      </c>
      <c r="AW545" t="s">
        <v>58</v>
      </c>
    </row>
    <row r="546" spans="1:49" hidden="1" x14ac:dyDescent="0.25">
      <c r="A546">
        <v>30.13</v>
      </c>
      <c r="B546">
        <v>2.8999999999999901E-2</v>
      </c>
      <c r="C546">
        <v>6.827</v>
      </c>
      <c r="D546">
        <v>0.64200000000000002</v>
      </c>
      <c r="E546">
        <v>23.326999999999899</v>
      </c>
      <c r="F546" t="s">
        <v>92</v>
      </c>
      <c r="G546" t="s">
        <v>94</v>
      </c>
      <c r="H546">
        <v>129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0.05</v>
      </c>
      <c r="O546">
        <v>2.9907077000000001E-2</v>
      </c>
      <c r="P546">
        <v>0.05</v>
      </c>
      <c r="Q546">
        <v>0.05</v>
      </c>
      <c r="R546">
        <v>0.43351129999999999</v>
      </c>
      <c r="S546">
        <v>0.1</v>
      </c>
      <c r="T546">
        <v>0.05</v>
      </c>
      <c r="U546">
        <v>0.06</v>
      </c>
      <c r="V546">
        <v>8.3513459999999998E-2</v>
      </c>
      <c r="W546">
        <v>-0.21383372</v>
      </c>
      <c r="X546">
        <v>0</v>
      </c>
      <c r="Y546">
        <v>4.3351129000000002E-2</v>
      </c>
      <c r="Z546">
        <v>0.39016015799999998</v>
      </c>
      <c r="AA546">
        <v>0.216755643</v>
      </c>
      <c r="AB546">
        <v>0.434</v>
      </c>
      <c r="AC546">
        <v>-17.238548940000001</v>
      </c>
      <c r="AD546">
        <v>8.5725055529999992</v>
      </c>
      <c r="AE546">
        <v>-1.5641005769999901</v>
      </c>
      <c r="AF546">
        <v>2</v>
      </c>
      <c r="AG546">
        <v>1</v>
      </c>
      <c r="AH546">
        <v>3</v>
      </c>
      <c r="AI546" t="s">
        <v>53</v>
      </c>
      <c r="AJ546">
        <v>10.53</v>
      </c>
      <c r="AK546">
        <v>0</v>
      </c>
      <c r="AL546">
        <v>43.250999999999998</v>
      </c>
      <c r="AM546">
        <v>0</v>
      </c>
      <c r="AN546">
        <v>8.9999999999999993E-3</v>
      </c>
      <c r="AO546">
        <v>0.56399999999999995</v>
      </c>
      <c r="AP546">
        <v>0.68200000000000005</v>
      </c>
      <c r="AQ546">
        <v>0.73099999999999998</v>
      </c>
      <c r="AR546">
        <v>0.46</v>
      </c>
      <c r="AS546">
        <v>4.3999999999999997E-2</v>
      </c>
      <c r="AT546">
        <v>1.5269999999999999</v>
      </c>
      <c r="AU546">
        <v>-6.2378280049999999</v>
      </c>
      <c r="AV546">
        <v>3</v>
      </c>
      <c r="AW546" t="s">
        <v>52</v>
      </c>
    </row>
    <row r="547" spans="1:49" hidden="1" x14ac:dyDescent="0.25">
      <c r="A547">
        <v>9.25</v>
      </c>
      <c r="B547">
        <v>4.2999999999999997E-2</v>
      </c>
      <c r="C547">
        <v>5.67</v>
      </c>
      <c r="D547">
        <v>0.74099999999999999</v>
      </c>
      <c r="E547">
        <v>15.374000000000001</v>
      </c>
      <c r="F547" t="s">
        <v>92</v>
      </c>
      <c r="G547" t="s">
        <v>93</v>
      </c>
      <c r="H547">
        <v>133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0.108314169</v>
      </c>
      <c r="O547">
        <v>0.16250020199999901</v>
      </c>
      <c r="P547">
        <v>8.5188490000000006E-2</v>
      </c>
      <c r="Q547">
        <v>0.10987807699999901</v>
      </c>
      <c r="R547">
        <v>0.84995689999999902</v>
      </c>
      <c r="S547">
        <v>0.3</v>
      </c>
      <c r="T547">
        <v>0.42873955499999999</v>
      </c>
      <c r="U547">
        <v>0.2</v>
      </c>
      <c r="V547">
        <v>-4.5105275E-2</v>
      </c>
      <c r="W547">
        <v>0.24124197999999999</v>
      </c>
      <c r="X547">
        <v>1.37966439999999E-2</v>
      </c>
      <c r="Y547">
        <v>8.4995692999999997E-2</v>
      </c>
      <c r="Z547">
        <v>0.76496123699999996</v>
      </c>
      <c r="AA547">
        <v>0.42497846500000003</v>
      </c>
      <c r="AB547">
        <v>0.85</v>
      </c>
      <c r="AC547">
        <v>-4.8244373810000001</v>
      </c>
      <c r="AD547">
        <v>7.1943697279999999</v>
      </c>
      <c r="AE547">
        <v>-1.8528465219999899</v>
      </c>
      <c r="AF547">
        <v>2</v>
      </c>
      <c r="AG547">
        <v>1</v>
      </c>
      <c r="AH547">
        <v>3</v>
      </c>
      <c r="AI547" t="s">
        <v>53</v>
      </c>
      <c r="AJ547">
        <v>13.09</v>
      </c>
      <c r="AK547">
        <v>0</v>
      </c>
      <c r="AL547">
        <v>32.052999999999997</v>
      </c>
      <c r="AM547">
        <v>0</v>
      </c>
      <c r="AN547">
        <v>1.0999999999999999E-2</v>
      </c>
      <c r="AO547">
        <v>0.65700000000000003</v>
      </c>
      <c r="AP547">
        <v>1.468</v>
      </c>
      <c r="AQ547">
        <v>0.88700000000000001</v>
      </c>
      <c r="AR547">
        <v>0.60599999999999998</v>
      </c>
      <c r="AS547">
        <v>6.3E-2</v>
      </c>
      <c r="AT547">
        <v>2.5510000000000002</v>
      </c>
      <c r="AU547">
        <v>0.34951906199999999</v>
      </c>
      <c r="AV547">
        <v>3</v>
      </c>
      <c r="AW547" t="s">
        <v>52</v>
      </c>
    </row>
    <row r="548" spans="1:49" hidden="1" x14ac:dyDescent="0.25">
      <c r="A548">
        <v>54.28</v>
      </c>
      <c r="B548">
        <v>2.7E-2</v>
      </c>
      <c r="C548">
        <v>6.6920000000000002</v>
      </c>
      <c r="D548">
        <v>0.69499999999999995</v>
      </c>
      <c r="E548">
        <v>25.100999999999999</v>
      </c>
      <c r="F548" t="s">
        <v>92</v>
      </c>
      <c r="G548" t="s">
        <v>94</v>
      </c>
      <c r="H548">
        <v>140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0.05</v>
      </c>
      <c r="O548">
        <v>2.0875912E-2</v>
      </c>
      <c r="P548">
        <v>0.16</v>
      </c>
      <c r="Q548">
        <v>0.16</v>
      </c>
      <c r="R548">
        <v>0.40371109999999999</v>
      </c>
      <c r="S548">
        <v>0.1</v>
      </c>
      <c r="T548">
        <v>0.03</v>
      </c>
      <c r="U548">
        <v>0.17</v>
      </c>
      <c r="V548">
        <v>1.0550522999999999E-2</v>
      </c>
      <c r="W548">
        <v>3.3723052999999899E-2</v>
      </c>
      <c r="X548">
        <v>0</v>
      </c>
      <c r="Y548">
        <v>4.0371111000000001E-2</v>
      </c>
      <c r="Z548">
        <v>0.36333999899999903</v>
      </c>
      <c r="AA548">
        <v>0.20185555499999999</v>
      </c>
      <c r="AB548">
        <v>0.40399999999999903</v>
      </c>
      <c r="AC548">
        <v>-17.471679819999999</v>
      </c>
      <c r="AD548">
        <v>5.0923913829999998</v>
      </c>
      <c r="AE548">
        <v>-0.729952198</v>
      </c>
      <c r="AF548">
        <v>1</v>
      </c>
      <c r="AH548">
        <v>1</v>
      </c>
      <c r="AI548" t="s">
        <v>51</v>
      </c>
      <c r="AJ548">
        <v>10.49</v>
      </c>
      <c r="AK548">
        <v>0.01</v>
      </c>
      <c r="AL548">
        <v>45.604999999999997</v>
      </c>
      <c r="AM548">
        <v>0</v>
      </c>
      <c r="AN548">
        <v>8.9999999999999993E-3</v>
      </c>
      <c r="AO548">
        <v>0.65700000000000003</v>
      </c>
      <c r="AP548">
        <v>0.77599999999999902</v>
      </c>
      <c r="AQ548">
        <v>0.78700000000000003</v>
      </c>
      <c r="AR548">
        <v>0.51300000000000001</v>
      </c>
      <c r="AS548">
        <v>4.7E-2</v>
      </c>
      <c r="AT548">
        <v>1.5149999999999999</v>
      </c>
      <c r="AU548">
        <v>9.3346289999999998E-2</v>
      </c>
      <c r="AV548">
        <v>3</v>
      </c>
      <c r="AW548" t="s">
        <v>58</v>
      </c>
    </row>
    <row r="549" spans="1:49" hidden="1" x14ac:dyDescent="0.25">
      <c r="A549">
        <v>49.53</v>
      </c>
      <c r="B549">
        <v>1.2999999999999999E-2</v>
      </c>
      <c r="C549">
        <v>6.5079999999999902</v>
      </c>
      <c r="D549">
        <v>0.60399999999999998</v>
      </c>
      <c r="E549">
        <v>32.344000000000001</v>
      </c>
      <c r="F549" t="s">
        <v>92</v>
      </c>
      <c r="G549" t="s">
        <v>94</v>
      </c>
      <c r="H549">
        <v>141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0.13500000000000001</v>
      </c>
      <c r="O549">
        <v>0.14389706899999999</v>
      </c>
      <c r="P549">
        <v>7.7166622000000004E-2</v>
      </c>
      <c r="Q549">
        <v>0.11171434500000001</v>
      </c>
      <c r="R549">
        <v>0.54005319999999901</v>
      </c>
      <c r="S549">
        <v>0.27</v>
      </c>
      <c r="T549">
        <v>0.17</v>
      </c>
      <c r="U549">
        <v>0.14000000000000001</v>
      </c>
      <c r="V549">
        <v>5.7429626999999997E-2</v>
      </c>
      <c r="W549">
        <v>6.7431260000000007E-2</v>
      </c>
      <c r="X549">
        <v>2.5272793999999901E-2</v>
      </c>
      <c r="Y549">
        <v>5.4005319000000003E-2</v>
      </c>
      <c r="Z549">
        <v>0.48604786999999999</v>
      </c>
      <c r="AA549">
        <v>0.27002659400000001</v>
      </c>
      <c r="AB549">
        <v>0.54</v>
      </c>
      <c r="AC549">
        <v>-6.0247018460000001</v>
      </c>
      <c r="AD549">
        <v>10.63636498</v>
      </c>
      <c r="AE549">
        <v>-1.499575321</v>
      </c>
      <c r="AF549">
        <v>1</v>
      </c>
      <c r="AH549">
        <v>1</v>
      </c>
      <c r="AI549" t="s">
        <v>51</v>
      </c>
      <c r="AJ549">
        <v>11.19</v>
      </c>
      <c r="AK549">
        <v>0</v>
      </c>
      <c r="AL549">
        <v>84.626000000000005</v>
      </c>
      <c r="AM549">
        <v>0</v>
      </c>
      <c r="AN549">
        <v>5.0000000000000001E-3</v>
      </c>
      <c r="AO549">
        <v>0.498</v>
      </c>
      <c r="AP549">
        <v>0.89</v>
      </c>
      <c r="AQ549">
        <v>0.68599999999999905</v>
      </c>
      <c r="AR549">
        <v>0.433</v>
      </c>
      <c r="AS549">
        <v>4.0999999999999898E-2</v>
      </c>
      <c r="AT549">
        <v>1.9419999999999999</v>
      </c>
      <c r="AU549">
        <v>-6.3935674819999999</v>
      </c>
      <c r="AV549">
        <v>5</v>
      </c>
      <c r="AW549" t="s">
        <v>58</v>
      </c>
    </row>
    <row r="550" spans="1:49" hidden="1" x14ac:dyDescent="0.25">
      <c r="A550">
        <v>88.36</v>
      </c>
      <c r="B550">
        <v>1.0999999999999999E-2</v>
      </c>
      <c r="C550">
        <v>5.2029999999999896</v>
      </c>
      <c r="D550">
        <v>0.47099999999999997</v>
      </c>
      <c r="E550">
        <v>27.614000000000001</v>
      </c>
      <c r="F550" t="s">
        <v>92</v>
      </c>
      <c r="G550" t="s">
        <v>94</v>
      </c>
      <c r="H550">
        <v>142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5.6265534999999998E-2</v>
      </c>
      <c r="O550">
        <v>0.10246867799999999</v>
      </c>
      <c r="P550">
        <v>7.3646920000000005E-2</v>
      </c>
      <c r="Q550">
        <v>8.1994082999999995E-2</v>
      </c>
      <c r="R550">
        <v>0.39011973</v>
      </c>
      <c r="S550">
        <v>0.2</v>
      </c>
      <c r="T550">
        <v>0.153923579</v>
      </c>
      <c r="U550">
        <v>0.1</v>
      </c>
      <c r="V550">
        <v>-2.2709420000000001E-2</v>
      </c>
      <c r="W550">
        <v>-1.2702150000000001E-2</v>
      </c>
      <c r="X550">
        <v>-1.1691430000000001E-3</v>
      </c>
      <c r="Y550">
        <v>3.9011972999999998E-2</v>
      </c>
      <c r="Z550">
        <v>0.35110775799999999</v>
      </c>
      <c r="AA550">
        <v>0.195059866</v>
      </c>
      <c r="AB550">
        <v>0.39</v>
      </c>
      <c r="AC550">
        <v>-12.329316009999999</v>
      </c>
      <c r="AD550">
        <v>8.2868477560000002</v>
      </c>
      <c r="AE550">
        <v>-1.573686688</v>
      </c>
      <c r="AF550">
        <v>2</v>
      </c>
      <c r="AG550">
        <v>4</v>
      </c>
      <c r="AH550">
        <v>6</v>
      </c>
      <c r="AI550" t="s">
        <v>61</v>
      </c>
      <c r="AJ550">
        <v>10.32</v>
      </c>
      <c r="AK550">
        <v>0</v>
      </c>
      <c r="AL550">
        <v>93.572999999999993</v>
      </c>
      <c r="AM550">
        <v>0</v>
      </c>
      <c r="AN550">
        <v>6.0000000000000001E-3</v>
      </c>
      <c r="AO550">
        <v>0.39799999999999902</v>
      </c>
      <c r="AP550">
        <v>1.0569999999999999</v>
      </c>
      <c r="AQ550">
        <v>0.50600000000000001</v>
      </c>
      <c r="AR550">
        <v>0.26</v>
      </c>
      <c r="AS550">
        <v>2.1999999999999999E-2</v>
      </c>
      <c r="AT550">
        <v>4.2889999999999997</v>
      </c>
      <c r="AU550">
        <v>9.6001299999999998E-2</v>
      </c>
      <c r="AV550">
        <v>5</v>
      </c>
      <c r="AW550" t="s">
        <v>61</v>
      </c>
    </row>
    <row r="551" spans="1:49" hidden="1" x14ac:dyDescent="0.25">
      <c r="A551">
        <v>69.209999999999994</v>
      </c>
      <c r="B551">
        <v>1.2999999999999999E-2</v>
      </c>
      <c r="C551">
        <v>7.0179999999999998</v>
      </c>
      <c r="D551">
        <v>0.40799999999999997</v>
      </c>
      <c r="E551">
        <v>20.820999999999898</v>
      </c>
      <c r="F551" t="s">
        <v>92</v>
      </c>
      <c r="G551" t="s">
        <v>94</v>
      </c>
      <c r="H551">
        <v>147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6.2731035999999907E-2</v>
      </c>
      <c r="O551">
        <v>9.0454806999999998E-2</v>
      </c>
      <c r="P551">
        <v>0.102137268</v>
      </c>
      <c r="Q551">
        <v>0.117297156</v>
      </c>
      <c r="R551">
        <v>0.3841716</v>
      </c>
      <c r="S551">
        <v>0.23</v>
      </c>
      <c r="T551">
        <v>0.196041147</v>
      </c>
      <c r="U551">
        <v>0.1</v>
      </c>
      <c r="V551">
        <v>-1.8309766000000002E-2</v>
      </c>
      <c r="W551">
        <v>3.44043E-3</v>
      </c>
      <c r="X551">
        <v>2.2175866999999998E-2</v>
      </c>
      <c r="Y551">
        <v>3.8417160999999998E-2</v>
      </c>
      <c r="Z551">
        <v>0.34575444500000002</v>
      </c>
      <c r="AA551">
        <v>0.192085803</v>
      </c>
      <c r="AB551">
        <v>0.38400000000000001</v>
      </c>
      <c r="AC551">
        <v>-9.4585601529999899</v>
      </c>
      <c r="AD551">
        <v>6.9396507039999999</v>
      </c>
      <c r="AE551">
        <v>-1.358813171</v>
      </c>
      <c r="AF551">
        <v>1</v>
      </c>
      <c r="AH551">
        <v>1</v>
      </c>
      <c r="AI551" t="s">
        <v>51</v>
      </c>
      <c r="AJ551">
        <v>18.309999999999999</v>
      </c>
      <c r="AK551">
        <v>0</v>
      </c>
      <c r="AL551">
        <v>80.646999999999906</v>
      </c>
      <c r="AM551">
        <v>0</v>
      </c>
      <c r="AN551">
        <v>6.9999999999999897E-3</v>
      </c>
      <c r="AO551">
        <v>0.35099999999999998</v>
      </c>
      <c r="AP551">
        <v>0.41199999999999998</v>
      </c>
      <c r="AQ551">
        <v>0.42699999999999999</v>
      </c>
      <c r="AR551">
        <v>0.191</v>
      </c>
      <c r="AS551">
        <v>1.4999999999999999E-2</v>
      </c>
      <c r="AT551">
        <v>1.147</v>
      </c>
      <c r="AU551">
        <v>0.12946764599999999</v>
      </c>
      <c r="AV551">
        <v>5</v>
      </c>
      <c r="AW551" t="s">
        <v>58</v>
      </c>
    </row>
    <row r="552" spans="1:49" hidden="1" x14ac:dyDescent="0.25">
      <c r="A552">
        <v>17.48</v>
      </c>
      <c r="B552">
        <v>4.8000000000000001E-2</v>
      </c>
      <c r="C552">
        <v>5.7770000000000001</v>
      </c>
      <c r="D552">
        <v>0.28699999999999998</v>
      </c>
      <c r="E552">
        <v>2.72399999999999</v>
      </c>
      <c r="F552" t="s">
        <v>92</v>
      </c>
      <c r="G552" t="s">
        <v>94</v>
      </c>
      <c r="H552">
        <v>172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6.5000000000000002E-2</v>
      </c>
      <c r="O552">
        <v>5.6793308000000001E-2</v>
      </c>
      <c r="P552">
        <v>0.19500000000000001</v>
      </c>
      <c r="Q552">
        <v>0.19500000000000001</v>
      </c>
      <c r="R552">
        <v>0.69584215000000005</v>
      </c>
      <c r="S552">
        <v>0.13</v>
      </c>
      <c r="T552">
        <v>0.1</v>
      </c>
      <c r="U552">
        <v>0.13</v>
      </c>
      <c r="V552">
        <v>1.8562539999999999E-2</v>
      </c>
      <c r="W552">
        <v>3.8740030000000002E-2</v>
      </c>
      <c r="X552">
        <v>-6.0769450000000003E-3</v>
      </c>
      <c r="Y552">
        <v>6.9584215000000005E-2</v>
      </c>
      <c r="Z552">
        <v>0.62625793200000002</v>
      </c>
      <c r="AA552">
        <v>0.34792107299999903</v>
      </c>
      <c r="AB552">
        <v>0.69599999999999995</v>
      </c>
      <c r="AC552">
        <v>-14.709176859999999</v>
      </c>
      <c r="AD552">
        <v>5.1546523860000004</v>
      </c>
      <c r="AE552">
        <v>-0.32498871499999998</v>
      </c>
      <c r="AF552">
        <v>1</v>
      </c>
      <c r="AH552">
        <v>1</v>
      </c>
      <c r="AI552" t="s">
        <v>51</v>
      </c>
      <c r="AJ552">
        <v>11</v>
      </c>
      <c r="AK552">
        <v>0</v>
      </c>
      <c r="AL552">
        <v>20.18</v>
      </c>
      <c r="AM552">
        <v>0</v>
      </c>
      <c r="AN552">
        <v>3.4000000000000002E-2</v>
      </c>
      <c r="AO552">
        <v>0.20899999999999999</v>
      </c>
      <c r="AP552">
        <v>0.52200000000000002</v>
      </c>
      <c r="AQ552">
        <v>0.29699999999999999</v>
      </c>
      <c r="AR552">
        <v>0.111999999999999</v>
      </c>
      <c r="AS552">
        <v>8.9999999999999993E-3</v>
      </c>
      <c r="AT552">
        <v>3.1709999999999998</v>
      </c>
      <c r="AU552">
        <v>9.8779284999999994E-2</v>
      </c>
      <c r="AV552">
        <v>1</v>
      </c>
      <c r="AW552" t="s">
        <v>52</v>
      </c>
    </row>
    <row r="553" spans="1:49" hidden="1" x14ac:dyDescent="0.25">
      <c r="A553">
        <v>67.27</v>
      </c>
      <c r="B553">
        <v>1.2999999999999999E-2</v>
      </c>
      <c r="C553">
        <v>7.1329999999999902</v>
      </c>
      <c r="D553">
        <v>0.36699999999999999</v>
      </c>
      <c r="E553">
        <v>16.727999999999899</v>
      </c>
      <c r="F553" t="s">
        <v>92</v>
      </c>
      <c r="G553" t="s">
        <v>94</v>
      </c>
      <c r="H553">
        <v>176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4.6908449999999997E-2</v>
      </c>
      <c r="O553">
        <v>7.9261686999999997E-2</v>
      </c>
      <c r="P553">
        <v>5.5713100999999897E-2</v>
      </c>
      <c r="Q553">
        <v>0.10054307799999999</v>
      </c>
      <c r="R553">
        <v>0.47746371999999998</v>
      </c>
      <c r="S553">
        <v>0.2</v>
      </c>
      <c r="T553">
        <v>0.16115953799999999</v>
      </c>
      <c r="U553">
        <v>0.1</v>
      </c>
      <c r="V553">
        <v>-2.1115405E-2</v>
      </c>
      <c r="W553">
        <v>1.8667867000000001E-2</v>
      </c>
      <c r="X553">
        <v>-1.4307357E-2</v>
      </c>
      <c r="Y553">
        <v>4.7746372000000002E-2</v>
      </c>
      <c r="Z553">
        <v>0.42971735</v>
      </c>
      <c r="AA553">
        <v>0.23873186099999999</v>
      </c>
      <c r="AB553">
        <v>0.47699999999999998</v>
      </c>
      <c r="AC553">
        <v>-24.382233620000001</v>
      </c>
      <c r="AD553">
        <v>9.3662560970000008</v>
      </c>
      <c r="AE553">
        <v>-1.700820226</v>
      </c>
      <c r="AF553">
        <v>1</v>
      </c>
      <c r="AH553">
        <v>1</v>
      </c>
      <c r="AI553" t="s">
        <v>51</v>
      </c>
      <c r="AJ553">
        <v>20.03</v>
      </c>
      <c r="AK553">
        <v>0</v>
      </c>
      <c r="AL553">
        <v>78.759</v>
      </c>
      <c r="AM553">
        <v>0</v>
      </c>
      <c r="AN553">
        <v>6.9999999999999897E-3</v>
      </c>
      <c r="AO553">
        <v>0.312</v>
      </c>
      <c r="AP553">
        <v>0.41599999999999998</v>
      </c>
      <c r="AQ553">
        <v>0.38100000000000001</v>
      </c>
      <c r="AR553">
        <v>0.157</v>
      </c>
      <c r="AS553">
        <v>1.2E-2</v>
      </c>
      <c r="AT553">
        <v>1.0229999999999999</v>
      </c>
      <c r="AU553">
        <v>0.105665369</v>
      </c>
      <c r="AV553">
        <v>5</v>
      </c>
      <c r="AW553" t="s">
        <v>58</v>
      </c>
    </row>
    <row r="554" spans="1:49" hidden="1" x14ac:dyDescent="0.25">
      <c r="A554">
        <v>10.52</v>
      </c>
      <c r="B554">
        <v>7.8E-2</v>
      </c>
      <c r="C554">
        <v>5.7960000000000003</v>
      </c>
      <c r="D554">
        <v>0.42599999999999999</v>
      </c>
      <c r="E554">
        <v>3.3679999999999999</v>
      </c>
      <c r="F554" t="s">
        <v>92</v>
      </c>
      <c r="G554" t="s">
        <v>94</v>
      </c>
      <c r="H554">
        <v>190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0.05</v>
      </c>
      <c r="O554">
        <v>3.0157344999999999E-2</v>
      </c>
      <c r="P554">
        <v>0.05</v>
      </c>
      <c r="Q554">
        <v>0.05</v>
      </c>
      <c r="R554">
        <v>0.64896189999999998</v>
      </c>
      <c r="S554">
        <v>0.1</v>
      </c>
      <c r="T554">
        <v>0.1</v>
      </c>
      <c r="U554">
        <v>0.14000000000000001</v>
      </c>
      <c r="V554">
        <v>3.5695627000000001E-2</v>
      </c>
      <c r="W554">
        <v>2.0808717000000001E-2</v>
      </c>
      <c r="X554">
        <v>0</v>
      </c>
      <c r="Y554">
        <v>6.4896190000000006E-2</v>
      </c>
      <c r="Z554">
        <v>0.58406571100000004</v>
      </c>
      <c r="AA554">
        <v>0.32448095100000002</v>
      </c>
      <c r="AB554">
        <v>0.64900000000000002</v>
      </c>
      <c r="AC554">
        <v>-22.449105979999999</v>
      </c>
      <c r="AD554">
        <v>4.9449489389999997</v>
      </c>
      <c r="AE554">
        <v>-0.14504479100000001</v>
      </c>
      <c r="AF554">
        <v>1</v>
      </c>
      <c r="AH554">
        <v>1</v>
      </c>
      <c r="AI554" t="s">
        <v>51</v>
      </c>
      <c r="AJ554">
        <v>12.68</v>
      </c>
      <c r="AK554">
        <v>0</v>
      </c>
      <c r="AL554">
        <v>12.944000000000001</v>
      </c>
      <c r="AM554">
        <v>0</v>
      </c>
      <c r="AN554">
        <v>4.5999999999999999E-2</v>
      </c>
      <c r="AO554">
        <v>0.34699999999999998</v>
      </c>
      <c r="AP554">
        <v>0.71899999999999997</v>
      </c>
      <c r="AQ554">
        <v>0.45299999999999901</v>
      </c>
      <c r="AR554">
        <v>0.22</v>
      </c>
      <c r="AS554">
        <v>1.7999999999999999E-2</v>
      </c>
      <c r="AT554">
        <v>3.367</v>
      </c>
      <c r="AU554">
        <v>9.6849265999999906E-2</v>
      </c>
      <c r="AV554">
        <v>1</v>
      </c>
      <c r="AW554" t="s">
        <v>52</v>
      </c>
    </row>
    <row r="555" spans="1:49" hidden="1" x14ac:dyDescent="0.25">
      <c r="A555">
        <v>67.459999999999994</v>
      </c>
      <c r="B555">
        <v>1.39999999999999E-2</v>
      </c>
      <c r="C555">
        <v>6.8679999999999897</v>
      </c>
      <c r="D555">
        <v>0.41</v>
      </c>
      <c r="E555">
        <v>21.529</v>
      </c>
      <c r="F555" t="s">
        <v>92</v>
      </c>
      <c r="G555" t="s">
        <v>94</v>
      </c>
      <c r="H555">
        <v>204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7.7726210999999906E-2</v>
      </c>
      <c r="O555">
        <v>0.115173541999999</v>
      </c>
      <c r="P555">
        <v>0.13395680300000001</v>
      </c>
      <c r="Q555">
        <v>0.16586894099999999</v>
      </c>
      <c r="R555">
        <v>0.44419052999999997</v>
      </c>
      <c r="S555">
        <v>0.3</v>
      </c>
      <c r="T555">
        <v>0.29888288699999999</v>
      </c>
      <c r="U555">
        <v>0.16</v>
      </c>
      <c r="V555">
        <v>1.3899653999999999E-2</v>
      </c>
      <c r="W555">
        <v>9.1614119999999993E-2</v>
      </c>
      <c r="X555">
        <v>-1.0119069E-2</v>
      </c>
      <c r="Y555">
        <v>4.4419053E-2</v>
      </c>
      <c r="Z555">
        <v>0.39977147899999999</v>
      </c>
      <c r="AA555">
        <v>0.22209526600000001</v>
      </c>
      <c r="AB555">
        <v>0.44400000000000001</v>
      </c>
      <c r="AC555">
        <v>-12.04092028</v>
      </c>
      <c r="AD555">
        <v>5.6523190579999998</v>
      </c>
      <c r="AE555">
        <v>-1.147384738</v>
      </c>
      <c r="AF555">
        <v>1</v>
      </c>
      <c r="AH555">
        <v>1</v>
      </c>
      <c r="AI555" t="s">
        <v>51</v>
      </c>
      <c r="AJ555">
        <v>12.45</v>
      </c>
      <c r="AK555">
        <v>0</v>
      </c>
      <c r="AL555">
        <v>79.054000000000002</v>
      </c>
      <c r="AM555">
        <v>0</v>
      </c>
      <c r="AN555">
        <v>6.9999999999999897E-3</v>
      </c>
      <c r="AO555">
        <v>0.34399999999999997</v>
      </c>
      <c r="AP555">
        <v>0.41199999999999998</v>
      </c>
      <c r="AQ555">
        <v>0.432</v>
      </c>
      <c r="AR555">
        <v>0.19899999999999901</v>
      </c>
      <c r="AS555">
        <v>1.6E-2</v>
      </c>
      <c r="AT555">
        <v>1.2409999999999899</v>
      </c>
      <c r="AU555">
        <v>0.37144419699999998</v>
      </c>
      <c r="AV555">
        <v>3</v>
      </c>
      <c r="AW555" t="s">
        <v>58</v>
      </c>
    </row>
    <row r="556" spans="1:49" hidden="1" x14ac:dyDescent="0.25">
      <c r="A556">
        <v>17.64</v>
      </c>
      <c r="B556">
        <v>4.3999999999999997E-2</v>
      </c>
      <c r="C556">
        <v>6.4489999999999998</v>
      </c>
      <c r="D556">
        <v>0.50700000000000001</v>
      </c>
      <c r="E556">
        <v>9.1159999999999997</v>
      </c>
      <c r="F556" t="s">
        <v>92</v>
      </c>
      <c r="G556" t="s">
        <v>94</v>
      </c>
      <c r="H556">
        <v>237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8.5000000000000006E-2</v>
      </c>
      <c r="O556">
        <v>7.0530791999999995E-2</v>
      </c>
      <c r="P556">
        <v>5.4242665999999898E-2</v>
      </c>
      <c r="Q556">
        <v>9.2533889999999994E-2</v>
      </c>
      <c r="R556">
        <v>0.41741705000000001</v>
      </c>
      <c r="S556">
        <v>0.17</v>
      </c>
      <c r="T556">
        <v>0.1</v>
      </c>
      <c r="U556">
        <v>0.14000000000000001</v>
      </c>
      <c r="V556">
        <v>1.3236997E-2</v>
      </c>
      <c r="W556">
        <v>-5.7985187000000001E-2</v>
      </c>
      <c r="X556">
        <v>3.4060229999999997E-2</v>
      </c>
      <c r="Y556">
        <v>4.1741704999999997E-2</v>
      </c>
      <c r="Z556">
        <v>0.37567534399999902</v>
      </c>
      <c r="AA556">
        <v>0.20870852500000001</v>
      </c>
      <c r="AB556">
        <v>0.41699999999999998</v>
      </c>
      <c r="AC556">
        <v>-10.56482209</v>
      </c>
      <c r="AD556">
        <v>6.6141892870000003</v>
      </c>
      <c r="AE556">
        <v>-0.54144250000000005</v>
      </c>
      <c r="AF556">
        <v>1</v>
      </c>
      <c r="AH556">
        <v>1</v>
      </c>
      <c r="AI556" t="s">
        <v>51</v>
      </c>
      <c r="AJ556">
        <v>21.91</v>
      </c>
      <c r="AK556">
        <v>0.01</v>
      </c>
      <c r="AL556">
        <v>25.888000000000002</v>
      </c>
      <c r="AM556">
        <v>0</v>
      </c>
      <c r="AN556">
        <v>1.7999999999999999E-2</v>
      </c>
      <c r="AO556">
        <v>0.44</v>
      </c>
      <c r="AP556">
        <v>0.73499999999999999</v>
      </c>
      <c r="AQ556">
        <v>0.54700000000000004</v>
      </c>
      <c r="AR556">
        <v>0.29399999999999998</v>
      </c>
      <c r="AS556">
        <v>2.5000000000000001E-2</v>
      </c>
      <c r="AT556">
        <v>2.085</v>
      </c>
      <c r="AU556">
        <v>8.0437504000000007E-2</v>
      </c>
      <c r="AV556">
        <v>1</v>
      </c>
      <c r="AW556" t="s">
        <v>52</v>
      </c>
    </row>
    <row r="557" spans="1:49" hidden="1" x14ac:dyDescent="0.25">
      <c r="A557">
        <v>17.04</v>
      </c>
      <c r="B557">
        <v>3.6999999999999998E-2</v>
      </c>
      <c r="C557">
        <v>6.2519999999999998</v>
      </c>
      <c r="D557">
        <v>0.86699999999999999</v>
      </c>
      <c r="E557">
        <v>34.759</v>
      </c>
      <c r="F557" t="s">
        <v>92</v>
      </c>
      <c r="G557" t="s">
        <v>94</v>
      </c>
      <c r="H557">
        <v>281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6.5000000000000002E-2</v>
      </c>
      <c r="O557">
        <v>5.9800472E-2</v>
      </c>
      <c r="P557">
        <v>3.5270967E-2</v>
      </c>
      <c r="Q557">
        <v>6.6198112000000003E-2</v>
      </c>
      <c r="R557">
        <v>0.90594010000000003</v>
      </c>
      <c r="S557">
        <v>0.13</v>
      </c>
      <c r="T557">
        <v>0.13</v>
      </c>
      <c r="U557">
        <v>0.06</v>
      </c>
      <c r="V557">
        <v>6.8917560000000003E-2</v>
      </c>
      <c r="W557">
        <v>-0.13543976999999999</v>
      </c>
      <c r="X557">
        <v>-5.8222099999999995E-4</v>
      </c>
      <c r="Y557">
        <v>9.0594011999999904E-2</v>
      </c>
      <c r="Z557">
        <v>0.81534610399999996</v>
      </c>
      <c r="AA557">
        <v>0.45297005799999901</v>
      </c>
      <c r="AB557">
        <v>0.90599999999999903</v>
      </c>
      <c r="AC557">
        <v>-18.7476767</v>
      </c>
      <c r="AD557">
        <v>8.472630294</v>
      </c>
      <c r="AE557">
        <v>-1.008187916</v>
      </c>
      <c r="AF557">
        <v>2</v>
      </c>
      <c r="AG557">
        <v>3</v>
      </c>
      <c r="AH557">
        <v>5</v>
      </c>
      <c r="AI557" t="s">
        <v>59</v>
      </c>
      <c r="AJ557">
        <v>22.62</v>
      </c>
      <c r="AK557">
        <v>0</v>
      </c>
      <c r="AL557">
        <v>49.488</v>
      </c>
      <c r="AM557">
        <v>0</v>
      </c>
      <c r="AN557">
        <v>6.0000000000000001E-3</v>
      </c>
      <c r="AO557">
        <v>0.83899999999999997</v>
      </c>
      <c r="AP557">
        <v>1.075</v>
      </c>
      <c r="AQ557">
        <v>1.075</v>
      </c>
      <c r="AR557">
        <v>0.77500000000000002</v>
      </c>
      <c r="AS557">
        <v>8.5000000000000006E-2</v>
      </c>
      <c r="AT557">
        <v>2.1989999999999998</v>
      </c>
      <c r="AU557">
        <v>-9.9435417249999993</v>
      </c>
      <c r="AV557">
        <v>5</v>
      </c>
      <c r="AW557" t="s">
        <v>52</v>
      </c>
    </row>
    <row r="558" spans="1:49" hidden="1" x14ac:dyDescent="0.25">
      <c r="A558">
        <v>11.48</v>
      </c>
      <c r="B558">
        <v>6.5000000000000002E-2</v>
      </c>
      <c r="C558">
        <v>6.4939999999999998</v>
      </c>
      <c r="D558">
        <v>0.68099999999999905</v>
      </c>
      <c r="E558">
        <v>13.242000000000001</v>
      </c>
      <c r="F558" t="s">
        <v>92</v>
      </c>
      <c r="G558" t="s">
        <v>94</v>
      </c>
      <c r="H558">
        <v>283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3.5000000000000003E-2</v>
      </c>
      <c r="O558">
        <v>4.1088448E-2</v>
      </c>
      <c r="P558">
        <v>0.105</v>
      </c>
      <c r="Q558">
        <v>0.105</v>
      </c>
      <c r="R558">
        <v>0.99133989999999905</v>
      </c>
      <c r="S558">
        <v>7.0000000000000007E-2</v>
      </c>
      <c r="T558">
        <v>7.0000000000000007E-2</v>
      </c>
      <c r="U558">
        <v>0.1</v>
      </c>
      <c r="V558">
        <v>3.9594480000000001E-2</v>
      </c>
      <c r="W558">
        <v>-9.3383510000000003E-2</v>
      </c>
      <c r="X558">
        <v>0</v>
      </c>
      <c r="Y558">
        <v>9.9133991999999893E-2</v>
      </c>
      <c r="Z558">
        <v>0.89220593000000004</v>
      </c>
      <c r="AA558">
        <v>0.49566996099999999</v>
      </c>
      <c r="AB558">
        <v>0.99099999999999999</v>
      </c>
      <c r="AC558">
        <v>-24.126974069999999</v>
      </c>
      <c r="AD558">
        <v>6.4341171270000004</v>
      </c>
      <c r="AE558">
        <v>-0.35124596200000002</v>
      </c>
      <c r="AF558">
        <v>2</v>
      </c>
      <c r="AG558">
        <v>1</v>
      </c>
      <c r="AH558">
        <v>3</v>
      </c>
      <c r="AI558" t="s">
        <v>53</v>
      </c>
      <c r="AJ558">
        <v>17.100000000000001</v>
      </c>
      <c r="AK558">
        <v>0.01</v>
      </c>
      <c r="AL558">
        <v>22.393000000000001</v>
      </c>
      <c r="AM558">
        <v>0</v>
      </c>
      <c r="AN558">
        <v>1.4999999999999999E-2</v>
      </c>
      <c r="AO558">
        <v>0.61899999999999999</v>
      </c>
      <c r="AP558">
        <v>0.85799999999999998</v>
      </c>
      <c r="AQ558">
        <v>0.78099999999999903</v>
      </c>
      <c r="AR558">
        <v>0.50600000000000001</v>
      </c>
      <c r="AS558">
        <v>4.8000000000000001E-2</v>
      </c>
      <c r="AT558">
        <v>2.0539999999999998</v>
      </c>
      <c r="AU558">
        <v>0.40640348399999998</v>
      </c>
      <c r="AV558">
        <v>3</v>
      </c>
      <c r="AW558" t="s">
        <v>52</v>
      </c>
    </row>
    <row r="559" spans="1:49" hidden="1" x14ac:dyDescent="0.25">
      <c r="A559">
        <v>47.76</v>
      </c>
      <c r="B559">
        <v>1.7999999999999999E-2</v>
      </c>
      <c r="C559">
        <v>7.024</v>
      </c>
      <c r="D559">
        <v>0.54</v>
      </c>
      <c r="E559">
        <v>24.901999999999902</v>
      </c>
      <c r="F559" t="s">
        <v>92</v>
      </c>
      <c r="G559" t="s">
        <v>94</v>
      </c>
      <c r="H559">
        <v>290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3.5000000000000003E-2</v>
      </c>
      <c r="O559">
        <v>1.2488855E-2</v>
      </c>
      <c r="P559">
        <v>0.17499999999999999</v>
      </c>
      <c r="Q559">
        <v>0.17499999999999999</v>
      </c>
      <c r="R559">
        <v>0.22653972999999999</v>
      </c>
      <c r="S559">
        <v>7.0000000000000007E-2</v>
      </c>
      <c r="T559">
        <v>0.03</v>
      </c>
      <c r="U559">
        <v>0.1</v>
      </c>
      <c r="V559">
        <v>-2.66070089999999E-2</v>
      </c>
      <c r="W559">
        <v>-2.2453056999999998E-2</v>
      </c>
      <c r="X559">
        <v>0</v>
      </c>
      <c r="Y559">
        <v>2.26539729999999E-2</v>
      </c>
      <c r="Z559">
        <v>0.203885758</v>
      </c>
      <c r="AA559">
        <v>0.113269866</v>
      </c>
      <c r="AB559">
        <v>0.22699999999999901</v>
      </c>
      <c r="AC559">
        <v>-18.13935141</v>
      </c>
      <c r="AD559">
        <v>6.6955646150000003</v>
      </c>
      <c r="AE559">
        <v>-0.42958537799999902</v>
      </c>
      <c r="AF559">
        <v>1</v>
      </c>
      <c r="AH559">
        <v>1</v>
      </c>
      <c r="AI559" t="s">
        <v>51</v>
      </c>
      <c r="AJ559">
        <v>9.77</v>
      </c>
      <c r="AK559">
        <v>0</v>
      </c>
      <c r="AL559">
        <v>62.131999999999998</v>
      </c>
      <c r="AM559">
        <v>0</v>
      </c>
      <c r="AN559">
        <v>8.0000000000000002E-3</v>
      </c>
      <c r="AO559">
        <v>0.49099999999999999</v>
      </c>
      <c r="AP559">
        <v>0.54600000000000004</v>
      </c>
      <c r="AQ559">
        <v>0.58199999999999996</v>
      </c>
      <c r="AR559">
        <v>0.31900000000000001</v>
      </c>
      <c r="AS559">
        <v>2.7E-2</v>
      </c>
      <c r="AT559">
        <v>1.248</v>
      </c>
      <c r="AU559">
        <v>7.3135500999999895E-2</v>
      </c>
      <c r="AV559">
        <v>3</v>
      </c>
      <c r="AW559" t="s">
        <v>58</v>
      </c>
    </row>
    <row r="560" spans="1:49" hidden="1" x14ac:dyDescent="0.25">
      <c r="A560">
        <v>15.47</v>
      </c>
      <c r="B560">
        <v>4.4999999999999998E-2</v>
      </c>
      <c r="C560">
        <v>6.7839999999999998</v>
      </c>
      <c r="D560">
        <v>0.58599999999999997</v>
      </c>
      <c r="E560">
        <v>13.634</v>
      </c>
      <c r="F560" t="s">
        <v>92</v>
      </c>
      <c r="G560" t="s">
        <v>93</v>
      </c>
      <c r="H560">
        <v>313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0.10935766399999999</v>
      </c>
      <c r="O560">
        <v>0.15044697400000001</v>
      </c>
      <c r="P560">
        <v>0.16417854400000001</v>
      </c>
      <c r="Q560">
        <v>0.22868622699999999</v>
      </c>
      <c r="R560">
        <v>0.84230569999999905</v>
      </c>
      <c r="S560">
        <v>0.4</v>
      </c>
      <c r="T560">
        <v>0.31271918599999998</v>
      </c>
      <c r="U560">
        <v>0.27</v>
      </c>
      <c r="V560">
        <v>-8.7479169999999995E-2</v>
      </c>
      <c r="W560">
        <v>2.43137329999999E-2</v>
      </c>
      <c r="X560">
        <v>-2.1840647000000001E-2</v>
      </c>
      <c r="Y560">
        <v>8.4230571999999906E-2</v>
      </c>
      <c r="Z560">
        <v>0.75807514799999998</v>
      </c>
      <c r="AA560">
        <v>0.42115286000000002</v>
      </c>
      <c r="AB560">
        <v>0.84199999999999997</v>
      </c>
      <c r="AC560">
        <v>-5.8374117089999897</v>
      </c>
      <c r="AD560">
        <v>5.4627557329999998</v>
      </c>
      <c r="AE560">
        <v>-2.0621201930000002</v>
      </c>
      <c r="AF560">
        <v>1</v>
      </c>
      <c r="AH560">
        <v>1</v>
      </c>
      <c r="AI560" t="s">
        <v>51</v>
      </c>
      <c r="AJ560">
        <v>20.329999999999998</v>
      </c>
      <c r="AK560">
        <v>0</v>
      </c>
      <c r="AL560">
        <v>32.722999999999999</v>
      </c>
      <c r="AM560">
        <v>0</v>
      </c>
      <c r="AN560">
        <v>0.01</v>
      </c>
      <c r="AO560">
        <v>0.51700000000000002</v>
      </c>
      <c r="AP560">
        <v>0.873</v>
      </c>
      <c r="AQ560">
        <v>0.64700000000000002</v>
      </c>
      <c r="AR560">
        <v>0.38299999999999901</v>
      </c>
      <c r="AS560">
        <v>3.4000000000000002E-2</v>
      </c>
      <c r="AT560">
        <v>1.472</v>
      </c>
      <c r="AU560">
        <v>0.20348481399999899</v>
      </c>
      <c r="AV560">
        <v>3</v>
      </c>
      <c r="AW560" t="s">
        <v>52</v>
      </c>
    </row>
    <row r="561" spans="1:49" hidden="1" x14ac:dyDescent="0.25">
      <c r="A561">
        <v>20.079999999999998</v>
      </c>
      <c r="B561">
        <v>4.3999999999999997E-2</v>
      </c>
      <c r="C561">
        <v>7.1369999999999996</v>
      </c>
      <c r="D561">
        <v>0.56499999999999995</v>
      </c>
      <c r="E561">
        <v>12.834</v>
      </c>
      <c r="F561" t="s">
        <v>92</v>
      </c>
      <c r="G561" t="s">
        <v>94</v>
      </c>
      <c r="H561">
        <v>331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0.136542888</v>
      </c>
      <c r="O561">
        <v>0.19677468200000001</v>
      </c>
      <c r="P561">
        <v>0.14387187699999901</v>
      </c>
      <c r="Q561">
        <v>0.17374883399999999</v>
      </c>
      <c r="R561">
        <v>0.72893940000000002</v>
      </c>
      <c r="S561">
        <v>0.4</v>
      </c>
      <c r="T561">
        <v>0.33318716399999998</v>
      </c>
      <c r="U561">
        <v>0.23</v>
      </c>
      <c r="V561">
        <v>-6.6624829999999996E-2</v>
      </c>
      <c r="W561">
        <v>-1.7506959999999999E-3</v>
      </c>
      <c r="X561">
        <v>-8.7009600000000006E-3</v>
      </c>
      <c r="Y561">
        <v>7.2893940999999907E-2</v>
      </c>
      <c r="Z561">
        <v>0.65604547299999905</v>
      </c>
      <c r="AA561">
        <v>0.36446970699999998</v>
      </c>
      <c r="AB561">
        <v>0.72899999999999998</v>
      </c>
      <c r="AC561">
        <v>-3.5021312839999998</v>
      </c>
      <c r="AD561">
        <v>4.9938528030000002</v>
      </c>
      <c r="AE561">
        <v>-1.945869413</v>
      </c>
      <c r="AF561">
        <v>1</v>
      </c>
      <c r="AH561">
        <v>1</v>
      </c>
      <c r="AI561" t="s">
        <v>51</v>
      </c>
      <c r="AJ561">
        <v>14.69</v>
      </c>
      <c r="AK561">
        <v>0.01</v>
      </c>
      <c r="AL561">
        <v>28.346999999999898</v>
      </c>
      <c r="AM561">
        <v>0</v>
      </c>
      <c r="AN561">
        <v>1.4999999999999999E-2</v>
      </c>
      <c r="AO561">
        <v>0.505</v>
      </c>
      <c r="AP561">
        <v>0.57499999999999996</v>
      </c>
      <c r="AQ561">
        <v>0.61599999999999999</v>
      </c>
      <c r="AR561">
        <v>0.35199999999999998</v>
      </c>
      <c r="AS561">
        <v>0.03</v>
      </c>
      <c r="AT561">
        <v>1.0489999999999999</v>
      </c>
      <c r="AU561">
        <v>0.185970042</v>
      </c>
      <c r="AV561">
        <v>3</v>
      </c>
      <c r="AW561" t="s">
        <v>52</v>
      </c>
    </row>
    <row r="562" spans="1:49" hidden="1" x14ac:dyDescent="0.25">
      <c r="A562">
        <v>24.33</v>
      </c>
      <c r="B562">
        <v>2.4E-2</v>
      </c>
      <c r="C562">
        <v>6.0220000000000002</v>
      </c>
      <c r="D562">
        <v>1.0900000000000001</v>
      </c>
      <c r="E562">
        <v>127.191</v>
      </c>
      <c r="F562" t="s">
        <v>92</v>
      </c>
      <c r="G562" t="s">
        <v>93</v>
      </c>
      <c r="H562">
        <v>351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3.5705845999999999E-2</v>
      </c>
      <c r="O562">
        <v>9.2549718000000003E-2</v>
      </c>
      <c r="P562">
        <v>8.0987728999999994E-2</v>
      </c>
      <c r="Q562">
        <v>0.116730848</v>
      </c>
      <c r="R562">
        <v>0.23764121999999999</v>
      </c>
      <c r="S562">
        <v>0.23</v>
      </c>
      <c r="T562">
        <v>0.23781154800000001</v>
      </c>
      <c r="U562">
        <v>0.155</v>
      </c>
      <c r="V562">
        <v>-1.2664160000000001E-2</v>
      </c>
      <c r="W562">
        <v>2.0661180000000001E-2</v>
      </c>
      <c r="X562">
        <v>-5.3461800000000005E-4</v>
      </c>
      <c r="Y562">
        <v>2.3764121999999999E-2</v>
      </c>
      <c r="Z562">
        <v>0.21387709399999999</v>
      </c>
      <c r="AA562">
        <v>0.11882060799999999</v>
      </c>
      <c r="AB562">
        <v>0.23799999999999999</v>
      </c>
      <c r="AC562">
        <v>-8.3176048149999993</v>
      </c>
      <c r="AD562">
        <v>6.9160953129999996</v>
      </c>
      <c r="AE562">
        <v>-0.704481845</v>
      </c>
      <c r="AF562">
        <v>2</v>
      </c>
      <c r="AG562">
        <v>3</v>
      </c>
      <c r="AH562">
        <v>5</v>
      </c>
      <c r="AI562" t="s">
        <v>59</v>
      </c>
      <c r="AJ562">
        <v>17.05</v>
      </c>
      <c r="AK562">
        <v>0.02</v>
      </c>
      <c r="AL562">
        <v>174.779</v>
      </c>
      <c r="AM562">
        <v>0</v>
      </c>
      <c r="AN562">
        <v>1E-3</v>
      </c>
      <c r="AO562">
        <v>1.1379999999999999</v>
      </c>
      <c r="AP562">
        <v>1.159</v>
      </c>
      <c r="AQ562">
        <v>1.58</v>
      </c>
      <c r="AR562">
        <v>1.179</v>
      </c>
      <c r="AS562">
        <v>0.16300000000000001</v>
      </c>
      <c r="AT562">
        <v>1.7209999999999901</v>
      </c>
      <c r="AU562">
        <v>0.182980478</v>
      </c>
      <c r="AV562">
        <v>2</v>
      </c>
      <c r="AW562" t="s">
        <v>60</v>
      </c>
    </row>
    <row r="563" spans="1:49" hidden="1" x14ac:dyDescent="0.25">
      <c r="A563">
        <v>93.06</v>
      </c>
      <c r="B563">
        <v>0.01</v>
      </c>
      <c r="C563">
        <v>6.9249999999999998</v>
      </c>
      <c r="D563">
        <v>0.30399999999999999</v>
      </c>
      <c r="E563">
        <v>16.192</v>
      </c>
      <c r="F563" t="s">
        <v>92</v>
      </c>
      <c r="G563" t="s">
        <v>93</v>
      </c>
      <c r="H563">
        <v>354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3.5000000000000003E-2</v>
      </c>
      <c r="O563">
        <v>1.6386074E-2</v>
      </c>
      <c r="P563">
        <v>0.2</v>
      </c>
      <c r="Q563">
        <v>0.2</v>
      </c>
      <c r="R563">
        <v>0.23630272999999999</v>
      </c>
      <c r="S563">
        <v>7.0000000000000007E-2</v>
      </c>
      <c r="T563">
        <v>0.06</v>
      </c>
      <c r="U563">
        <v>0.13</v>
      </c>
      <c r="V563">
        <v>-1.9900817000000001E-2</v>
      </c>
      <c r="W563">
        <v>2.49829829999999E-2</v>
      </c>
      <c r="X563">
        <v>0</v>
      </c>
      <c r="Y563">
        <v>2.36302729999999E-2</v>
      </c>
      <c r="Z563">
        <v>0.21267246000000001</v>
      </c>
      <c r="AA563">
        <v>0.11815136699999999</v>
      </c>
      <c r="AB563">
        <v>0.23599999999999999</v>
      </c>
      <c r="AC563">
        <v>-14.420948920000001</v>
      </c>
      <c r="AD563">
        <v>3.5847816309999998</v>
      </c>
      <c r="AE563">
        <v>-7.8881872000000006E-2</v>
      </c>
      <c r="AF563">
        <v>1</v>
      </c>
      <c r="AH563">
        <v>1</v>
      </c>
      <c r="AI563" t="s">
        <v>51</v>
      </c>
      <c r="AJ563">
        <v>13.3</v>
      </c>
      <c r="AK563">
        <v>0</v>
      </c>
      <c r="AL563">
        <v>103.48099999999999</v>
      </c>
      <c r="AM563">
        <v>0</v>
      </c>
      <c r="AN563">
        <v>6.0000000000000001E-3</v>
      </c>
      <c r="AO563">
        <v>0.254</v>
      </c>
      <c r="AP563">
        <v>0.29799999999999999</v>
      </c>
      <c r="AQ563">
        <v>0.313</v>
      </c>
      <c r="AR563">
        <v>0.11</v>
      </c>
      <c r="AS563">
        <v>8.0000000000000002E-3</v>
      </c>
      <c r="AT563">
        <v>1.0940000000000001</v>
      </c>
      <c r="AU563">
        <v>9.2615865999999894E-2</v>
      </c>
      <c r="AV563">
        <v>4</v>
      </c>
      <c r="AW563" t="s">
        <v>58</v>
      </c>
    </row>
    <row r="564" spans="1:49" hidden="1" x14ac:dyDescent="0.25">
      <c r="A564">
        <v>20.63</v>
      </c>
      <c r="B564">
        <v>3.9E-2</v>
      </c>
      <c r="C564">
        <v>6.66</v>
      </c>
      <c r="D564">
        <v>0.56000000000000005</v>
      </c>
      <c r="E564">
        <v>18.195</v>
      </c>
      <c r="F564" t="s">
        <v>92</v>
      </c>
      <c r="G564" t="s">
        <v>93</v>
      </c>
      <c r="H564">
        <v>363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0.05</v>
      </c>
      <c r="O564">
        <v>3.5158003E-2</v>
      </c>
      <c r="P564">
        <v>0.05</v>
      </c>
      <c r="Q564">
        <v>0.05</v>
      </c>
      <c r="R564">
        <v>0.74364699999999995</v>
      </c>
      <c r="S564">
        <v>0.1</v>
      </c>
      <c r="T564">
        <v>0.05</v>
      </c>
      <c r="U564">
        <v>7.0000000000000007E-2</v>
      </c>
      <c r="V564">
        <v>2.0380868E-2</v>
      </c>
      <c r="W564">
        <v>-2.1185512E-2</v>
      </c>
      <c r="X564">
        <v>0</v>
      </c>
      <c r="Y564">
        <v>7.4364697999999896E-2</v>
      </c>
      <c r="Z564">
        <v>0.66928228099999998</v>
      </c>
      <c r="AA564">
        <v>0.37182348999999998</v>
      </c>
      <c r="AB564">
        <v>0.74399999999999999</v>
      </c>
      <c r="AC564">
        <v>-23.025691070000001</v>
      </c>
      <c r="AD564">
        <v>10.30963543</v>
      </c>
      <c r="AE564">
        <v>-2.013370326</v>
      </c>
      <c r="AF564">
        <v>2</v>
      </c>
      <c r="AG564">
        <v>1</v>
      </c>
      <c r="AH564">
        <v>3</v>
      </c>
      <c r="AI564" t="s">
        <v>53</v>
      </c>
      <c r="AJ564">
        <v>13.84</v>
      </c>
      <c r="AK564">
        <v>0.03</v>
      </c>
      <c r="AL564">
        <v>39.256999999999998</v>
      </c>
      <c r="AM564">
        <v>0</v>
      </c>
      <c r="AN564">
        <v>8.0000000000000002E-3</v>
      </c>
      <c r="AO564">
        <v>0.46700000000000003</v>
      </c>
      <c r="AP564">
        <v>0.77500000000000002</v>
      </c>
      <c r="AQ564">
        <v>0.624</v>
      </c>
      <c r="AR564">
        <v>0.36899999999999999</v>
      </c>
      <c r="AS564">
        <v>3.4000000000000002E-2</v>
      </c>
      <c r="AT564">
        <v>1.6819999999999999</v>
      </c>
      <c r="AU564">
        <v>2.8962761210000001</v>
      </c>
      <c r="AV564">
        <v>3</v>
      </c>
      <c r="AW564" t="s">
        <v>52</v>
      </c>
    </row>
    <row r="565" spans="1:49" hidden="1" x14ac:dyDescent="0.25">
      <c r="A565">
        <v>8.24</v>
      </c>
      <c r="B565">
        <v>7.8E-2</v>
      </c>
      <c r="C565">
        <v>6.601</v>
      </c>
      <c r="D565">
        <v>0.745</v>
      </c>
      <c r="E565">
        <v>11.321999999999999</v>
      </c>
      <c r="F565" t="s">
        <v>92</v>
      </c>
      <c r="G565" t="s">
        <v>93</v>
      </c>
      <c r="H565">
        <v>381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0.08</v>
      </c>
      <c r="O565">
        <v>5.7173642999999899E-2</v>
      </c>
      <c r="P565">
        <v>5.8405248E-2</v>
      </c>
      <c r="Q565">
        <v>9.5857816999999998E-2</v>
      </c>
      <c r="R565">
        <v>0.40299466</v>
      </c>
      <c r="S565">
        <v>0.16</v>
      </c>
      <c r="T565">
        <v>0.1</v>
      </c>
      <c r="U565">
        <v>0.13</v>
      </c>
      <c r="V565">
        <v>4.8311279999999996E-3</v>
      </c>
      <c r="W565">
        <v>-2.58231479999999E-2</v>
      </c>
      <c r="X565">
        <v>-2.1829902999999901E-2</v>
      </c>
      <c r="Y565">
        <v>4.0299465999999999E-2</v>
      </c>
      <c r="Z565">
        <v>0.362695196</v>
      </c>
      <c r="AA565">
        <v>0.201497331</v>
      </c>
      <c r="AB565">
        <v>0.40299999999999903</v>
      </c>
      <c r="AC565">
        <v>-11.24582627</v>
      </c>
      <c r="AD565">
        <v>7.1224309629999896</v>
      </c>
      <c r="AE565">
        <v>-0.74559995099999998</v>
      </c>
      <c r="AF565">
        <v>2</v>
      </c>
      <c r="AG565">
        <v>1</v>
      </c>
      <c r="AH565">
        <v>3</v>
      </c>
      <c r="AI565" t="s">
        <v>53</v>
      </c>
      <c r="AJ565">
        <v>27.76</v>
      </c>
      <c r="AK565">
        <v>0</v>
      </c>
      <c r="AL565">
        <v>19.297000000000001</v>
      </c>
      <c r="AM565">
        <v>0</v>
      </c>
      <c r="AN565">
        <v>1.7000000000000001E-2</v>
      </c>
      <c r="AO565">
        <v>0.69299999999999995</v>
      </c>
      <c r="AP565">
        <v>0.95899999999999996</v>
      </c>
      <c r="AQ565">
        <v>0.87</v>
      </c>
      <c r="AR565">
        <v>0.59</v>
      </c>
      <c r="AS565">
        <v>5.7999999999999899E-2</v>
      </c>
      <c r="AT565">
        <v>1.669</v>
      </c>
      <c r="AU565">
        <v>6.5427859000000005E-2</v>
      </c>
      <c r="AV565">
        <v>1</v>
      </c>
      <c r="AW565" t="s">
        <v>52</v>
      </c>
    </row>
    <row r="566" spans="1:49" hidden="1" x14ac:dyDescent="0.25">
      <c r="A566">
        <v>59.03</v>
      </c>
      <c r="B566">
        <v>1.4999999999999999E-2</v>
      </c>
      <c r="C566">
        <v>7.0060000000000002</v>
      </c>
      <c r="D566">
        <v>0.46600000000000003</v>
      </c>
      <c r="E566">
        <v>22.486000000000001</v>
      </c>
      <c r="F566" t="s">
        <v>92</v>
      </c>
      <c r="G566" t="s">
        <v>93</v>
      </c>
      <c r="H566">
        <v>392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6.6085997999999896E-2</v>
      </c>
      <c r="O566">
        <v>9.5231541000000003E-2</v>
      </c>
      <c r="P566">
        <v>0.110562524</v>
      </c>
      <c r="Q566">
        <v>0.15797361500000001</v>
      </c>
      <c r="R566">
        <v>0.45796229999999899</v>
      </c>
      <c r="S566">
        <v>0.27</v>
      </c>
      <c r="T566">
        <v>0.232323695</v>
      </c>
      <c r="U566">
        <v>0.2</v>
      </c>
      <c r="V566">
        <v>-0.15127887000000001</v>
      </c>
      <c r="W566">
        <v>0.14562564</v>
      </c>
      <c r="X566">
        <v>-1.5594914E-2</v>
      </c>
      <c r="Y566">
        <v>4.579623E-2</v>
      </c>
      <c r="Z566">
        <v>0.41216607399999999</v>
      </c>
      <c r="AA566">
        <v>0.22898115199999999</v>
      </c>
      <c r="AB566">
        <v>0.45799999999999902</v>
      </c>
      <c r="AC566">
        <v>-5.9626927360000002</v>
      </c>
      <c r="AD566">
        <v>6.4535955869999997</v>
      </c>
      <c r="AE566">
        <v>-1.321050786</v>
      </c>
      <c r="AF566">
        <v>1</v>
      </c>
      <c r="AH566">
        <v>1</v>
      </c>
      <c r="AI566" t="s">
        <v>51</v>
      </c>
      <c r="AJ566">
        <v>12.18</v>
      </c>
      <c r="AK566">
        <v>0</v>
      </c>
      <c r="AL566">
        <v>71.447000000000003</v>
      </c>
      <c r="AM566">
        <v>0</v>
      </c>
      <c r="AN566">
        <v>8.0000000000000002E-3</v>
      </c>
      <c r="AO566">
        <v>0.41199999999999998</v>
      </c>
      <c r="AP566">
        <v>0.47099999999999997</v>
      </c>
      <c r="AQ566">
        <v>0.49299999999999999</v>
      </c>
      <c r="AR566">
        <v>0.24299999999999999</v>
      </c>
      <c r="AS566">
        <v>0.02</v>
      </c>
      <c r="AT566">
        <v>1.258</v>
      </c>
      <c r="AU566">
        <v>0.364363573</v>
      </c>
      <c r="AV566">
        <v>5</v>
      </c>
      <c r="AW566" t="s">
        <v>58</v>
      </c>
    </row>
    <row r="567" spans="1:49" hidden="1" x14ac:dyDescent="0.25">
      <c r="A567">
        <v>50.43</v>
      </c>
      <c r="B567">
        <v>1.7000000000000001E-2</v>
      </c>
      <c r="C567">
        <v>7.0410000000000004</v>
      </c>
      <c r="D567">
        <v>0.48</v>
      </c>
      <c r="E567">
        <v>20.556999999999999</v>
      </c>
      <c r="F567" t="s">
        <v>92</v>
      </c>
      <c r="G567" t="s">
        <v>93</v>
      </c>
      <c r="H567">
        <v>393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5.1712634E-2</v>
      </c>
      <c r="O567">
        <v>0.11781839500000001</v>
      </c>
      <c r="P567">
        <v>0.12272901899999999</v>
      </c>
      <c r="Q567">
        <v>0.155867111</v>
      </c>
      <c r="R567">
        <v>0.24171676</v>
      </c>
      <c r="S567">
        <v>0.3</v>
      </c>
      <c r="T567">
        <v>0.62613775299999996</v>
      </c>
      <c r="U567">
        <v>0.17</v>
      </c>
      <c r="V567">
        <v>-0.12720619999999999</v>
      </c>
      <c r="W567">
        <v>0.13107662</v>
      </c>
      <c r="X567">
        <v>-1.1392962E-2</v>
      </c>
      <c r="Y567">
        <v>2.4171676E-2</v>
      </c>
      <c r="Z567">
        <v>0.217545082</v>
      </c>
      <c r="AA567">
        <v>0.120858379</v>
      </c>
      <c r="AB567">
        <v>0.24199999999999999</v>
      </c>
      <c r="AC567">
        <v>-6.1337319920000004</v>
      </c>
      <c r="AD567">
        <v>5.0996803310000001</v>
      </c>
      <c r="AE567">
        <v>-0.37150397200000002</v>
      </c>
      <c r="AF567">
        <v>1</v>
      </c>
      <c r="AH567">
        <v>1</v>
      </c>
      <c r="AI567" t="s">
        <v>51</v>
      </c>
      <c r="AJ567">
        <v>9.81</v>
      </c>
      <c r="AK567">
        <v>0.01</v>
      </c>
      <c r="AL567">
        <v>62.530999999999999</v>
      </c>
      <c r="AM567">
        <v>0</v>
      </c>
      <c r="AN567">
        <v>8.0000000000000002E-3</v>
      </c>
      <c r="AO567">
        <v>0.42499999999999999</v>
      </c>
      <c r="AP567">
        <v>0.5</v>
      </c>
      <c r="AQ567">
        <v>0.51</v>
      </c>
      <c r="AR567">
        <v>0.25800000000000001</v>
      </c>
      <c r="AS567">
        <v>2.1000000000000001E-2</v>
      </c>
      <c r="AT567">
        <v>1.2569999999999999</v>
      </c>
      <c r="AU567">
        <v>0.54387831099999995</v>
      </c>
      <c r="AV567">
        <v>3</v>
      </c>
      <c r="AW567" t="s">
        <v>58</v>
      </c>
    </row>
    <row r="568" spans="1:49" hidden="1" x14ac:dyDescent="0.25">
      <c r="A568">
        <v>128.81</v>
      </c>
      <c r="B568">
        <v>6.9999999999999897E-3</v>
      </c>
      <c r="C568">
        <v>7.1310000000000002</v>
      </c>
      <c r="D568">
        <v>0.20799999999999999</v>
      </c>
      <c r="E568">
        <v>10.429</v>
      </c>
      <c r="F568" t="s">
        <v>92</v>
      </c>
      <c r="G568" t="s">
        <v>93</v>
      </c>
      <c r="H568">
        <v>401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6.9871794000000001E-2</v>
      </c>
      <c r="O568">
        <v>0.158412314</v>
      </c>
      <c r="P568">
        <v>0.133652673</v>
      </c>
      <c r="Q568">
        <v>0.158878623</v>
      </c>
      <c r="R568">
        <v>0.20927408</v>
      </c>
      <c r="S568">
        <v>0.36</v>
      </c>
      <c r="T568">
        <v>0.42732932000000001</v>
      </c>
      <c r="U568">
        <v>0.2</v>
      </c>
      <c r="V568">
        <v>-1.6321716999999999E-2</v>
      </c>
      <c r="W568">
        <v>1.1125761E-2</v>
      </c>
      <c r="X568">
        <v>4.0432719999999997E-3</v>
      </c>
      <c r="Y568">
        <v>2.0927408000000002E-2</v>
      </c>
      <c r="Z568">
        <v>0.18834667499999999</v>
      </c>
      <c r="AA568">
        <v>0.104637041999999</v>
      </c>
      <c r="AB568">
        <v>0.20899999999999999</v>
      </c>
      <c r="AC568">
        <v>-6.7742055470000002</v>
      </c>
      <c r="AD568">
        <v>5.8202250029999902</v>
      </c>
      <c r="AE568">
        <v>-0.40756853100000001</v>
      </c>
      <c r="AF568">
        <v>1</v>
      </c>
      <c r="AH568">
        <v>1</v>
      </c>
      <c r="AI568" t="s">
        <v>51</v>
      </c>
      <c r="AJ568">
        <v>19.809999999999999</v>
      </c>
      <c r="AK568">
        <v>0</v>
      </c>
      <c r="AL568">
        <v>136.79900000000001</v>
      </c>
      <c r="AM568">
        <v>0</v>
      </c>
      <c r="AN568">
        <v>5.0000000000000001E-3</v>
      </c>
      <c r="AO568">
        <v>0.17100000000000001</v>
      </c>
      <c r="AP568">
        <v>0.25800000000000001</v>
      </c>
      <c r="AQ568">
        <v>0.21099999999999999</v>
      </c>
      <c r="AR568">
        <v>5.2999999999999999E-2</v>
      </c>
      <c r="AS568">
        <v>4.0000000000000001E-3</v>
      </c>
      <c r="AT568">
        <v>0.88300000000000001</v>
      </c>
      <c r="AU568">
        <v>0.330262958</v>
      </c>
      <c r="AV568">
        <v>4</v>
      </c>
      <c r="AW568" t="s">
        <v>58</v>
      </c>
    </row>
    <row r="569" spans="1:49" hidden="1" x14ac:dyDescent="0.25">
      <c r="A569">
        <v>1.28</v>
      </c>
      <c r="B569">
        <v>0.67400000000000004</v>
      </c>
      <c r="C569">
        <v>7.1840000000000002</v>
      </c>
      <c r="D569">
        <v>0.85099999999999998</v>
      </c>
      <c r="E569">
        <v>2.6389999999999998</v>
      </c>
      <c r="F569" t="s">
        <v>92</v>
      </c>
      <c r="G569" t="s">
        <v>93</v>
      </c>
      <c r="H569">
        <v>425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0.43833468599999997</v>
      </c>
      <c r="O569">
        <v>0.53089317000000003</v>
      </c>
      <c r="P569">
        <v>0.38668130099999998</v>
      </c>
      <c r="Q569">
        <v>0.43275578299999901</v>
      </c>
      <c r="R569">
        <v>0.38327339999999999</v>
      </c>
      <c r="S569">
        <v>1.06</v>
      </c>
      <c r="T569">
        <v>0.62758209200000004</v>
      </c>
      <c r="U569">
        <v>0.26</v>
      </c>
      <c r="V569">
        <v>-4.6889495000000003E-2</v>
      </c>
      <c r="W569">
        <v>3.2915543999999998E-2</v>
      </c>
      <c r="X569">
        <v>-1.8649131999999999E-2</v>
      </c>
      <c r="Y569">
        <v>3.8327339000000002E-2</v>
      </c>
      <c r="Z569">
        <v>0.344946054</v>
      </c>
      <c r="AA569">
        <v>0.191636696</v>
      </c>
      <c r="AB569">
        <v>0.38299999999999901</v>
      </c>
      <c r="AC569">
        <v>-5.0544136049999997</v>
      </c>
      <c r="AD569">
        <v>1.908775055</v>
      </c>
      <c r="AE569">
        <v>-0.89500712199999999</v>
      </c>
      <c r="AF569">
        <v>3</v>
      </c>
      <c r="AH569">
        <v>2</v>
      </c>
      <c r="AI569" t="s">
        <v>54</v>
      </c>
      <c r="AJ569">
        <v>25.98</v>
      </c>
      <c r="AK569">
        <v>0</v>
      </c>
      <c r="AL569">
        <v>2.6110000000000002</v>
      </c>
      <c r="AM569">
        <v>2</v>
      </c>
      <c r="AN569">
        <v>0.104</v>
      </c>
      <c r="AO569">
        <v>0.82799999999999996</v>
      </c>
      <c r="AP569">
        <v>0.70399999999999996</v>
      </c>
      <c r="AQ569">
        <v>1.0329999999999999</v>
      </c>
      <c r="AR569">
        <v>0.74299999999999999</v>
      </c>
      <c r="AS569">
        <v>7.8E-2</v>
      </c>
      <c r="AT569">
        <v>0.80700000000000005</v>
      </c>
      <c r="AU569">
        <v>-0.32093940300000001</v>
      </c>
      <c r="AV569">
        <v>2</v>
      </c>
      <c r="AW569" t="s">
        <v>55</v>
      </c>
    </row>
    <row r="570" spans="1:49" hidden="1" x14ac:dyDescent="0.25">
      <c r="A570">
        <v>0.85</v>
      </c>
      <c r="B570">
        <v>0.96399999999999997</v>
      </c>
      <c r="C570">
        <v>7.0720000000000001</v>
      </c>
      <c r="D570">
        <v>0.86799999999999999</v>
      </c>
      <c r="E570">
        <v>2.1080000000000001</v>
      </c>
      <c r="F570" t="s">
        <v>92</v>
      </c>
      <c r="G570" t="s">
        <v>93</v>
      </c>
      <c r="H570">
        <v>427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0.32577203399999999</v>
      </c>
      <c r="O570">
        <v>0.41188148000000002</v>
      </c>
      <c r="P570">
        <v>0.447619086</v>
      </c>
      <c r="Q570">
        <v>0.51790832099999995</v>
      </c>
      <c r="R570">
        <v>0.27565202</v>
      </c>
      <c r="S570">
        <v>1.06</v>
      </c>
      <c r="T570">
        <v>0.50548675899999995</v>
      </c>
      <c r="U570">
        <v>0.5</v>
      </c>
      <c r="V570">
        <v>-0.10323311</v>
      </c>
      <c r="W570">
        <v>1.4565755999999999E-2</v>
      </c>
      <c r="X570">
        <v>-7.5344979999999997E-3</v>
      </c>
      <c r="Y570">
        <v>2.7565202E-2</v>
      </c>
      <c r="Z570">
        <v>0.24808681899999999</v>
      </c>
      <c r="AA570">
        <v>0.137826011</v>
      </c>
      <c r="AB570">
        <v>0.27600000000000002</v>
      </c>
      <c r="AC570">
        <v>-1.4101868559999999</v>
      </c>
      <c r="AD570">
        <v>1.79129321199999</v>
      </c>
      <c r="AE570">
        <v>-0.67134327599999999</v>
      </c>
      <c r="AF570">
        <v>3</v>
      </c>
      <c r="AH570">
        <v>2</v>
      </c>
      <c r="AI570" t="s">
        <v>54</v>
      </c>
      <c r="AJ570">
        <v>27.77</v>
      </c>
      <c r="AK570">
        <v>0</v>
      </c>
      <c r="AL570">
        <v>1.875</v>
      </c>
      <c r="AM570">
        <v>2</v>
      </c>
      <c r="AN570">
        <v>0.14499999999999999</v>
      </c>
      <c r="AO570">
        <v>0.83799999999999997</v>
      </c>
      <c r="AP570">
        <v>0.73899999999999999</v>
      </c>
      <c r="AQ570">
        <v>1.0680000000000001</v>
      </c>
      <c r="AR570">
        <v>0.77200000000000002</v>
      </c>
      <c r="AS570">
        <v>8.3000000000000004E-2</v>
      </c>
      <c r="AT570">
        <v>0.88500000000000001</v>
      </c>
      <c r="AU570">
        <v>0.24310973499999999</v>
      </c>
      <c r="AV570">
        <v>2</v>
      </c>
      <c r="AW570" t="s">
        <v>55</v>
      </c>
    </row>
    <row r="571" spans="1:49" hidden="1" x14ac:dyDescent="0.25">
      <c r="A571">
        <v>89.19</v>
      </c>
      <c r="B571">
        <v>0.01</v>
      </c>
      <c r="C571">
        <v>7.1260000000000003</v>
      </c>
      <c r="D571">
        <v>0.28899999999999998</v>
      </c>
      <c r="E571">
        <v>13.337999999999999</v>
      </c>
      <c r="F571" t="s">
        <v>92</v>
      </c>
      <c r="G571" t="s">
        <v>94</v>
      </c>
      <c r="H571">
        <v>436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5.6468212999999899E-2</v>
      </c>
      <c r="O571">
        <v>0.116109596</v>
      </c>
      <c r="P571">
        <v>0.12882216499999999</v>
      </c>
      <c r="Q571">
        <v>0.15640427800000001</v>
      </c>
      <c r="R571">
        <v>0.21892929</v>
      </c>
      <c r="S571">
        <v>0.3</v>
      </c>
      <c r="T571">
        <v>0.34429348599999998</v>
      </c>
      <c r="U571">
        <v>0.23</v>
      </c>
      <c r="V571">
        <v>-0.14676274</v>
      </c>
      <c r="W571">
        <v>1.5751530999999999E-2</v>
      </c>
      <c r="X571">
        <v>-1.5883225000000001E-2</v>
      </c>
      <c r="Y571">
        <v>2.1892928999999998E-2</v>
      </c>
      <c r="Z571">
        <v>0.19703636199999999</v>
      </c>
      <c r="AA571">
        <v>0.109464645</v>
      </c>
      <c r="AB571">
        <v>0.218999999999999</v>
      </c>
      <c r="AC571">
        <v>-4.4792818389999898</v>
      </c>
      <c r="AD571">
        <v>4.8739259500000003</v>
      </c>
      <c r="AE571">
        <v>-0.46808349599999999</v>
      </c>
      <c r="AF571">
        <v>1</v>
      </c>
      <c r="AH571">
        <v>1</v>
      </c>
      <c r="AI571" t="s">
        <v>51</v>
      </c>
      <c r="AJ571">
        <v>15.53</v>
      </c>
      <c r="AK571">
        <v>0.01</v>
      </c>
      <c r="AL571">
        <v>97.84</v>
      </c>
      <c r="AM571">
        <v>0</v>
      </c>
      <c r="AN571">
        <v>6.9999999999999897E-3</v>
      </c>
      <c r="AO571">
        <v>0.24099999999999999</v>
      </c>
      <c r="AP571">
        <v>0.32600000000000001</v>
      </c>
      <c r="AQ571">
        <v>0.29599999999999999</v>
      </c>
      <c r="AR571">
        <v>9.9000000000000005E-2</v>
      </c>
      <c r="AS571">
        <v>8.0000000000000002E-3</v>
      </c>
      <c r="AT571">
        <v>1.042</v>
      </c>
      <c r="AU571">
        <v>-0.38802168599999998</v>
      </c>
      <c r="AV571">
        <v>4</v>
      </c>
      <c r="AW571" t="s">
        <v>58</v>
      </c>
    </row>
    <row r="572" spans="1:49" hidden="1" x14ac:dyDescent="0.25">
      <c r="A572">
        <v>24.62</v>
      </c>
      <c r="B572">
        <v>2.5000000000000001E-2</v>
      </c>
      <c r="C572">
        <v>5.3679999999999897</v>
      </c>
      <c r="D572">
        <v>0.64200000000000002</v>
      </c>
      <c r="E572">
        <v>25.420999999999999</v>
      </c>
      <c r="F572" t="s">
        <v>92</v>
      </c>
      <c r="G572" t="s">
        <v>94</v>
      </c>
      <c r="H572">
        <v>439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8.5423994000000003E-2</v>
      </c>
      <c r="O572">
        <v>0.125775465</v>
      </c>
      <c r="P572">
        <v>0.14751291399999999</v>
      </c>
      <c r="Q572">
        <v>0.17866542599999999</v>
      </c>
      <c r="R572">
        <v>0.33545244000000002</v>
      </c>
      <c r="S572">
        <v>0.33</v>
      </c>
      <c r="T572">
        <v>0.39262137799999902</v>
      </c>
      <c r="U572">
        <v>0.2</v>
      </c>
      <c r="V572">
        <v>-0.11929067</v>
      </c>
      <c r="W572">
        <v>0.10948426</v>
      </c>
      <c r="X572">
        <v>-1.4765337E-2</v>
      </c>
      <c r="Y572">
        <v>3.3545244000000002E-2</v>
      </c>
      <c r="Z572">
        <v>0.30190719399999999</v>
      </c>
      <c r="AA572">
        <v>0.16772621900000001</v>
      </c>
      <c r="AB572">
        <v>0.33500000000000002</v>
      </c>
      <c r="AC572">
        <v>-4.8573129450000003</v>
      </c>
      <c r="AD572">
        <v>4.6730109180000001</v>
      </c>
      <c r="AE572">
        <v>-0.68182868099999905</v>
      </c>
      <c r="AF572">
        <v>2</v>
      </c>
      <c r="AG572">
        <v>1</v>
      </c>
      <c r="AH572">
        <v>3</v>
      </c>
      <c r="AI572" t="s">
        <v>53</v>
      </c>
      <c r="AJ572">
        <v>20.7</v>
      </c>
      <c r="AK572">
        <v>0</v>
      </c>
      <c r="AL572">
        <v>51.883999999999901</v>
      </c>
      <c r="AM572">
        <v>0</v>
      </c>
      <c r="AN572">
        <v>8.9999999999999993E-3</v>
      </c>
      <c r="AO572">
        <v>0.54100000000000004</v>
      </c>
      <c r="AP572">
        <v>1.244</v>
      </c>
      <c r="AQ572">
        <v>0.752</v>
      </c>
      <c r="AR572">
        <v>0.47599999999999998</v>
      </c>
      <c r="AS572">
        <v>4.9000000000000002E-2</v>
      </c>
      <c r="AT572">
        <v>3.8919999999999999</v>
      </c>
      <c r="AU572">
        <v>0.31891993800000001</v>
      </c>
      <c r="AV572">
        <v>3</v>
      </c>
      <c r="AW572" t="s">
        <v>52</v>
      </c>
    </row>
    <row r="573" spans="1:49" hidden="1" x14ac:dyDescent="0.25">
      <c r="A573">
        <v>32.93</v>
      </c>
      <c r="B573">
        <v>2.4E-2</v>
      </c>
      <c r="C573">
        <v>6.0179999999999998</v>
      </c>
      <c r="D573">
        <v>0.53</v>
      </c>
      <c r="E573">
        <v>17.585999999999999</v>
      </c>
      <c r="F573" t="s">
        <v>92</v>
      </c>
      <c r="G573" t="s">
        <v>94</v>
      </c>
      <c r="H573">
        <v>440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8.8629114999999994E-2</v>
      </c>
      <c r="O573">
        <v>0.13746575</v>
      </c>
      <c r="P573">
        <v>0.129790446</v>
      </c>
      <c r="Q573">
        <v>0.16000621800000001</v>
      </c>
      <c r="R573">
        <v>0.35686824</v>
      </c>
      <c r="S573">
        <v>0.33</v>
      </c>
      <c r="T573">
        <v>0.35844290299999998</v>
      </c>
      <c r="U573">
        <v>0.2</v>
      </c>
      <c r="V573">
        <v>-8.8163599999999995E-2</v>
      </c>
      <c r="W573">
        <v>8.4660949999999999E-2</v>
      </c>
      <c r="X573">
        <v>-1.0702821E-2</v>
      </c>
      <c r="Y573">
        <v>3.5686823999999999E-2</v>
      </c>
      <c r="Z573">
        <v>0.321181414</v>
      </c>
      <c r="AA573">
        <v>0.178434118999999</v>
      </c>
      <c r="AB573">
        <v>0.35699999999999998</v>
      </c>
      <c r="AC573">
        <v>-5.4779864589999896</v>
      </c>
      <c r="AD573">
        <v>4.7928083670000001</v>
      </c>
      <c r="AE573">
        <v>-0.73997923099999996</v>
      </c>
      <c r="AF573">
        <v>2</v>
      </c>
      <c r="AG573">
        <v>1</v>
      </c>
      <c r="AH573">
        <v>3</v>
      </c>
      <c r="AI573" t="s">
        <v>53</v>
      </c>
      <c r="AJ573">
        <v>20.85</v>
      </c>
      <c r="AK573">
        <v>0.01</v>
      </c>
      <c r="AL573">
        <v>47.723999999999997</v>
      </c>
      <c r="AM573">
        <v>0</v>
      </c>
      <c r="AN573">
        <v>0.01</v>
      </c>
      <c r="AO573">
        <v>0.45899999999999902</v>
      </c>
      <c r="AP573">
        <v>0.78700000000000003</v>
      </c>
      <c r="AQ573">
        <v>0.57599999999999996</v>
      </c>
      <c r="AR573">
        <v>0.31900000000000001</v>
      </c>
      <c r="AS573">
        <v>2.79999999999999E-2</v>
      </c>
      <c r="AT573">
        <v>2.9209999999999998</v>
      </c>
      <c r="AU573">
        <v>0.32231160399999997</v>
      </c>
      <c r="AV573">
        <v>3</v>
      </c>
      <c r="AW573" t="s">
        <v>52</v>
      </c>
    </row>
    <row r="574" spans="1:49" hidden="1" x14ac:dyDescent="0.25">
      <c r="A574">
        <v>16.47</v>
      </c>
      <c r="B574">
        <v>3.5999999999999997E-2</v>
      </c>
      <c r="C574">
        <v>6.1120000000000001</v>
      </c>
      <c r="D574">
        <v>0.99</v>
      </c>
      <c r="E574">
        <v>65.465000000000003</v>
      </c>
      <c r="F574" t="s">
        <v>92</v>
      </c>
      <c r="G574" t="s">
        <v>94</v>
      </c>
      <c r="H574">
        <v>452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2.5538301999999999E-2</v>
      </c>
      <c r="O574">
        <v>6.8306697999999999E-2</v>
      </c>
      <c r="P574">
        <v>7.2001148000000001E-2</v>
      </c>
      <c r="Q574">
        <v>9.0725091999999993E-2</v>
      </c>
      <c r="R574">
        <v>0.31397900000000001</v>
      </c>
      <c r="S574">
        <v>0.17</v>
      </c>
      <c r="T574">
        <v>0.15537453099999901</v>
      </c>
      <c r="U574">
        <v>0.1</v>
      </c>
      <c r="V574">
        <v>-2.2442733999999999E-2</v>
      </c>
      <c r="W574">
        <v>-2.4055073E-2</v>
      </c>
      <c r="X574">
        <v>1.7468482E-2</v>
      </c>
      <c r="Y574">
        <v>3.1397899999999999E-2</v>
      </c>
      <c r="Z574">
        <v>0.28258109999999997</v>
      </c>
      <c r="AA574">
        <v>0.1569895</v>
      </c>
      <c r="AB574">
        <v>0.314</v>
      </c>
      <c r="AC574">
        <v>-9.9821013759999992</v>
      </c>
      <c r="AD574">
        <v>10.479591190000001</v>
      </c>
      <c r="AE574">
        <v>-1.0817553449999999</v>
      </c>
      <c r="AF574">
        <v>2</v>
      </c>
      <c r="AG574">
        <v>3</v>
      </c>
      <c r="AH574">
        <v>5</v>
      </c>
      <c r="AI574" t="s">
        <v>59</v>
      </c>
      <c r="AJ574">
        <v>14.62</v>
      </c>
      <c r="AK574">
        <v>0</v>
      </c>
      <c r="AL574">
        <v>100.529</v>
      </c>
      <c r="AM574">
        <v>0</v>
      </c>
      <c r="AN574">
        <v>2E-3</v>
      </c>
      <c r="AO574">
        <v>0.97599999999999998</v>
      </c>
      <c r="AP574">
        <v>1.1909999999999901</v>
      </c>
      <c r="AQ574">
        <v>1.3659999999999899</v>
      </c>
      <c r="AR574">
        <v>1</v>
      </c>
      <c r="AS574">
        <v>0.13100000000000001</v>
      </c>
      <c r="AT574">
        <v>2.1019999999999999</v>
      </c>
      <c r="AU574">
        <v>-1.061077219</v>
      </c>
      <c r="AV574">
        <v>4</v>
      </c>
      <c r="AW574" t="s">
        <v>60</v>
      </c>
    </row>
    <row r="575" spans="1:49" hidden="1" x14ac:dyDescent="0.25">
      <c r="A575">
        <v>28.41</v>
      </c>
      <c r="B575">
        <v>2.8999999999999901E-2</v>
      </c>
      <c r="C575">
        <v>6.8979999999999997</v>
      </c>
      <c r="D575">
        <v>0.54400000000000004</v>
      </c>
      <c r="E575">
        <v>14.98</v>
      </c>
      <c r="F575" t="s">
        <v>92</v>
      </c>
      <c r="G575" t="s">
        <v>94</v>
      </c>
      <c r="H575">
        <v>521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0.1</v>
      </c>
      <c r="O575">
        <v>8.6153020999999996E-2</v>
      </c>
      <c r="P575">
        <v>5.6216273999999997E-2</v>
      </c>
      <c r="Q575">
        <v>0.107554328</v>
      </c>
      <c r="R575">
        <v>0.6645373</v>
      </c>
      <c r="S575">
        <v>0.2</v>
      </c>
      <c r="T575">
        <v>0.13</v>
      </c>
      <c r="U575">
        <v>0.13</v>
      </c>
      <c r="V575">
        <v>3.8423029999999997E-2</v>
      </c>
      <c r="W575">
        <v>7.0552744000000001E-2</v>
      </c>
      <c r="X575">
        <v>4.663744E-3</v>
      </c>
      <c r="Y575">
        <v>6.6453731000000002E-2</v>
      </c>
      <c r="Z575">
        <v>0.59808357999999995</v>
      </c>
      <c r="AA575">
        <v>0.33226865500000002</v>
      </c>
      <c r="AB575">
        <v>0.66500000000000004</v>
      </c>
      <c r="AC575">
        <v>-11.3866131</v>
      </c>
      <c r="AD575">
        <v>7.9811840849999998</v>
      </c>
      <c r="AE575">
        <v>-0.47132217900000001</v>
      </c>
      <c r="AF575">
        <v>1</v>
      </c>
      <c r="AH575">
        <v>1</v>
      </c>
      <c r="AI575" t="s">
        <v>51</v>
      </c>
      <c r="AJ575">
        <v>9.48</v>
      </c>
      <c r="AK575">
        <v>0.01</v>
      </c>
      <c r="AL575">
        <v>37.832999999999998</v>
      </c>
      <c r="AM575">
        <v>0</v>
      </c>
      <c r="AN575">
        <v>1.2999999999999999E-2</v>
      </c>
      <c r="AO575">
        <v>0.48799999999999999</v>
      </c>
      <c r="AP575">
        <v>0.58799999999999997</v>
      </c>
      <c r="AQ575">
        <v>0.58699999999999997</v>
      </c>
      <c r="AR575">
        <v>0.32400000000000001</v>
      </c>
      <c r="AS575">
        <v>2.7E-2</v>
      </c>
      <c r="AT575">
        <v>1.4159999999999999</v>
      </c>
      <c r="AU575">
        <v>-4.4606441649999997</v>
      </c>
      <c r="AV575">
        <v>3</v>
      </c>
      <c r="AW575" t="s">
        <v>52</v>
      </c>
    </row>
    <row r="576" spans="1:49" hidden="1" x14ac:dyDescent="0.25">
      <c r="A576">
        <v>0.98</v>
      </c>
      <c r="B576">
        <v>0.89500000000000002</v>
      </c>
      <c r="C576">
        <v>7.1909999999999998</v>
      </c>
      <c r="D576">
        <v>0.77599999999999902</v>
      </c>
      <c r="E576">
        <v>1.839</v>
      </c>
      <c r="F576" t="s">
        <v>92</v>
      </c>
      <c r="G576" t="s">
        <v>93</v>
      </c>
      <c r="H576">
        <v>536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0.40684343299999998</v>
      </c>
      <c r="O576">
        <v>0.484668657</v>
      </c>
      <c r="P576">
        <v>0.55514329699999998</v>
      </c>
      <c r="Q576">
        <v>0.61800351399999998</v>
      </c>
      <c r="R576">
        <v>0.50132370000000004</v>
      </c>
      <c r="S576">
        <v>1.23</v>
      </c>
      <c r="T576">
        <v>0.53771762499999998</v>
      </c>
      <c r="U576">
        <v>0.53</v>
      </c>
      <c r="V576">
        <v>-6.164149E-2</v>
      </c>
      <c r="W576">
        <v>-5.8285589999999998E-2</v>
      </c>
      <c r="X576">
        <v>-3.1112712000000001E-2</v>
      </c>
      <c r="Y576">
        <v>5.0132370000000002E-2</v>
      </c>
      <c r="Z576">
        <v>0.45119133</v>
      </c>
      <c r="AA576">
        <v>0.25066185000000002</v>
      </c>
      <c r="AB576">
        <v>0.501</v>
      </c>
      <c r="AC576">
        <v>-0.86855934199999996</v>
      </c>
      <c r="AD576">
        <v>1.2400702299999999</v>
      </c>
      <c r="AE576">
        <v>-1.303387933</v>
      </c>
      <c r="AF576">
        <v>3</v>
      </c>
      <c r="AH576">
        <v>2</v>
      </c>
      <c r="AI576" t="s">
        <v>54</v>
      </c>
      <c r="AJ576">
        <v>27.74</v>
      </c>
      <c r="AK576">
        <v>0</v>
      </c>
      <c r="AL576">
        <v>1.7689999999999999</v>
      </c>
      <c r="AM576">
        <v>4</v>
      </c>
      <c r="AN576">
        <v>0.18099999999999999</v>
      </c>
      <c r="AO576">
        <v>0.73</v>
      </c>
      <c r="AP576">
        <v>0.66700000000000004</v>
      </c>
      <c r="AQ576">
        <v>0.91200000000000003</v>
      </c>
      <c r="AR576">
        <v>0.63400000000000001</v>
      </c>
      <c r="AS576">
        <v>6.3E-2</v>
      </c>
      <c r="AT576">
        <v>0.73699999999999999</v>
      </c>
      <c r="AU576">
        <v>0.17842866800000001</v>
      </c>
      <c r="AV576">
        <v>2</v>
      </c>
      <c r="AW576" t="s">
        <v>55</v>
      </c>
    </row>
    <row r="577" spans="1:49" hidden="1" x14ac:dyDescent="0.25">
      <c r="A577">
        <v>63.23</v>
      </c>
      <c r="B577">
        <v>1.39999999999999E-2</v>
      </c>
      <c r="C577">
        <v>6.94</v>
      </c>
      <c r="D577">
        <v>0.35799999999999998</v>
      </c>
      <c r="E577">
        <v>15.298</v>
      </c>
      <c r="F577" t="s">
        <v>92</v>
      </c>
      <c r="G577" t="s">
        <v>93</v>
      </c>
      <c r="H577">
        <v>590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5.7118157000000003E-2</v>
      </c>
      <c r="O577">
        <v>8.6643969000000001E-2</v>
      </c>
      <c r="P577">
        <v>0.32797727799999998</v>
      </c>
      <c r="Q577">
        <v>0.33969849000000002</v>
      </c>
      <c r="R577">
        <v>0.20408867</v>
      </c>
      <c r="S577">
        <v>0.5</v>
      </c>
      <c r="T577">
        <v>0.28131247799999998</v>
      </c>
      <c r="U577">
        <v>0.14000000000000001</v>
      </c>
      <c r="V577">
        <v>-0.13500516000000001</v>
      </c>
      <c r="W577">
        <v>-2.4169259999999998E-3</v>
      </c>
      <c r="X577">
        <v>7.2162588E-2</v>
      </c>
      <c r="Y577">
        <v>2.0408867000000001E-2</v>
      </c>
      <c r="Z577">
        <v>0.183679806</v>
      </c>
      <c r="AA577">
        <v>0.102044336</v>
      </c>
      <c r="AB577">
        <v>0.20399999999999999</v>
      </c>
      <c r="AC577">
        <v>-6.9630907510000002</v>
      </c>
      <c r="AD577">
        <v>2.028881658</v>
      </c>
      <c r="AE577">
        <v>-0.55310909899999905</v>
      </c>
      <c r="AF577">
        <v>1</v>
      </c>
      <c r="AH577">
        <v>1</v>
      </c>
      <c r="AI577" t="s">
        <v>51</v>
      </c>
      <c r="AJ577">
        <v>21.23</v>
      </c>
      <c r="AK577">
        <v>0</v>
      </c>
      <c r="AL577">
        <v>74.584999999999994</v>
      </c>
      <c r="AM577">
        <v>0</v>
      </c>
      <c r="AN577">
        <v>8.0000000000000002E-3</v>
      </c>
      <c r="AO577">
        <v>0.30199999999999999</v>
      </c>
      <c r="AP577">
        <v>0.44</v>
      </c>
      <c r="AQ577">
        <v>0.371</v>
      </c>
      <c r="AR577">
        <v>0.15</v>
      </c>
      <c r="AS577">
        <v>1.2E-2</v>
      </c>
      <c r="AT577">
        <v>1.32</v>
      </c>
      <c r="AU577">
        <v>-0.44498484799999999</v>
      </c>
      <c r="AV577">
        <v>5</v>
      </c>
      <c r="AW577" t="s">
        <v>58</v>
      </c>
    </row>
    <row r="578" spans="1:49" hidden="1" x14ac:dyDescent="0.25">
      <c r="A578">
        <v>37.270000000000003</v>
      </c>
      <c r="B578">
        <v>2.5000000000000001E-2</v>
      </c>
      <c r="C578">
        <v>7.1619999999999999</v>
      </c>
      <c r="D578">
        <v>0.34699999999999998</v>
      </c>
      <c r="E578">
        <v>8.4619999999999997</v>
      </c>
      <c r="F578" t="s">
        <v>92</v>
      </c>
      <c r="G578" t="s">
        <v>93</v>
      </c>
      <c r="H578">
        <v>606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0.10263140699999999</v>
      </c>
      <c r="O578">
        <v>0.12153678399999999</v>
      </c>
      <c r="P578">
        <v>0.177255357</v>
      </c>
      <c r="Q578">
        <v>0.196939747</v>
      </c>
      <c r="R578">
        <v>0.28054214</v>
      </c>
      <c r="S578">
        <v>0.36</v>
      </c>
      <c r="T578">
        <v>0.26720650000000001</v>
      </c>
      <c r="U578">
        <v>0.2</v>
      </c>
      <c r="V578">
        <v>-0.12033827599999999</v>
      </c>
      <c r="W578">
        <v>2.4335019999999999E-2</v>
      </c>
      <c r="X578">
        <v>-2.0932260000000001E-2</v>
      </c>
      <c r="Y578">
        <v>2.80542139999999E-2</v>
      </c>
      <c r="Z578">
        <v>0.25248792199999998</v>
      </c>
      <c r="AA578">
        <v>0.140271068</v>
      </c>
      <c r="AB578">
        <v>0.28100000000000003</v>
      </c>
      <c r="AC578">
        <v>-6.3919685270000004</v>
      </c>
      <c r="AD578">
        <v>3.701898967</v>
      </c>
      <c r="AE578">
        <v>-0.74852411500000005</v>
      </c>
      <c r="AF578">
        <v>1</v>
      </c>
      <c r="AH578">
        <v>1</v>
      </c>
      <c r="AI578" t="s">
        <v>51</v>
      </c>
      <c r="AJ578">
        <v>21.06</v>
      </c>
      <c r="AK578">
        <v>0</v>
      </c>
      <c r="AL578">
        <v>43.103999999999999</v>
      </c>
      <c r="AM578">
        <v>0</v>
      </c>
      <c r="AN578">
        <v>1.2999999999999999E-2</v>
      </c>
      <c r="AO578">
        <v>0.29799999999999999</v>
      </c>
      <c r="AP578">
        <v>0.39500000000000002</v>
      </c>
      <c r="AQ578">
        <v>0.35799999999999998</v>
      </c>
      <c r="AR578">
        <v>0.13900000000000001</v>
      </c>
      <c r="AS578">
        <v>1.0999999999999999E-2</v>
      </c>
      <c r="AT578">
        <v>0.95699999999999996</v>
      </c>
      <c r="AU578">
        <v>0.19636030600000001</v>
      </c>
      <c r="AV578">
        <v>3</v>
      </c>
      <c r="AW578" t="s">
        <v>58</v>
      </c>
    </row>
    <row r="579" spans="1:49" hidden="1" x14ac:dyDescent="0.25">
      <c r="A579">
        <v>92.46</v>
      </c>
      <c r="B579">
        <v>8.9999999999999993E-3</v>
      </c>
      <c r="C579">
        <v>6.3339999999999996</v>
      </c>
      <c r="D579">
        <v>0.35099999999999998</v>
      </c>
      <c r="E579">
        <v>19.609000000000002</v>
      </c>
      <c r="F579" t="s">
        <v>92</v>
      </c>
      <c r="G579" t="s">
        <v>93</v>
      </c>
      <c r="H579">
        <v>608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9.9824748000000005E-2</v>
      </c>
      <c r="O579">
        <v>0.17230479300000001</v>
      </c>
      <c r="P579">
        <v>0.173997874</v>
      </c>
      <c r="Q579">
        <v>0.22148727500000001</v>
      </c>
      <c r="R579">
        <v>0.36780158000000002</v>
      </c>
      <c r="S579">
        <v>0.43</v>
      </c>
      <c r="T579">
        <v>0.37773475000000001</v>
      </c>
      <c r="U579">
        <v>0.33</v>
      </c>
      <c r="V579">
        <v>-0.17698999000000001</v>
      </c>
      <c r="W579">
        <v>5.8454737E-2</v>
      </c>
      <c r="X579">
        <v>-2.3864619999999998E-3</v>
      </c>
      <c r="Y579">
        <v>3.6780158E-2</v>
      </c>
      <c r="Z579">
        <v>0.33102141899999998</v>
      </c>
      <c r="AA579">
        <v>0.18390078800000001</v>
      </c>
      <c r="AB579">
        <v>0.36799999999999999</v>
      </c>
      <c r="AC579">
        <v>-1.309441614</v>
      </c>
      <c r="AD579">
        <v>3.7974862800000002</v>
      </c>
      <c r="AE579">
        <v>-0.75934427099999902</v>
      </c>
      <c r="AF579">
        <v>1</v>
      </c>
      <c r="AH579">
        <v>1</v>
      </c>
      <c r="AI579" t="s">
        <v>51</v>
      </c>
      <c r="AJ579">
        <v>20.56</v>
      </c>
      <c r="AK579">
        <v>0</v>
      </c>
      <c r="AL579">
        <v>109.95099999999999</v>
      </c>
      <c r="AM579">
        <v>0</v>
      </c>
      <c r="AN579">
        <v>6.0000000000000001E-3</v>
      </c>
      <c r="AO579">
        <v>0.26800000000000002</v>
      </c>
      <c r="AP579">
        <v>0.52700000000000002</v>
      </c>
      <c r="AQ579">
        <v>0.36799999999999999</v>
      </c>
      <c r="AR579">
        <v>0.158</v>
      </c>
      <c r="AS579">
        <v>1.2999999999999999E-2</v>
      </c>
      <c r="AT579">
        <v>2.2569999999999899</v>
      </c>
      <c r="AU579">
        <v>0.24034202899999901</v>
      </c>
      <c r="AV579">
        <v>4</v>
      </c>
      <c r="AW579" t="s">
        <v>58</v>
      </c>
    </row>
    <row r="580" spans="1:49" hidden="1" x14ac:dyDescent="0.25">
      <c r="A580">
        <v>42.77</v>
      </c>
      <c r="B580">
        <v>0.02</v>
      </c>
      <c r="C580">
        <v>6.88</v>
      </c>
      <c r="D580">
        <v>0.41799999999999998</v>
      </c>
      <c r="E580">
        <v>13.922000000000001</v>
      </c>
      <c r="F580" t="s">
        <v>92</v>
      </c>
      <c r="G580" t="s">
        <v>93</v>
      </c>
      <c r="H580">
        <v>610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6.5852540000000001E-2</v>
      </c>
      <c r="O580">
        <v>0.171362075</v>
      </c>
      <c r="P580">
        <v>0.131813547</v>
      </c>
      <c r="Q580">
        <v>0.161968786</v>
      </c>
      <c r="R580">
        <v>0.21507688</v>
      </c>
      <c r="S580">
        <v>0.37</v>
      </c>
      <c r="T580">
        <v>0.35672105700000001</v>
      </c>
      <c r="U580">
        <v>0.2</v>
      </c>
      <c r="V580">
        <v>-0.11928554</v>
      </c>
      <c r="W580">
        <v>-4.4755009999999998E-3</v>
      </c>
      <c r="X580">
        <v>4.3639309999999997E-3</v>
      </c>
      <c r="Y580">
        <v>2.15076879999999E-2</v>
      </c>
      <c r="Z580">
        <v>0.193569191</v>
      </c>
      <c r="AA580">
        <v>0.107538439</v>
      </c>
      <c r="AB580">
        <v>0.215</v>
      </c>
      <c r="AC580">
        <v>-5.4169582199999997</v>
      </c>
      <c r="AD580">
        <v>3.9412037209999999</v>
      </c>
      <c r="AE580">
        <v>-0.49150262700000003</v>
      </c>
      <c r="AF580">
        <v>1</v>
      </c>
      <c r="AH580">
        <v>1</v>
      </c>
      <c r="AI580" t="s">
        <v>51</v>
      </c>
      <c r="AJ580">
        <v>22.37</v>
      </c>
      <c r="AK580">
        <v>0</v>
      </c>
      <c r="AL580">
        <v>54.552999999999997</v>
      </c>
      <c r="AM580">
        <v>0</v>
      </c>
      <c r="AN580">
        <v>0.01</v>
      </c>
      <c r="AO580">
        <v>0.35899999999999999</v>
      </c>
      <c r="AP580">
        <v>0.54700000000000004</v>
      </c>
      <c r="AQ580">
        <v>0.439</v>
      </c>
      <c r="AR580">
        <v>0.20100000000000001</v>
      </c>
      <c r="AS580">
        <v>1.6E-2</v>
      </c>
      <c r="AT580">
        <v>1.444</v>
      </c>
      <c r="AU580">
        <v>-0.41835643099999997</v>
      </c>
      <c r="AV580">
        <v>3</v>
      </c>
      <c r="AW580" t="s">
        <v>58</v>
      </c>
    </row>
    <row r="581" spans="1:49" hidden="1" x14ac:dyDescent="0.25">
      <c r="A581">
        <v>63.21</v>
      </c>
      <c r="B581">
        <v>1.0999999999999999E-2</v>
      </c>
      <c r="C581">
        <v>6.2779999999999996</v>
      </c>
      <c r="D581">
        <v>0.54100000000000004</v>
      </c>
      <c r="E581">
        <v>47.933</v>
      </c>
      <c r="F581" t="s">
        <v>92</v>
      </c>
      <c r="G581" t="s">
        <v>94</v>
      </c>
      <c r="H581">
        <v>631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0.05</v>
      </c>
      <c r="O581">
        <v>3.2110615000000002E-2</v>
      </c>
      <c r="P581">
        <v>0.13</v>
      </c>
      <c r="Q581">
        <v>0.13</v>
      </c>
      <c r="R581">
        <v>0.69174223999999995</v>
      </c>
      <c r="S581">
        <v>0.1</v>
      </c>
      <c r="T581">
        <v>0.06</v>
      </c>
      <c r="U581">
        <v>0.1</v>
      </c>
      <c r="V581">
        <v>3.3628600000000002E-2</v>
      </c>
      <c r="W581">
        <v>5.1993183999999998E-2</v>
      </c>
      <c r="X581">
        <v>0</v>
      </c>
      <c r="Y581">
        <v>6.9174224000000006E-2</v>
      </c>
      <c r="Z581">
        <v>0.62256801699999997</v>
      </c>
      <c r="AA581">
        <v>0.345871121</v>
      </c>
      <c r="AB581">
        <v>0.69199999999999995</v>
      </c>
      <c r="AC581">
        <v>-21.612901950000001</v>
      </c>
      <c r="AD581">
        <v>8.5490446220000003</v>
      </c>
      <c r="AE581">
        <v>-0.60413468999999997</v>
      </c>
      <c r="AF581">
        <v>1</v>
      </c>
      <c r="AH581">
        <v>1</v>
      </c>
      <c r="AI581" t="s">
        <v>51</v>
      </c>
      <c r="AJ581">
        <v>13.92</v>
      </c>
      <c r="AK581">
        <v>0</v>
      </c>
      <c r="AL581">
        <v>116.93899999999999</v>
      </c>
      <c r="AM581">
        <v>0</v>
      </c>
      <c r="AN581">
        <v>3.0000000000000001E-3</v>
      </c>
      <c r="AO581">
        <v>0.47599999999999998</v>
      </c>
      <c r="AP581">
        <v>0.92799999999999905</v>
      </c>
      <c r="AQ581">
        <v>0.58899999999999997</v>
      </c>
      <c r="AR581">
        <v>0.32899999999999902</v>
      </c>
      <c r="AS581">
        <v>2.8999999999999901E-2</v>
      </c>
      <c r="AT581">
        <v>2.2669999999999999</v>
      </c>
      <c r="AU581">
        <v>-1.4469445219999999</v>
      </c>
      <c r="AV581">
        <v>5</v>
      </c>
      <c r="AW581" t="s">
        <v>58</v>
      </c>
    </row>
    <row r="582" spans="1:49" hidden="1" x14ac:dyDescent="0.25">
      <c r="A582">
        <v>25.71</v>
      </c>
      <c r="B582">
        <v>2.4E-2</v>
      </c>
      <c r="C582">
        <v>6.0779999999999896</v>
      </c>
      <c r="D582">
        <v>0.73799999999999999</v>
      </c>
      <c r="E582">
        <v>36.503</v>
      </c>
      <c r="F582" t="s">
        <v>92</v>
      </c>
      <c r="G582" t="s">
        <v>94</v>
      </c>
      <c r="H582">
        <v>641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0.05</v>
      </c>
      <c r="O582">
        <v>3.2883669999999997E-2</v>
      </c>
      <c r="P582">
        <v>0.13</v>
      </c>
      <c r="Q582">
        <v>0.13</v>
      </c>
      <c r="R582">
        <v>0.44647680000000001</v>
      </c>
      <c r="S582">
        <v>0.1</v>
      </c>
      <c r="T582">
        <v>0.05</v>
      </c>
      <c r="U582">
        <v>0.1</v>
      </c>
      <c r="V582">
        <v>1.1010251E-2</v>
      </c>
      <c r="W582">
        <v>-0.13577829999999999</v>
      </c>
      <c r="X582">
        <v>0</v>
      </c>
      <c r="Y582">
        <v>4.4647679000000003E-2</v>
      </c>
      <c r="Z582">
        <v>0.40182910899999902</v>
      </c>
      <c r="AA582">
        <v>0.22323839399999901</v>
      </c>
      <c r="AB582">
        <v>0.44600000000000001</v>
      </c>
      <c r="AC582">
        <v>-16.133103330000001</v>
      </c>
      <c r="AD582">
        <v>7.2699738629999997</v>
      </c>
      <c r="AE582">
        <v>-1.0644363109999999</v>
      </c>
      <c r="AF582">
        <v>2</v>
      </c>
      <c r="AG582">
        <v>1</v>
      </c>
      <c r="AH582">
        <v>3</v>
      </c>
      <c r="AI582" t="s">
        <v>53</v>
      </c>
      <c r="AJ582">
        <v>11.52</v>
      </c>
      <c r="AK582">
        <v>0</v>
      </c>
      <c r="AL582">
        <v>60.968999999999902</v>
      </c>
      <c r="AM582">
        <v>0</v>
      </c>
      <c r="AN582">
        <v>6.0000000000000001E-3</v>
      </c>
      <c r="AO582">
        <v>0.68200000000000005</v>
      </c>
      <c r="AP582">
        <v>1.121</v>
      </c>
      <c r="AQ582">
        <v>0.86699999999999999</v>
      </c>
      <c r="AR582">
        <v>0.58399999999999996</v>
      </c>
      <c r="AS582">
        <v>5.7999999999999899E-2</v>
      </c>
      <c r="AT582">
        <v>2.5219999999999998</v>
      </c>
      <c r="AU582">
        <v>2.29867896599999</v>
      </c>
      <c r="AV582">
        <v>5</v>
      </c>
      <c r="AW582" t="s">
        <v>52</v>
      </c>
    </row>
    <row r="583" spans="1:49" hidden="1" x14ac:dyDescent="0.25">
      <c r="A583">
        <v>31.88</v>
      </c>
      <c r="B583">
        <v>1.39999999999999E-2</v>
      </c>
      <c r="C583">
        <v>5.7889999999999997</v>
      </c>
      <c r="D583">
        <v>0.97199999999999998</v>
      </c>
      <c r="E583">
        <v>97.85</v>
      </c>
      <c r="F583" t="s">
        <v>92</v>
      </c>
      <c r="G583" t="s">
        <v>94</v>
      </c>
      <c r="H583">
        <v>642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2.7959931E-2</v>
      </c>
      <c r="O583">
        <v>6.2159688999999997E-2</v>
      </c>
      <c r="P583">
        <v>6.5656505000000004E-2</v>
      </c>
      <c r="Q583">
        <v>8.7104353999999995E-2</v>
      </c>
      <c r="R583">
        <v>0.32525789999999999</v>
      </c>
      <c r="S583">
        <v>0.16</v>
      </c>
      <c r="T583">
        <v>0.24908349699999999</v>
      </c>
      <c r="U583">
        <v>0.13</v>
      </c>
      <c r="V583">
        <v>-1.4414111E-2</v>
      </c>
      <c r="W583">
        <v>8.2749470000000006E-2</v>
      </c>
      <c r="X583">
        <v>-2.1218598999999901E-2</v>
      </c>
      <c r="Y583">
        <v>3.2525789999999999E-2</v>
      </c>
      <c r="Z583">
        <v>0.29273210799999999</v>
      </c>
      <c r="AA583">
        <v>0.16262894899999999</v>
      </c>
      <c r="AB583">
        <v>0.32500000000000001</v>
      </c>
      <c r="AC583">
        <v>-9.5781558869999994</v>
      </c>
      <c r="AD583">
        <v>10.705279640000001</v>
      </c>
      <c r="AE583">
        <v>-0.45958987400000001</v>
      </c>
      <c r="AF583">
        <v>2</v>
      </c>
      <c r="AG583">
        <v>3</v>
      </c>
      <c r="AH583">
        <v>5</v>
      </c>
      <c r="AI583" t="s">
        <v>59</v>
      </c>
      <c r="AJ583">
        <v>18.75</v>
      </c>
      <c r="AK583">
        <v>0</v>
      </c>
      <c r="AL583">
        <v>159.42500000000001</v>
      </c>
      <c r="AM583">
        <v>0</v>
      </c>
      <c r="AN583">
        <v>2E-3</v>
      </c>
      <c r="AO583">
        <v>0.96699999999999997</v>
      </c>
      <c r="AP583">
        <v>1.3480000000000001</v>
      </c>
      <c r="AQ583">
        <v>1.2909999999999999</v>
      </c>
      <c r="AR583">
        <v>0.95299999999999996</v>
      </c>
      <c r="AS583">
        <v>0.11699999999999899</v>
      </c>
      <c r="AT583">
        <v>2.3780000000000001</v>
      </c>
      <c r="AU583">
        <v>0.24225068899999999</v>
      </c>
      <c r="AV583">
        <v>4</v>
      </c>
      <c r="AW583" t="s">
        <v>60</v>
      </c>
    </row>
    <row r="584" spans="1:49" hidden="1" x14ac:dyDescent="0.25">
      <c r="A584">
        <v>23.87</v>
      </c>
      <c r="B584">
        <v>1.9E-2</v>
      </c>
      <c r="C584">
        <v>5.0709999999999997</v>
      </c>
      <c r="D584">
        <v>1.5659999999999901</v>
      </c>
      <c r="E584">
        <v>117.505</v>
      </c>
      <c r="F584" t="s">
        <v>92</v>
      </c>
      <c r="G584" t="s">
        <v>94</v>
      </c>
      <c r="H584">
        <v>643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0.12</v>
      </c>
      <c r="O584">
        <v>0.115597229</v>
      </c>
      <c r="P584">
        <v>0.12</v>
      </c>
      <c r="Q584">
        <v>0.12</v>
      </c>
      <c r="R584">
        <v>0.27439730000000001</v>
      </c>
      <c r="S584">
        <v>0.24</v>
      </c>
      <c r="T584">
        <v>0.13</v>
      </c>
      <c r="U584">
        <v>0.14000000000000001</v>
      </c>
      <c r="V584">
        <v>3.2413299999999999E-2</v>
      </c>
      <c r="W584">
        <v>-9.4993659999999994E-2</v>
      </c>
      <c r="X584">
        <v>-4.4840958E-2</v>
      </c>
      <c r="Y584">
        <v>2.7439730999999998E-2</v>
      </c>
      <c r="Z584">
        <v>0.24695758199999901</v>
      </c>
      <c r="AA584">
        <v>0.137198657</v>
      </c>
      <c r="AB584">
        <v>0.27399999999999902</v>
      </c>
      <c r="AC584">
        <v>-4.2523089670000003</v>
      </c>
      <c r="AD584">
        <v>7.0711198910000004</v>
      </c>
      <c r="AE584">
        <v>-0.116517756</v>
      </c>
      <c r="AF584">
        <v>2</v>
      </c>
      <c r="AG584">
        <v>3</v>
      </c>
      <c r="AH584">
        <v>5</v>
      </c>
      <c r="AI584" t="s">
        <v>59</v>
      </c>
      <c r="AJ584">
        <v>11.59</v>
      </c>
      <c r="AK584">
        <v>0.01</v>
      </c>
      <c r="AL584">
        <v>173.63499999999999</v>
      </c>
      <c r="AM584">
        <v>0</v>
      </c>
      <c r="AN584">
        <v>2E-3</v>
      </c>
      <c r="AO584">
        <v>1.7789999999999999</v>
      </c>
      <c r="AP584">
        <v>1.28</v>
      </c>
      <c r="AQ584">
        <v>2.6349999999999998</v>
      </c>
      <c r="AR584">
        <v>2.028</v>
      </c>
      <c r="AS584">
        <v>0.32600000000000001</v>
      </c>
      <c r="AT584">
        <v>1.82</v>
      </c>
      <c r="AU584">
        <v>7.8497982999999993E-2</v>
      </c>
      <c r="AV584">
        <v>2</v>
      </c>
      <c r="AW584" t="s">
        <v>60</v>
      </c>
    </row>
    <row r="585" spans="1:49" hidden="1" x14ac:dyDescent="0.25">
      <c r="A585">
        <v>7.3</v>
      </c>
      <c r="B585">
        <v>6.6000000000000003E-2</v>
      </c>
      <c r="C585">
        <v>5.8029999999999999</v>
      </c>
      <c r="D585">
        <v>0.85499999999999998</v>
      </c>
      <c r="E585">
        <v>13.752000000000001</v>
      </c>
      <c r="F585" t="s">
        <v>92</v>
      </c>
      <c r="G585" t="s">
        <v>94</v>
      </c>
      <c r="H585">
        <v>652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4.0190795000000001E-2</v>
      </c>
      <c r="O585">
        <v>8.7320028999999993E-2</v>
      </c>
      <c r="P585">
        <v>9.395307E-2</v>
      </c>
      <c r="Q585">
        <v>0.12725903399999999</v>
      </c>
      <c r="R585">
        <v>0.31025206999999999</v>
      </c>
      <c r="S585">
        <v>0.23</v>
      </c>
      <c r="T585">
        <v>0.21495856299999999</v>
      </c>
      <c r="U585">
        <v>0.2</v>
      </c>
      <c r="V585">
        <v>-6.6627999999999896E-2</v>
      </c>
      <c r="W585">
        <v>-7.2461360000000002E-2</v>
      </c>
      <c r="X585">
        <v>-9.0747680000000004E-3</v>
      </c>
      <c r="Y585">
        <v>3.1025206999999999E-2</v>
      </c>
      <c r="Z585">
        <v>0.27922686299999999</v>
      </c>
      <c r="AA585">
        <v>0.155126035</v>
      </c>
      <c r="AB585">
        <v>0.31</v>
      </c>
      <c r="AC585">
        <v>-4.9533850160000004</v>
      </c>
      <c r="AD585">
        <v>7.230163042</v>
      </c>
      <c r="AE585">
        <v>-1.0797136549999999</v>
      </c>
      <c r="AF585">
        <v>2</v>
      </c>
      <c r="AG585">
        <v>1</v>
      </c>
      <c r="AH585">
        <v>3</v>
      </c>
      <c r="AI585" t="s">
        <v>53</v>
      </c>
      <c r="AJ585">
        <v>11.63</v>
      </c>
      <c r="AK585">
        <v>0</v>
      </c>
      <c r="AL585">
        <v>21.87</v>
      </c>
      <c r="AM585">
        <v>0</v>
      </c>
      <c r="AN585">
        <v>1.4999999999999999E-2</v>
      </c>
      <c r="AO585">
        <v>0.83</v>
      </c>
      <c r="AP585">
        <v>1.3169999999999999</v>
      </c>
      <c r="AQ585">
        <v>1.054</v>
      </c>
      <c r="AR585">
        <v>0.75700000000000001</v>
      </c>
      <c r="AS585">
        <v>8.1999999999999906E-2</v>
      </c>
      <c r="AT585">
        <v>2.492</v>
      </c>
      <c r="AU585">
        <v>-1.0885149080000001</v>
      </c>
      <c r="AV585">
        <v>3</v>
      </c>
      <c r="AW585" t="s">
        <v>52</v>
      </c>
    </row>
    <row r="586" spans="1:49" hidden="1" x14ac:dyDescent="0.25">
      <c r="A586">
        <v>13.42</v>
      </c>
      <c r="B586">
        <v>5.3999999999999999E-2</v>
      </c>
      <c r="C586">
        <v>6.5549999999999997</v>
      </c>
      <c r="D586">
        <v>0.79900000000000004</v>
      </c>
      <c r="E586">
        <v>25.021000000000001</v>
      </c>
      <c r="F586" t="s">
        <v>92</v>
      </c>
      <c r="G586" t="s">
        <v>94</v>
      </c>
      <c r="H586">
        <v>658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0.05</v>
      </c>
      <c r="O586">
        <v>1.9147971E-2</v>
      </c>
      <c r="P586">
        <v>0.1</v>
      </c>
      <c r="Q586">
        <v>0.1</v>
      </c>
      <c r="R586">
        <v>0.22484129999999999</v>
      </c>
      <c r="S586">
        <v>0.1</v>
      </c>
      <c r="T586">
        <v>0.03</v>
      </c>
      <c r="U586">
        <v>0.06</v>
      </c>
      <c r="V586">
        <v>1.6273135000000001E-2</v>
      </c>
      <c r="W586">
        <v>2.8007766E-2</v>
      </c>
      <c r="X586">
        <v>0</v>
      </c>
      <c r="Y586">
        <v>2.2484130000000001E-2</v>
      </c>
      <c r="Z586">
        <v>0.202357167</v>
      </c>
      <c r="AA586">
        <v>0.112420648</v>
      </c>
      <c r="AB586">
        <v>0.22500000000000001</v>
      </c>
      <c r="AC586">
        <v>-15.154060619999999</v>
      </c>
      <c r="AD586">
        <v>8.2097700450000008</v>
      </c>
      <c r="AE586">
        <v>-0.390055287999999</v>
      </c>
      <c r="AF586">
        <v>2</v>
      </c>
      <c r="AG586">
        <v>1</v>
      </c>
      <c r="AH586">
        <v>3</v>
      </c>
      <c r="AI586" t="s">
        <v>53</v>
      </c>
      <c r="AJ586">
        <v>22.55</v>
      </c>
      <c r="AK586">
        <v>0.01</v>
      </c>
      <c r="AL586">
        <v>35.915999999999997</v>
      </c>
      <c r="AM586">
        <v>0</v>
      </c>
      <c r="AN586">
        <v>8.0000000000000002E-3</v>
      </c>
      <c r="AO586">
        <v>0.745</v>
      </c>
      <c r="AP586">
        <v>0.93700000000000006</v>
      </c>
      <c r="AQ586">
        <v>0.97</v>
      </c>
      <c r="AR586">
        <v>0.67599999999999905</v>
      </c>
      <c r="AS586">
        <v>7.1999999999999995E-2</v>
      </c>
      <c r="AT586">
        <v>1.946</v>
      </c>
      <c r="AU586">
        <v>-1.3696226380000001</v>
      </c>
      <c r="AV586">
        <v>5</v>
      </c>
      <c r="AW586" t="s">
        <v>52</v>
      </c>
    </row>
    <row r="587" spans="1:49" hidden="1" x14ac:dyDescent="0.25">
      <c r="A587">
        <v>20.100000000000001</v>
      </c>
      <c r="B587">
        <v>3.2000000000000001E-2</v>
      </c>
      <c r="C587">
        <v>5.8039999999999896</v>
      </c>
      <c r="D587">
        <v>0.71</v>
      </c>
      <c r="E587">
        <v>23.757999999999999</v>
      </c>
      <c r="F587" t="s">
        <v>92</v>
      </c>
      <c r="G587" t="s">
        <v>94</v>
      </c>
      <c r="H587">
        <v>663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5.6144050000000001E-2</v>
      </c>
      <c r="O587">
        <v>0.10594793599999899</v>
      </c>
      <c r="P587">
        <v>6.5095786000000003E-2</v>
      </c>
      <c r="Q587">
        <v>7.4940550999999994E-2</v>
      </c>
      <c r="R587">
        <v>0.38469625000000002</v>
      </c>
      <c r="S587">
        <v>0.2</v>
      </c>
      <c r="T587">
        <v>0.174160801</v>
      </c>
      <c r="U587">
        <v>0.15</v>
      </c>
      <c r="V587">
        <v>-1.9141913999999999E-2</v>
      </c>
      <c r="W587">
        <v>1.8017357000000001E-2</v>
      </c>
      <c r="X587">
        <v>-2.0572009999999998E-3</v>
      </c>
      <c r="Y587">
        <v>3.8469625E-2</v>
      </c>
      <c r="Z587">
        <v>0.34622662100000001</v>
      </c>
      <c r="AA587">
        <v>0.19234812300000001</v>
      </c>
      <c r="AB587">
        <v>0.38500000000000001</v>
      </c>
      <c r="AC587">
        <v>-16.967859059999999</v>
      </c>
      <c r="AD587">
        <v>11.205315390000001</v>
      </c>
      <c r="AE587">
        <v>-1.427285106</v>
      </c>
      <c r="AF587">
        <v>2</v>
      </c>
      <c r="AG587">
        <v>1</v>
      </c>
      <c r="AH587">
        <v>3</v>
      </c>
      <c r="AI587" t="s">
        <v>53</v>
      </c>
      <c r="AJ587">
        <v>10.84</v>
      </c>
      <c r="AK587">
        <v>0</v>
      </c>
      <c r="AL587">
        <v>40.619</v>
      </c>
      <c r="AM587">
        <v>0</v>
      </c>
      <c r="AN587">
        <v>8.9999999999999993E-3</v>
      </c>
      <c r="AO587">
        <v>0.66400000000000003</v>
      </c>
      <c r="AP587">
        <v>1.1100000000000001</v>
      </c>
      <c r="AQ587">
        <v>0.81499999999999995</v>
      </c>
      <c r="AR587">
        <v>0.53600000000000003</v>
      </c>
      <c r="AS587">
        <v>5.0999999999999997E-2</v>
      </c>
      <c r="AT587">
        <v>3.0950000000000002</v>
      </c>
      <c r="AU587">
        <v>0.10723672400000001</v>
      </c>
      <c r="AV587">
        <v>3</v>
      </c>
      <c r="AW587" t="s">
        <v>52</v>
      </c>
    </row>
    <row r="588" spans="1:49" hidden="1" x14ac:dyDescent="0.25">
      <c r="A588">
        <v>2.14</v>
      </c>
      <c r="B588">
        <v>0.379</v>
      </c>
      <c r="C588">
        <v>7.1139999999999999</v>
      </c>
      <c r="D588">
        <v>0.91400000000000003</v>
      </c>
      <c r="E588">
        <v>5.1970000000000001</v>
      </c>
      <c r="F588" t="s">
        <v>92</v>
      </c>
      <c r="G588" t="s">
        <v>94</v>
      </c>
      <c r="H588">
        <v>680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0.45</v>
      </c>
      <c r="O588">
        <v>0.15140984699999999</v>
      </c>
      <c r="P588">
        <v>0.65744422299999905</v>
      </c>
      <c r="Q588">
        <v>0.71683974099999903</v>
      </c>
      <c r="R588">
        <v>0.38005909999999998</v>
      </c>
      <c r="S588">
        <v>0.9</v>
      </c>
      <c r="T588">
        <v>0.70145982200000001</v>
      </c>
      <c r="U588">
        <v>0.72140984699999999</v>
      </c>
      <c r="V588">
        <v>-5.8944494E-2</v>
      </c>
      <c r="W588">
        <v>9.7880149999999999E-2</v>
      </c>
      <c r="X588">
        <v>-5.9676429999999999E-3</v>
      </c>
      <c r="Y588">
        <v>5.2646122999999899E-2</v>
      </c>
      <c r="Z588">
        <v>0.34266162</v>
      </c>
      <c r="AA588">
        <v>0.19002954699999999</v>
      </c>
      <c r="AB588">
        <v>0.38</v>
      </c>
      <c r="AC588">
        <v>-0.60509225499999997</v>
      </c>
      <c r="AD588">
        <v>1.2896559009999999</v>
      </c>
      <c r="AE588">
        <v>-0.16610059599999999</v>
      </c>
      <c r="AF588">
        <v>2</v>
      </c>
      <c r="AG588">
        <v>2</v>
      </c>
      <c r="AH588">
        <v>4</v>
      </c>
      <c r="AI588" t="s">
        <v>56</v>
      </c>
      <c r="AJ588">
        <v>25.3</v>
      </c>
      <c r="AK588">
        <v>0</v>
      </c>
      <c r="AL588">
        <v>6.1159999999999997</v>
      </c>
      <c r="AM588">
        <v>1</v>
      </c>
      <c r="AN588">
        <v>4.7E-2</v>
      </c>
      <c r="AO588">
        <v>0.89800000000000002</v>
      </c>
      <c r="AP588">
        <v>0.78</v>
      </c>
      <c r="AQ588">
        <v>1.1659999999999999</v>
      </c>
      <c r="AR588">
        <v>0.84899999999999998</v>
      </c>
      <c r="AS588">
        <v>9.8000000000000004E-2</v>
      </c>
      <c r="AT588">
        <v>0.96599999999999997</v>
      </c>
      <c r="AU588">
        <v>1.074420044</v>
      </c>
      <c r="AV588">
        <v>2</v>
      </c>
      <c r="AW588" t="s">
        <v>57</v>
      </c>
    </row>
    <row r="589" spans="1:49" hidden="1" x14ac:dyDescent="0.25">
      <c r="A589">
        <v>12.01</v>
      </c>
      <c r="B589">
        <v>5.5E-2</v>
      </c>
      <c r="C589">
        <v>5.9260000000000002</v>
      </c>
      <c r="D589">
        <v>0.63</v>
      </c>
      <c r="E589">
        <v>9.17</v>
      </c>
      <c r="F589" t="s">
        <v>92</v>
      </c>
      <c r="G589" t="s">
        <v>94</v>
      </c>
      <c r="H589">
        <v>741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6.5000000000000002E-2</v>
      </c>
      <c r="O589">
        <v>5.7559865999999897E-2</v>
      </c>
      <c r="P589">
        <v>0.13</v>
      </c>
      <c r="Q589">
        <v>0.13</v>
      </c>
      <c r="R589">
        <v>0.95901099999999995</v>
      </c>
      <c r="S589">
        <v>0.13</v>
      </c>
      <c r="T589">
        <v>0.1</v>
      </c>
      <c r="U589">
        <v>0.1</v>
      </c>
      <c r="V589">
        <v>1.5230374E-2</v>
      </c>
      <c r="W589">
        <v>-7.4633199999999897E-4</v>
      </c>
      <c r="X589">
        <v>-3.9550779999999999E-3</v>
      </c>
      <c r="Y589">
        <v>9.5901101999999905E-2</v>
      </c>
      <c r="Z589">
        <v>0.86310991599999998</v>
      </c>
      <c r="AA589">
        <v>0.479505509</v>
      </c>
      <c r="AB589">
        <v>0.95899999999999996</v>
      </c>
      <c r="AC589">
        <v>-18.214449219999999</v>
      </c>
      <c r="AD589">
        <v>6.98591754</v>
      </c>
      <c r="AE589">
        <v>-0.35252091299999999</v>
      </c>
      <c r="AF589">
        <v>2</v>
      </c>
      <c r="AG589">
        <v>1</v>
      </c>
      <c r="AH589">
        <v>3</v>
      </c>
      <c r="AI589" t="s">
        <v>53</v>
      </c>
      <c r="AJ589">
        <v>11.22</v>
      </c>
      <c r="AK589">
        <v>0</v>
      </c>
      <c r="AL589">
        <v>20.331</v>
      </c>
      <c r="AM589">
        <v>0</v>
      </c>
      <c r="AN589">
        <v>2.3E-2</v>
      </c>
      <c r="AO589">
        <v>0.55399999999999905</v>
      </c>
      <c r="AP589">
        <v>1.0069999999999999</v>
      </c>
      <c r="AQ589">
        <v>0.70899999999999996</v>
      </c>
      <c r="AR589">
        <v>0.441</v>
      </c>
      <c r="AS589">
        <v>4.0999999999999898E-2</v>
      </c>
      <c r="AT589">
        <v>2.82</v>
      </c>
      <c r="AU589">
        <v>6.9498765000000004E-2</v>
      </c>
      <c r="AV589">
        <v>1</v>
      </c>
      <c r="AW589" t="s">
        <v>52</v>
      </c>
    </row>
    <row r="590" spans="1:49" hidden="1" x14ac:dyDescent="0.25">
      <c r="A590">
        <v>32.4</v>
      </c>
      <c r="B590">
        <v>2.1999999999999999E-2</v>
      </c>
      <c r="C590">
        <v>6.2050000000000001</v>
      </c>
      <c r="D590">
        <v>0.41799999999999998</v>
      </c>
      <c r="E590">
        <v>12.305</v>
      </c>
      <c r="F590" t="s">
        <v>92</v>
      </c>
      <c r="G590" t="s">
        <v>94</v>
      </c>
      <c r="H590">
        <v>774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8.5000000000000006E-2</v>
      </c>
      <c r="O590">
        <v>7.2782394E-2</v>
      </c>
      <c r="P590">
        <v>5.4028519999999997E-2</v>
      </c>
      <c r="Q590">
        <v>8.8702156999999907E-2</v>
      </c>
      <c r="R590">
        <v>0.33403713000000002</v>
      </c>
      <c r="S590">
        <v>0.17</v>
      </c>
      <c r="T590">
        <v>0.1</v>
      </c>
      <c r="U590">
        <v>0.1</v>
      </c>
      <c r="V590">
        <v>7.7523840000000002E-3</v>
      </c>
      <c r="W590">
        <v>-1.0717925999999999E-2</v>
      </c>
      <c r="X590">
        <v>3.6531951999999999E-2</v>
      </c>
      <c r="Y590">
        <v>3.3403713000000002E-2</v>
      </c>
      <c r="Z590">
        <v>0.30063341300000002</v>
      </c>
      <c r="AA590">
        <v>0.16701856300000001</v>
      </c>
      <c r="AB590">
        <v>0.33399999999999902</v>
      </c>
      <c r="AC590">
        <v>-9.5101307179999992</v>
      </c>
      <c r="AD590">
        <v>8.1002140100000002</v>
      </c>
      <c r="AE590">
        <v>-0.69432786000000002</v>
      </c>
      <c r="AF590">
        <v>2</v>
      </c>
      <c r="AG590">
        <v>1</v>
      </c>
      <c r="AH590">
        <v>3</v>
      </c>
      <c r="AI590" t="s">
        <v>53</v>
      </c>
      <c r="AJ590">
        <v>12.17</v>
      </c>
      <c r="AK590">
        <v>0.01</v>
      </c>
      <c r="AL590">
        <v>50.798999999999999</v>
      </c>
      <c r="AM590">
        <v>0</v>
      </c>
      <c r="AN590">
        <v>8.9999999999999993E-3</v>
      </c>
      <c r="AO590">
        <v>0.33799999999999902</v>
      </c>
      <c r="AP590">
        <v>0.83899999999999997</v>
      </c>
      <c r="AQ590">
        <v>0.44299999999999901</v>
      </c>
      <c r="AR590">
        <v>0.21299999999999999</v>
      </c>
      <c r="AS590">
        <v>1.7999999999999999E-2</v>
      </c>
      <c r="AT590">
        <v>2.3860000000000001</v>
      </c>
      <c r="AU590">
        <v>0.31577075100000002</v>
      </c>
      <c r="AV590">
        <v>3</v>
      </c>
      <c r="AW590" t="s">
        <v>52</v>
      </c>
    </row>
    <row r="591" spans="1:49" hidden="1" x14ac:dyDescent="0.25">
      <c r="A591">
        <v>35.369999999999997</v>
      </c>
      <c r="B591">
        <v>2.5000000000000001E-2</v>
      </c>
      <c r="C591">
        <v>7.1349999999999998</v>
      </c>
      <c r="D591">
        <v>0.46299999999999902</v>
      </c>
      <c r="E591">
        <v>13.877000000000001</v>
      </c>
      <c r="F591" t="s">
        <v>92</v>
      </c>
      <c r="G591" t="s">
        <v>94</v>
      </c>
      <c r="H591">
        <v>794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5.0942735000000003E-2</v>
      </c>
      <c r="O591">
        <v>0.123182502</v>
      </c>
      <c r="P591">
        <v>0.159482976</v>
      </c>
      <c r="Q591">
        <v>0.17973423499999999</v>
      </c>
      <c r="R591">
        <v>0.16241457000000001</v>
      </c>
      <c r="S591">
        <v>0.33</v>
      </c>
      <c r="T591">
        <v>0.43101308199999999</v>
      </c>
      <c r="U591">
        <v>0.23</v>
      </c>
      <c r="V591">
        <v>-0.17564724000000001</v>
      </c>
      <c r="W591">
        <v>4.9433954000000002E-2</v>
      </c>
      <c r="X591">
        <v>4.0471149999999996E-3</v>
      </c>
      <c r="Y591">
        <v>1.6241457000000001E-2</v>
      </c>
      <c r="Z591">
        <v>0.146173109</v>
      </c>
      <c r="AA591">
        <v>8.1207282999999894E-2</v>
      </c>
      <c r="AB591">
        <v>0.16200000000000001</v>
      </c>
      <c r="AC591">
        <v>-4.0837727509999997</v>
      </c>
      <c r="AD591">
        <v>4.1206509539999896</v>
      </c>
      <c r="AE591">
        <v>-0.239099855</v>
      </c>
      <c r="AF591">
        <v>1</v>
      </c>
      <c r="AH591">
        <v>1</v>
      </c>
      <c r="AI591" t="s">
        <v>51</v>
      </c>
      <c r="AJ591">
        <v>12</v>
      </c>
      <c r="AK591">
        <v>0.03</v>
      </c>
      <c r="AL591">
        <v>43.038999999999902</v>
      </c>
      <c r="AM591">
        <v>0</v>
      </c>
      <c r="AN591">
        <v>1.2E-2</v>
      </c>
      <c r="AO591">
        <v>0.41199999999999998</v>
      </c>
      <c r="AP591">
        <v>0.45799999999999902</v>
      </c>
      <c r="AQ591">
        <v>0.48899999999999999</v>
      </c>
      <c r="AR591">
        <v>0.23799999999999999</v>
      </c>
      <c r="AS591">
        <v>1.9E-2</v>
      </c>
      <c r="AT591">
        <v>1.0469999999999999</v>
      </c>
      <c r="AU591">
        <v>-0.36710322400000001</v>
      </c>
      <c r="AV591">
        <v>3</v>
      </c>
      <c r="AW591" t="s">
        <v>58</v>
      </c>
    </row>
    <row r="592" spans="1:49" hidden="1" x14ac:dyDescent="0.25">
      <c r="A592">
        <v>30.78</v>
      </c>
      <c r="B592">
        <v>2.79999999999999E-2</v>
      </c>
      <c r="C592">
        <v>6.9050000000000002</v>
      </c>
      <c r="D592">
        <v>0.80200000000000005</v>
      </c>
      <c r="E592">
        <v>44.41</v>
      </c>
      <c r="F592" t="s">
        <v>92</v>
      </c>
      <c r="G592" t="s">
        <v>93</v>
      </c>
      <c r="H592">
        <v>846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0.05</v>
      </c>
      <c r="O592">
        <v>2.8498407E-2</v>
      </c>
      <c r="P592">
        <v>0.05</v>
      </c>
      <c r="Q592">
        <v>0.05</v>
      </c>
      <c r="R592">
        <v>0.42591262000000002</v>
      </c>
      <c r="S592">
        <v>0.1</v>
      </c>
      <c r="T592">
        <v>0.05</v>
      </c>
      <c r="U592">
        <v>0.06</v>
      </c>
      <c r="V592">
        <v>7.175931E-3</v>
      </c>
      <c r="W592">
        <v>-3.5388976000000003E-2</v>
      </c>
      <c r="X592">
        <v>0</v>
      </c>
      <c r="Y592">
        <v>4.2591261999999998E-2</v>
      </c>
      <c r="Z592">
        <v>0.38332135699999997</v>
      </c>
      <c r="AA592">
        <v>0.21295630899999901</v>
      </c>
      <c r="AB592">
        <v>0.42599999999999999</v>
      </c>
      <c r="AC592">
        <v>-18.104775050000001</v>
      </c>
      <c r="AD592">
        <v>8.2957739739999994</v>
      </c>
      <c r="AE592">
        <v>-0.81291212000000002</v>
      </c>
      <c r="AF592">
        <v>2</v>
      </c>
      <c r="AG592">
        <v>1</v>
      </c>
      <c r="AH592">
        <v>3</v>
      </c>
      <c r="AI592" t="s">
        <v>53</v>
      </c>
      <c r="AJ592">
        <v>14.38</v>
      </c>
      <c r="AK592">
        <v>0</v>
      </c>
      <c r="AL592">
        <v>61.277999999999999</v>
      </c>
      <c r="AM592">
        <v>0</v>
      </c>
      <c r="AN592">
        <v>5.0000000000000001E-3</v>
      </c>
      <c r="AO592">
        <v>0.749</v>
      </c>
      <c r="AP592">
        <v>0.71099999999999997</v>
      </c>
      <c r="AQ592">
        <v>0.96599999999999997</v>
      </c>
      <c r="AR592">
        <v>0.67900000000000005</v>
      </c>
      <c r="AS592">
        <v>7.0999999999999994E-2</v>
      </c>
      <c r="AT592">
        <v>1.2749999999999999</v>
      </c>
      <c r="AU592">
        <v>0.273458017</v>
      </c>
      <c r="AV592">
        <v>5</v>
      </c>
      <c r="AW592" t="s">
        <v>52</v>
      </c>
    </row>
    <row r="593" spans="1:49" hidden="1" x14ac:dyDescent="0.25">
      <c r="A593">
        <v>23.89</v>
      </c>
      <c r="B593">
        <v>1.7000000000000001E-2</v>
      </c>
      <c r="C593">
        <v>5.3979999999999997</v>
      </c>
      <c r="D593">
        <v>0.97499999999999998</v>
      </c>
      <c r="E593">
        <v>87.358999999999995</v>
      </c>
      <c r="F593" t="s">
        <v>92</v>
      </c>
      <c r="G593" t="s">
        <v>93</v>
      </c>
      <c r="H593">
        <v>847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3.2537227000000002E-2</v>
      </c>
      <c r="O593">
        <v>6.8879898999999994E-2</v>
      </c>
      <c r="P593">
        <v>7.0831018999999995E-2</v>
      </c>
      <c r="Q593">
        <v>8.6305561000000003E-2</v>
      </c>
      <c r="R593">
        <v>0.32516511999999997</v>
      </c>
      <c r="S593">
        <v>0.17</v>
      </c>
      <c r="T593">
        <v>0.139258139</v>
      </c>
      <c r="U593">
        <v>0.115</v>
      </c>
      <c r="V593">
        <v>-1.0428088E-2</v>
      </c>
      <c r="W593">
        <v>-6.9914309999999993E-2</v>
      </c>
      <c r="X593">
        <v>-1.7154894E-2</v>
      </c>
      <c r="Y593">
        <v>3.2516511999999997E-2</v>
      </c>
      <c r="Z593">
        <v>0.29264860999999998</v>
      </c>
      <c r="AA593">
        <v>0.16258256099999999</v>
      </c>
      <c r="AB593">
        <v>0.32500000000000001</v>
      </c>
      <c r="AC593">
        <v>-10.01305365</v>
      </c>
      <c r="AD593">
        <v>9.6865319579999998</v>
      </c>
      <c r="AE593">
        <v>-1.399262233</v>
      </c>
      <c r="AF593">
        <v>2</v>
      </c>
      <c r="AG593">
        <v>3</v>
      </c>
      <c r="AH593">
        <v>5</v>
      </c>
      <c r="AI593" t="s">
        <v>59</v>
      </c>
      <c r="AJ593">
        <v>15.36</v>
      </c>
      <c r="AK593">
        <v>0</v>
      </c>
      <c r="AL593">
        <v>123.848</v>
      </c>
      <c r="AM593">
        <v>0</v>
      </c>
      <c r="AN593">
        <v>2E-3</v>
      </c>
      <c r="AO593">
        <v>0.97799999999999998</v>
      </c>
      <c r="AP593">
        <v>1.50199999999999</v>
      </c>
      <c r="AQ593">
        <v>1.288</v>
      </c>
      <c r="AR593">
        <v>0.95199999999999996</v>
      </c>
      <c r="AS593">
        <v>0.115</v>
      </c>
      <c r="AT593">
        <v>2.8789999999999898</v>
      </c>
      <c r="AU593">
        <v>-0.88349482099999999</v>
      </c>
      <c r="AV593">
        <v>4</v>
      </c>
      <c r="AW593" t="s">
        <v>60</v>
      </c>
    </row>
    <row r="594" spans="1:49" hidden="1" x14ac:dyDescent="0.25">
      <c r="A594">
        <v>23.09</v>
      </c>
      <c r="B594">
        <v>0.03</v>
      </c>
      <c r="C594">
        <v>5.65</v>
      </c>
      <c r="D594">
        <v>0.56299999999999994</v>
      </c>
      <c r="E594">
        <v>16.834</v>
      </c>
      <c r="F594" t="s">
        <v>92</v>
      </c>
      <c r="G594" t="s">
        <v>93</v>
      </c>
      <c r="H594">
        <v>848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3.2744491000000001E-2</v>
      </c>
      <c r="O594">
        <v>6.2004288999999997E-2</v>
      </c>
      <c r="P594">
        <v>5.7472178999999998E-2</v>
      </c>
      <c r="Q594">
        <v>8.7727654000000002E-2</v>
      </c>
      <c r="R594">
        <v>0.41831701999999998</v>
      </c>
      <c r="S594">
        <v>0.16</v>
      </c>
      <c r="T594">
        <v>0.133780126</v>
      </c>
      <c r="U594">
        <v>0.12</v>
      </c>
      <c r="V594">
        <v>-9.4152390000000006E-3</v>
      </c>
      <c r="W594">
        <v>-8.7644769999999997E-3</v>
      </c>
      <c r="X594">
        <v>-2.2345605000000001E-2</v>
      </c>
      <c r="Y594">
        <v>4.1831701999999998E-2</v>
      </c>
      <c r="Z594">
        <v>0.37648531799999901</v>
      </c>
      <c r="AA594">
        <v>0.20915850999999999</v>
      </c>
      <c r="AB594">
        <v>0.41799999999999998</v>
      </c>
      <c r="AC594">
        <v>-8.5422518049999994</v>
      </c>
      <c r="AD594">
        <v>11.2251086</v>
      </c>
      <c r="AE594">
        <v>-1.3709782850000001</v>
      </c>
      <c r="AF594">
        <v>2</v>
      </c>
      <c r="AG594">
        <v>1</v>
      </c>
      <c r="AH594">
        <v>3</v>
      </c>
      <c r="AI594" t="s">
        <v>53</v>
      </c>
      <c r="AJ594">
        <v>10.31</v>
      </c>
      <c r="AK594">
        <v>0.01</v>
      </c>
      <c r="AL594">
        <v>39.988</v>
      </c>
      <c r="AM594">
        <v>0</v>
      </c>
      <c r="AN594">
        <v>1.0999999999999999E-2</v>
      </c>
      <c r="AO594">
        <v>0.5</v>
      </c>
      <c r="AP594">
        <v>1.038</v>
      </c>
      <c r="AQ594">
        <v>0.61599999999999999</v>
      </c>
      <c r="AR594">
        <v>0.35299999999999998</v>
      </c>
      <c r="AS594">
        <v>3.1E-2</v>
      </c>
      <c r="AT594">
        <v>3.4980000000000002</v>
      </c>
      <c r="AU594">
        <v>9.4442221999999895E-2</v>
      </c>
      <c r="AV594">
        <v>3</v>
      </c>
      <c r="AW594" t="s">
        <v>52</v>
      </c>
    </row>
    <row r="595" spans="1:49" hidden="1" x14ac:dyDescent="0.25">
      <c r="A595">
        <v>16.23</v>
      </c>
      <c r="B595">
        <v>2.79999999999999E-2</v>
      </c>
      <c r="C595">
        <v>6.0129999999999999</v>
      </c>
      <c r="D595">
        <v>0.98599999999999999</v>
      </c>
      <c r="E595">
        <v>67.665999999999997</v>
      </c>
      <c r="F595" t="s">
        <v>92</v>
      </c>
      <c r="G595" t="s">
        <v>93</v>
      </c>
      <c r="H595">
        <v>850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3.6003005999999997E-2</v>
      </c>
      <c r="O595">
        <v>5.7800116999999998E-2</v>
      </c>
      <c r="P595">
        <v>5.5874256999999997E-2</v>
      </c>
      <c r="Q595">
        <v>6.3267319000000002E-2</v>
      </c>
      <c r="R595">
        <v>0.48632281999999999</v>
      </c>
      <c r="S595">
        <v>0.13</v>
      </c>
      <c r="T595">
        <v>0.137385483</v>
      </c>
      <c r="U595">
        <v>0.06</v>
      </c>
      <c r="V595">
        <v>-1.5991426999999999E-2</v>
      </c>
      <c r="W595">
        <v>-2.0248838000000002E-2</v>
      </c>
      <c r="X595" s="1">
        <v>-7.0999999999999998E-7</v>
      </c>
      <c r="Y595">
        <v>4.8632281999999999E-2</v>
      </c>
      <c r="Z595">
        <v>0.43769053799999902</v>
      </c>
      <c r="AA595">
        <v>0.24316140999999999</v>
      </c>
      <c r="AB595">
        <v>0.48599999999999999</v>
      </c>
      <c r="AC595">
        <v>-9.5595209590000003</v>
      </c>
      <c r="AD595">
        <v>14.03100974</v>
      </c>
      <c r="AE595">
        <v>-1.8088391669999999</v>
      </c>
      <c r="AF595">
        <v>2</v>
      </c>
      <c r="AG595">
        <v>3</v>
      </c>
      <c r="AH595">
        <v>5</v>
      </c>
      <c r="AI595" t="s">
        <v>59</v>
      </c>
      <c r="AJ595">
        <v>11.92</v>
      </c>
      <c r="AK595">
        <v>0.01</v>
      </c>
      <c r="AL595">
        <v>97.837999999999994</v>
      </c>
      <c r="AM595">
        <v>0</v>
      </c>
      <c r="AN595">
        <v>2E-3</v>
      </c>
      <c r="AO595">
        <v>0.98499999999999999</v>
      </c>
      <c r="AP595">
        <v>1.323</v>
      </c>
      <c r="AQ595">
        <v>1.3340000000000001</v>
      </c>
      <c r="AR595">
        <v>0.97899999999999998</v>
      </c>
      <c r="AS595">
        <v>0.124</v>
      </c>
      <c r="AT595">
        <v>2.19</v>
      </c>
      <c r="AU595">
        <v>0.10601909299999999</v>
      </c>
      <c r="AV595">
        <v>4</v>
      </c>
      <c r="AW595" t="s">
        <v>60</v>
      </c>
    </row>
    <row r="596" spans="1:49" hidden="1" x14ac:dyDescent="0.25">
      <c r="A596">
        <v>23.68</v>
      </c>
      <c r="B596">
        <v>1.2E-2</v>
      </c>
      <c r="C596">
        <v>5.077</v>
      </c>
      <c r="D596">
        <v>0.94199999999999995</v>
      </c>
      <c r="E596">
        <v>90.097999999999999</v>
      </c>
      <c r="F596" t="s">
        <v>92</v>
      </c>
      <c r="G596" t="s">
        <v>93</v>
      </c>
      <c r="H596">
        <v>851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5.5812493999999997E-2</v>
      </c>
      <c r="O596">
        <v>8.1444220999999997E-2</v>
      </c>
      <c r="P596">
        <v>8.4744623000000005E-2</v>
      </c>
      <c r="Q596">
        <v>0.10299481199999901</v>
      </c>
      <c r="R596">
        <v>0.34877469999999999</v>
      </c>
      <c r="S596">
        <v>0.2</v>
      </c>
      <c r="T596">
        <v>0.13423149600000001</v>
      </c>
      <c r="U596">
        <v>0.1</v>
      </c>
      <c r="V596">
        <v>-1.6510676999999901E-2</v>
      </c>
      <c r="W596">
        <v>-1.7757406E-2</v>
      </c>
      <c r="X596">
        <v>-2.7099796999999998E-2</v>
      </c>
      <c r="Y596">
        <v>3.4877470000000001E-2</v>
      </c>
      <c r="Z596">
        <v>0.313897231</v>
      </c>
      <c r="AA596">
        <v>0.174387351</v>
      </c>
      <c r="AB596">
        <v>0.34899999999999998</v>
      </c>
      <c r="AC596">
        <v>-9.683667689</v>
      </c>
      <c r="AD596">
        <v>8.2349933679999996</v>
      </c>
      <c r="AE596">
        <v>-1.3164566369999999</v>
      </c>
      <c r="AF596">
        <v>2</v>
      </c>
      <c r="AG596">
        <v>3</v>
      </c>
      <c r="AH596">
        <v>5</v>
      </c>
      <c r="AI596" t="s">
        <v>59</v>
      </c>
      <c r="AJ596">
        <v>22.42</v>
      </c>
      <c r="AK596">
        <v>0</v>
      </c>
      <c r="AL596">
        <v>151.13</v>
      </c>
      <c r="AM596">
        <v>0</v>
      </c>
      <c r="AN596">
        <v>2E-3</v>
      </c>
      <c r="AO596">
        <v>0.90900000000000003</v>
      </c>
      <c r="AP596">
        <v>1.6930000000000001</v>
      </c>
      <c r="AQ596">
        <v>1.264</v>
      </c>
      <c r="AR596">
        <v>0.91700000000000004</v>
      </c>
      <c r="AS596">
        <v>0.115</v>
      </c>
      <c r="AT596">
        <v>3.008</v>
      </c>
      <c r="AU596">
        <v>-0.54186774400000004</v>
      </c>
      <c r="AV596">
        <v>4</v>
      </c>
      <c r="AW596" t="s">
        <v>60</v>
      </c>
    </row>
    <row r="597" spans="1:49" hidden="1" x14ac:dyDescent="0.25">
      <c r="A597">
        <v>66.19</v>
      </c>
      <c r="B597">
        <v>1.2999999999999999E-2</v>
      </c>
      <c r="C597">
        <v>6.9969999999999999</v>
      </c>
      <c r="D597">
        <v>0.41799999999999998</v>
      </c>
      <c r="E597">
        <v>20.695</v>
      </c>
      <c r="F597" t="s">
        <v>92</v>
      </c>
      <c r="G597" t="s">
        <v>93</v>
      </c>
      <c r="H597">
        <v>857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8.3949626999999999E-2</v>
      </c>
      <c r="O597">
        <v>0.14788225499999999</v>
      </c>
      <c r="P597">
        <v>0.12724991899999999</v>
      </c>
      <c r="Q597">
        <v>0.165678453</v>
      </c>
      <c r="R597">
        <v>0.43200772999999998</v>
      </c>
      <c r="S597">
        <v>0.34</v>
      </c>
      <c r="T597">
        <v>0.33353550700000001</v>
      </c>
      <c r="U597">
        <v>0.2</v>
      </c>
      <c r="V597">
        <v>-7.5745140000000002E-2</v>
      </c>
      <c r="W597">
        <v>7.9975550000000006E-2</v>
      </c>
      <c r="X597">
        <v>3.6447820000000001E-3</v>
      </c>
      <c r="Y597">
        <v>4.3200772999999998E-2</v>
      </c>
      <c r="Z597">
        <v>0.38880695700000001</v>
      </c>
      <c r="AA597">
        <v>0.21600386499999999</v>
      </c>
      <c r="AB597">
        <v>0.432</v>
      </c>
      <c r="AC597">
        <v>-5.1235534710000001</v>
      </c>
      <c r="AD597">
        <v>5.1647249620000002</v>
      </c>
      <c r="AE597">
        <v>-0.95315228599999902</v>
      </c>
      <c r="AF597">
        <v>1</v>
      </c>
      <c r="AH597">
        <v>1</v>
      </c>
      <c r="AI597" t="s">
        <v>51</v>
      </c>
      <c r="AJ597">
        <v>12.07</v>
      </c>
      <c r="AK597">
        <v>0.02</v>
      </c>
      <c r="AL597">
        <v>80.506</v>
      </c>
      <c r="AM597">
        <v>0</v>
      </c>
      <c r="AN597">
        <v>6.9999999999999897E-3</v>
      </c>
      <c r="AO597">
        <v>0.35899999999999999</v>
      </c>
      <c r="AP597">
        <v>0.48399999999999999</v>
      </c>
      <c r="AQ597">
        <v>0.437999999999999</v>
      </c>
      <c r="AR597">
        <v>0.20100000000000001</v>
      </c>
      <c r="AS597">
        <v>1.6E-2</v>
      </c>
      <c r="AT597">
        <v>1.29199999999999</v>
      </c>
      <c r="AU597">
        <v>0.249799145</v>
      </c>
      <c r="AV597">
        <v>5</v>
      </c>
      <c r="AW597" t="s">
        <v>58</v>
      </c>
    </row>
    <row r="598" spans="1:49" hidden="1" x14ac:dyDescent="0.25">
      <c r="A598">
        <v>6.53</v>
      </c>
      <c r="B598">
        <v>5.2999999999999999E-2</v>
      </c>
      <c r="C598">
        <v>5.1719999999999997</v>
      </c>
      <c r="D598">
        <v>1.0469999999999999</v>
      </c>
      <c r="E598">
        <v>40.479999999999997</v>
      </c>
      <c r="F598" t="s">
        <v>92</v>
      </c>
      <c r="G598" t="s">
        <v>93</v>
      </c>
      <c r="H598">
        <v>864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4.5307102000000002E-2</v>
      </c>
      <c r="O598">
        <v>7.5599907999999993E-2</v>
      </c>
      <c r="P598">
        <v>7.3797255999999894E-2</v>
      </c>
      <c r="Q598">
        <v>8.1707611999999999E-2</v>
      </c>
      <c r="R598">
        <v>0.35278589999999999</v>
      </c>
      <c r="S598">
        <v>0.17</v>
      </c>
      <c r="T598">
        <v>0.18175150000000001</v>
      </c>
      <c r="U598">
        <v>0.1</v>
      </c>
      <c r="V598">
        <v>-1.8393394E-2</v>
      </c>
      <c r="W598">
        <v>1.28404E-3</v>
      </c>
      <c r="X598">
        <v>5.9064699999999905E-4</v>
      </c>
      <c r="Y598">
        <v>3.5278588999999999E-2</v>
      </c>
      <c r="Z598">
        <v>0.31750729699999902</v>
      </c>
      <c r="AA598">
        <v>0.176392943</v>
      </c>
      <c r="AB598">
        <v>0.35299999999999998</v>
      </c>
      <c r="AC598">
        <v>-10.780998390000001</v>
      </c>
      <c r="AD598">
        <v>9.9499427560000004</v>
      </c>
      <c r="AE598">
        <v>-1.136661425</v>
      </c>
      <c r="AF598">
        <v>2</v>
      </c>
      <c r="AG598">
        <v>3</v>
      </c>
      <c r="AH598">
        <v>5</v>
      </c>
      <c r="AI598" t="s">
        <v>59</v>
      </c>
      <c r="AJ598">
        <v>12.61</v>
      </c>
      <c r="AK598">
        <v>0.03</v>
      </c>
      <c r="AL598">
        <v>60.181999999999903</v>
      </c>
      <c r="AM598">
        <v>0</v>
      </c>
      <c r="AN598">
        <v>4.0000000000000001E-3</v>
      </c>
      <c r="AO598">
        <v>1.081</v>
      </c>
      <c r="AP598">
        <v>1.6969999999999901</v>
      </c>
      <c r="AQ598">
        <v>1.484</v>
      </c>
      <c r="AR598">
        <v>1.0820000000000001</v>
      </c>
      <c r="AS598">
        <v>0.14799999999999999</v>
      </c>
      <c r="AT598">
        <v>3.0839999999999899</v>
      </c>
      <c r="AU598">
        <v>0.117848411999999</v>
      </c>
      <c r="AV598">
        <v>4</v>
      </c>
      <c r="AW598" t="s">
        <v>60</v>
      </c>
    </row>
    <row r="599" spans="1:49" hidden="1" x14ac:dyDescent="0.25">
      <c r="A599">
        <v>1.32</v>
      </c>
      <c r="B599">
        <v>0.623</v>
      </c>
      <c r="C599">
        <v>7.1059999999999999</v>
      </c>
      <c r="D599">
        <v>0.90400000000000003</v>
      </c>
      <c r="E599">
        <v>3.19</v>
      </c>
      <c r="F599" t="s">
        <v>92</v>
      </c>
      <c r="G599" t="s">
        <v>94</v>
      </c>
      <c r="H599">
        <v>865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0.189400652</v>
      </c>
      <c r="O599">
        <v>0.251467465</v>
      </c>
      <c r="P599">
        <v>0.73861708799999903</v>
      </c>
      <c r="Q599">
        <v>0.77057735799999905</v>
      </c>
      <c r="R599">
        <v>0.31084883000000002</v>
      </c>
      <c r="S599">
        <v>1.44</v>
      </c>
      <c r="T599">
        <v>0.27800778999999998</v>
      </c>
      <c r="U599">
        <v>0.23</v>
      </c>
      <c r="V599">
        <v>-9.8516489999999998E-2</v>
      </c>
      <c r="W599">
        <v>1.5722147999999998E-2</v>
      </c>
      <c r="X599">
        <v>1.6548066E-2</v>
      </c>
      <c r="Y599">
        <v>3.10848829999999E-2</v>
      </c>
      <c r="Z599">
        <v>0.27976394900000001</v>
      </c>
      <c r="AA599">
        <v>0.15542441600000001</v>
      </c>
      <c r="AB599">
        <v>0.311</v>
      </c>
      <c r="AC599">
        <v>-2.9781122999999998</v>
      </c>
      <c r="AD599">
        <v>2.2607842659999999</v>
      </c>
      <c r="AE599">
        <v>-1.165648359</v>
      </c>
      <c r="AF599">
        <v>3</v>
      </c>
      <c r="AH599">
        <v>2</v>
      </c>
      <c r="AI599" t="s">
        <v>54</v>
      </c>
      <c r="AJ599">
        <v>20.37</v>
      </c>
      <c r="AK599">
        <v>0</v>
      </c>
      <c r="AL599">
        <v>3.1859999999999999</v>
      </c>
      <c r="AM599">
        <v>2</v>
      </c>
      <c r="AN599">
        <v>7.9000000000000001E-2</v>
      </c>
      <c r="AO599">
        <v>0.88099999999999901</v>
      </c>
      <c r="AP599">
        <v>0.753</v>
      </c>
      <c r="AQ599">
        <v>1.1319999999999999</v>
      </c>
      <c r="AR599">
        <v>0.82799999999999996</v>
      </c>
      <c r="AS599">
        <v>9.0999999999999998E-2</v>
      </c>
      <c r="AT599">
        <v>0.91200000000000003</v>
      </c>
      <c r="AU599">
        <v>0.10553823699999999</v>
      </c>
      <c r="AV599">
        <v>2</v>
      </c>
      <c r="AW599" t="s">
        <v>55</v>
      </c>
    </row>
    <row r="600" spans="1:49" hidden="1" x14ac:dyDescent="0.25">
      <c r="A600">
        <v>10.27</v>
      </c>
      <c r="B600">
        <v>6.0999999999999999E-2</v>
      </c>
      <c r="C600">
        <v>6.3289999999999997</v>
      </c>
      <c r="D600">
        <v>0.81399999999999995</v>
      </c>
      <c r="E600">
        <v>24.084</v>
      </c>
      <c r="F600" t="s">
        <v>92</v>
      </c>
      <c r="G600" t="s">
        <v>93</v>
      </c>
      <c r="H600">
        <v>867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4.2097928E-2</v>
      </c>
      <c r="O600">
        <v>7.7159157999999894E-2</v>
      </c>
      <c r="P600">
        <v>6.8445405000000001E-2</v>
      </c>
      <c r="Q600">
        <v>8.5131984999999993E-2</v>
      </c>
      <c r="R600">
        <v>0.76879200000000003</v>
      </c>
      <c r="S600">
        <v>0.17</v>
      </c>
      <c r="T600">
        <v>0.10784365999999999</v>
      </c>
      <c r="U600">
        <v>0.115</v>
      </c>
      <c r="V600">
        <v>4.9811150000000004E-3</v>
      </c>
      <c r="W600">
        <v>5.8333669999999999E-3</v>
      </c>
      <c r="X600">
        <v>1.8749927999999999E-2</v>
      </c>
      <c r="Y600">
        <v>7.6879196999999996E-2</v>
      </c>
      <c r="Z600">
        <v>0.69191277599999901</v>
      </c>
      <c r="AA600">
        <v>0.38439598699999999</v>
      </c>
      <c r="AB600">
        <v>0.76900000000000002</v>
      </c>
      <c r="AC600">
        <v>-12.19709016</v>
      </c>
      <c r="AD600">
        <v>13.21762579</v>
      </c>
      <c r="AE600">
        <v>-2.8911705310000002</v>
      </c>
      <c r="AF600">
        <v>2</v>
      </c>
      <c r="AG600">
        <v>1</v>
      </c>
      <c r="AH600">
        <v>3</v>
      </c>
      <c r="AI600" t="s">
        <v>53</v>
      </c>
      <c r="AJ600">
        <v>23.71</v>
      </c>
      <c r="AK600">
        <v>0</v>
      </c>
      <c r="AL600">
        <v>36.884</v>
      </c>
      <c r="AM600">
        <v>0</v>
      </c>
      <c r="AN600">
        <v>6.9999999999999897E-3</v>
      </c>
      <c r="AO600">
        <v>0.75700000000000001</v>
      </c>
      <c r="AP600">
        <v>1.107</v>
      </c>
      <c r="AQ600">
        <v>1.0069999999999999</v>
      </c>
      <c r="AR600">
        <v>0.70499999999999996</v>
      </c>
      <c r="AS600">
        <v>7.8E-2</v>
      </c>
      <c r="AT600">
        <v>2.12</v>
      </c>
      <c r="AU600">
        <v>6.4151162999999997E-2</v>
      </c>
      <c r="AV600">
        <v>5</v>
      </c>
      <c r="AW600" t="s">
        <v>52</v>
      </c>
    </row>
    <row r="601" spans="1:49" hidden="1" x14ac:dyDescent="0.25">
      <c r="A601">
        <v>3.25</v>
      </c>
      <c r="B601">
        <v>0.21</v>
      </c>
      <c r="C601">
        <v>5.5449999999999999</v>
      </c>
      <c r="D601">
        <v>0.79700000000000004</v>
      </c>
      <c r="E601">
        <v>4.3730000000000002</v>
      </c>
      <c r="F601" t="s">
        <v>92</v>
      </c>
      <c r="G601" t="s">
        <v>94</v>
      </c>
      <c r="H601">
        <v>874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6.3687590000000002E-2</v>
      </c>
      <c r="O601">
        <v>8.1749110999999999E-2</v>
      </c>
      <c r="P601">
        <v>6.7068675999999994E-2</v>
      </c>
      <c r="Q601">
        <v>7.4519763000000003E-2</v>
      </c>
      <c r="R601">
        <v>0.49525896000000003</v>
      </c>
      <c r="S601">
        <v>0.17</v>
      </c>
      <c r="T601">
        <v>0.14756371199999899</v>
      </c>
      <c r="U601">
        <v>0.1</v>
      </c>
      <c r="V601">
        <v>7.5370769999999997E-3</v>
      </c>
      <c r="W601">
        <v>-0.14198880999999999</v>
      </c>
      <c r="X601">
        <v>-2.9107709999999998E-2</v>
      </c>
      <c r="Y601">
        <v>4.9525895999999903E-2</v>
      </c>
      <c r="Z601">
        <v>0.44573306099999999</v>
      </c>
      <c r="AA601">
        <v>0.24762947899999899</v>
      </c>
      <c r="AB601">
        <v>0.495</v>
      </c>
      <c r="AC601">
        <v>-9.2802773179999996</v>
      </c>
      <c r="AD601">
        <v>10.41783</v>
      </c>
      <c r="AE601">
        <v>-1.9312612869999899</v>
      </c>
      <c r="AF601">
        <v>2</v>
      </c>
      <c r="AG601">
        <v>2</v>
      </c>
      <c r="AH601">
        <v>4</v>
      </c>
      <c r="AI601" t="s">
        <v>56</v>
      </c>
      <c r="AJ601">
        <v>11.5</v>
      </c>
      <c r="AK601">
        <v>0</v>
      </c>
      <c r="AL601">
        <v>5.9470000000000001</v>
      </c>
      <c r="AM601">
        <v>1</v>
      </c>
      <c r="AN601">
        <v>7.2999999999999995E-2</v>
      </c>
      <c r="AO601">
        <v>0.81200000000000006</v>
      </c>
      <c r="AP601">
        <v>0.89700000000000002</v>
      </c>
      <c r="AQ601">
        <v>0.93099999999999905</v>
      </c>
      <c r="AR601">
        <v>0.65</v>
      </c>
      <c r="AS601">
        <v>6.3E-2</v>
      </c>
      <c r="AT601">
        <v>2.0939999999999999</v>
      </c>
      <c r="AU601">
        <v>-0.193644228</v>
      </c>
      <c r="AV601">
        <v>2</v>
      </c>
      <c r="AW601" t="s">
        <v>52</v>
      </c>
    </row>
    <row r="602" spans="1:49" hidden="1" x14ac:dyDescent="0.25">
      <c r="A602">
        <v>54.26</v>
      </c>
      <c r="B602">
        <v>1.7000000000000001E-2</v>
      </c>
      <c r="C602">
        <v>7.117</v>
      </c>
      <c r="D602">
        <v>0.34499999999999997</v>
      </c>
      <c r="E602">
        <v>12</v>
      </c>
      <c r="F602" t="s">
        <v>92</v>
      </c>
      <c r="G602" t="s">
        <v>93</v>
      </c>
      <c r="H602">
        <v>881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0.129590978</v>
      </c>
      <c r="O602">
        <v>0.232546541</v>
      </c>
      <c r="P602">
        <v>0.14773541699999901</v>
      </c>
      <c r="Q602">
        <v>0.18056476799999999</v>
      </c>
      <c r="R602">
        <v>0.22500497</v>
      </c>
      <c r="S602">
        <v>0.47</v>
      </c>
      <c r="T602">
        <v>0.38139844099999998</v>
      </c>
      <c r="U602">
        <v>0.2</v>
      </c>
      <c r="V602">
        <v>-9.7641530000000004E-2</v>
      </c>
      <c r="W602">
        <v>1.1824993000000001E-2</v>
      </c>
      <c r="X602">
        <v>1.8279269000000001E-2</v>
      </c>
      <c r="Y602">
        <v>2.2500497000000001E-2</v>
      </c>
      <c r="Z602">
        <v>0.20250447399999999</v>
      </c>
      <c r="AA602">
        <v>0.112502486</v>
      </c>
      <c r="AB602">
        <v>0.22500000000000001</v>
      </c>
      <c r="AC602">
        <v>-6.428579397</v>
      </c>
      <c r="AD602">
        <v>4.3724650430000001</v>
      </c>
      <c r="AE602">
        <v>-0.48729378699999998</v>
      </c>
      <c r="AF602">
        <v>1</v>
      </c>
      <c r="AH602">
        <v>1</v>
      </c>
      <c r="AI602" t="s">
        <v>51</v>
      </c>
      <c r="AJ602">
        <v>12.05</v>
      </c>
      <c r="AK602">
        <v>0</v>
      </c>
      <c r="AL602">
        <v>63.256</v>
      </c>
      <c r="AM602">
        <v>0</v>
      </c>
      <c r="AN602">
        <v>8.9999999999999993E-3</v>
      </c>
      <c r="AO602">
        <v>0.29399999999999998</v>
      </c>
      <c r="AP602">
        <v>0.41399999999999998</v>
      </c>
      <c r="AQ602">
        <v>0.35699999999999998</v>
      </c>
      <c r="AR602">
        <v>0.13900000000000001</v>
      </c>
      <c r="AS602">
        <v>1.0999999999999999E-2</v>
      </c>
      <c r="AT602">
        <v>1.075</v>
      </c>
      <c r="AU602">
        <v>0.219339272</v>
      </c>
      <c r="AV602">
        <v>3</v>
      </c>
      <c r="AW602" t="s">
        <v>58</v>
      </c>
    </row>
    <row r="603" spans="1:49" hidden="1" x14ac:dyDescent="0.25">
      <c r="A603">
        <v>5.73</v>
      </c>
      <c r="B603">
        <v>0.113</v>
      </c>
      <c r="C603">
        <v>6.3140000000000001</v>
      </c>
      <c r="D603">
        <v>1.1830000000000001</v>
      </c>
      <c r="E603">
        <v>35.503999999999998</v>
      </c>
      <c r="F603" t="s">
        <v>92</v>
      </c>
      <c r="G603" t="s">
        <v>93</v>
      </c>
      <c r="H603">
        <v>882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2.4717900000000001E-2</v>
      </c>
      <c r="O603">
        <v>4.4325533E-2</v>
      </c>
      <c r="P603">
        <v>6.5000000000000002E-2</v>
      </c>
      <c r="Q603">
        <v>7.6263325999999895E-2</v>
      </c>
      <c r="R603">
        <v>0.3774054</v>
      </c>
      <c r="S603">
        <v>0.13</v>
      </c>
      <c r="T603">
        <v>0.116271945</v>
      </c>
      <c r="U603">
        <v>0.105</v>
      </c>
      <c r="V603">
        <v>-1.5177325E-2</v>
      </c>
      <c r="W603">
        <v>-3.4032399999999998E-4</v>
      </c>
      <c r="X603">
        <v>-0.12443264800000001</v>
      </c>
      <c r="Y603">
        <v>3.7740541000000002E-2</v>
      </c>
      <c r="Z603">
        <v>0.33966486499999998</v>
      </c>
      <c r="AA603">
        <v>0.188702703</v>
      </c>
      <c r="AB603">
        <v>0.377</v>
      </c>
      <c r="AC603">
        <v>-6.4620383849999996</v>
      </c>
      <c r="AD603">
        <v>12.830642900000001</v>
      </c>
      <c r="AE603">
        <v>-1.2334636569999999</v>
      </c>
      <c r="AF603">
        <v>2</v>
      </c>
      <c r="AG603">
        <v>3</v>
      </c>
      <c r="AH603">
        <v>5</v>
      </c>
      <c r="AI603" t="s">
        <v>59</v>
      </c>
      <c r="AJ603">
        <v>12.53</v>
      </c>
      <c r="AK603">
        <v>0</v>
      </c>
      <c r="AL603">
        <v>76.212999999999994</v>
      </c>
      <c r="AM603">
        <v>0</v>
      </c>
      <c r="AN603">
        <v>2E-3</v>
      </c>
      <c r="AO603">
        <v>1.2749999999999999</v>
      </c>
      <c r="AP603">
        <v>1.1319999999999999</v>
      </c>
      <c r="AQ603">
        <v>1.9390000000000001</v>
      </c>
      <c r="AR603">
        <v>1.3640000000000001</v>
      </c>
      <c r="AS603">
        <v>0.22899999999999901</v>
      </c>
      <c r="AT603">
        <v>1.444</v>
      </c>
      <c r="AU603">
        <v>0.104360244</v>
      </c>
      <c r="AV603">
        <v>2</v>
      </c>
      <c r="AW603" t="s">
        <v>60</v>
      </c>
    </row>
    <row r="604" spans="1:49" hidden="1" x14ac:dyDescent="0.25">
      <c r="A604">
        <v>0.98</v>
      </c>
      <c r="B604">
        <v>0.82599999999999996</v>
      </c>
      <c r="C604">
        <v>6.9689999999999896</v>
      </c>
      <c r="D604">
        <v>0.82199999999999995</v>
      </c>
      <c r="E604">
        <v>2.0859999999999999</v>
      </c>
      <c r="F604" t="s">
        <v>92</v>
      </c>
      <c r="G604" t="s">
        <v>94</v>
      </c>
      <c r="H604">
        <v>887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0.14418049899999999</v>
      </c>
      <c r="O604">
        <v>0.35685782700000002</v>
      </c>
      <c r="P604">
        <v>0.39200833299999999</v>
      </c>
      <c r="Q604">
        <v>0.47866935100000002</v>
      </c>
      <c r="R604">
        <v>0.21453637</v>
      </c>
      <c r="S604">
        <v>0.9</v>
      </c>
      <c r="T604">
        <v>0.47381353700000001</v>
      </c>
      <c r="U604">
        <v>0.4</v>
      </c>
      <c r="V604">
        <v>-8.6572099999999999E-2</v>
      </c>
      <c r="W604">
        <v>4.4693462999999899E-2</v>
      </c>
      <c r="X604">
        <v>-7.9549340000000003E-3</v>
      </c>
      <c r="Y604">
        <v>2.1453637000000001E-2</v>
      </c>
      <c r="Z604">
        <v>0.19308273199999901</v>
      </c>
      <c r="AA604">
        <v>0.107268184</v>
      </c>
      <c r="AB604">
        <v>0.215</v>
      </c>
      <c r="AC604">
        <v>-3.1041108839999998</v>
      </c>
      <c r="AD604">
        <v>1.6078407480000001</v>
      </c>
      <c r="AE604">
        <v>-0.52024864999999998</v>
      </c>
      <c r="AF604">
        <v>3</v>
      </c>
      <c r="AH604">
        <v>2</v>
      </c>
      <c r="AI604" t="s">
        <v>54</v>
      </c>
      <c r="AJ604">
        <v>17.87</v>
      </c>
      <c r="AK604">
        <v>0</v>
      </c>
      <c r="AL604">
        <v>1.95</v>
      </c>
      <c r="AM604">
        <v>5</v>
      </c>
      <c r="AN604">
        <v>0.154</v>
      </c>
      <c r="AO604">
        <v>0.80799999999999905</v>
      </c>
      <c r="AP604">
        <v>0.73</v>
      </c>
      <c r="AQ604">
        <v>0.99099999999999999</v>
      </c>
      <c r="AR604">
        <v>0.70299999999999996</v>
      </c>
      <c r="AS604">
        <v>7.2999999999999995E-2</v>
      </c>
      <c r="AT604">
        <v>1.079</v>
      </c>
      <c r="AU604">
        <v>0.43688376000000001</v>
      </c>
      <c r="AV604">
        <v>2</v>
      </c>
      <c r="AW604" t="s">
        <v>55</v>
      </c>
    </row>
    <row r="605" spans="1:49" hidden="1" x14ac:dyDescent="0.25">
      <c r="A605">
        <v>0.91</v>
      </c>
      <c r="B605">
        <v>0.83899999999999997</v>
      </c>
      <c r="C605">
        <v>6.9710000000000001</v>
      </c>
      <c r="D605">
        <v>0.94</v>
      </c>
      <c r="E605">
        <v>2.819</v>
      </c>
      <c r="F605" t="s">
        <v>92</v>
      </c>
      <c r="G605" t="s">
        <v>94</v>
      </c>
      <c r="H605">
        <v>905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0.13</v>
      </c>
      <c r="O605">
        <v>5.8976015999999999E-2</v>
      </c>
      <c r="P605">
        <v>0.12489389400000001</v>
      </c>
      <c r="Q605">
        <v>0.18727482399999901</v>
      </c>
      <c r="R605">
        <v>0.34605502999999999</v>
      </c>
      <c r="S605">
        <v>0.26</v>
      </c>
      <c r="T605">
        <v>0.13</v>
      </c>
      <c r="U605">
        <v>0.47</v>
      </c>
      <c r="V605">
        <v>1.4845674E-2</v>
      </c>
      <c r="W605">
        <v>-3.3511948E-2</v>
      </c>
      <c r="X605">
        <v>-1.5957431000000001E-2</v>
      </c>
      <c r="Y605">
        <v>3.4605502999999899E-2</v>
      </c>
      <c r="Z605">
        <v>0.31144952799999998</v>
      </c>
      <c r="AA605">
        <v>0.17302751499999999</v>
      </c>
      <c r="AB605">
        <v>0.34599999999999997</v>
      </c>
      <c r="AC605">
        <v>-6.1383331179999896</v>
      </c>
      <c r="AD605">
        <v>1.500513325</v>
      </c>
      <c r="AE605">
        <v>-0.84277687099999998</v>
      </c>
      <c r="AF605">
        <v>3</v>
      </c>
      <c r="AH605">
        <v>2</v>
      </c>
      <c r="AI605" t="s">
        <v>54</v>
      </c>
      <c r="AJ605">
        <v>20.28</v>
      </c>
      <c r="AK605">
        <v>0</v>
      </c>
      <c r="AL605">
        <v>3.4380000000000002</v>
      </c>
      <c r="AM605">
        <v>2</v>
      </c>
      <c r="AN605">
        <v>0.109</v>
      </c>
      <c r="AO605">
        <v>0.90700000000000003</v>
      </c>
      <c r="AP605">
        <v>0.81599999999999995</v>
      </c>
      <c r="AQ605">
        <v>1.236</v>
      </c>
      <c r="AR605">
        <v>0.88700000000000001</v>
      </c>
      <c r="AS605">
        <v>0.109</v>
      </c>
      <c r="AT605">
        <v>1.0309999999999999</v>
      </c>
      <c r="AU605">
        <v>0.26594930899999902</v>
      </c>
      <c r="AV605">
        <v>2</v>
      </c>
      <c r="AW605" t="s">
        <v>55</v>
      </c>
    </row>
    <row r="606" spans="1:49" hidden="1" x14ac:dyDescent="0.25">
      <c r="A606">
        <v>1.78</v>
      </c>
      <c r="B606">
        <v>0.45700000000000002</v>
      </c>
      <c r="C606">
        <v>7.1179999999999897</v>
      </c>
      <c r="D606">
        <v>0.94</v>
      </c>
      <c r="E606">
        <v>5.1639999999999997</v>
      </c>
      <c r="F606" t="s">
        <v>92</v>
      </c>
      <c r="G606" t="s">
        <v>93</v>
      </c>
      <c r="H606">
        <v>912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0.349998167999999</v>
      </c>
      <c r="O606">
        <v>0.42178141699999999</v>
      </c>
      <c r="P606">
        <v>0.54470432800000002</v>
      </c>
      <c r="Q606">
        <v>0.57119455699999999</v>
      </c>
      <c r="R606">
        <v>0.37923629999999903</v>
      </c>
      <c r="S606">
        <v>1.1000000000000001</v>
      </c>
      <c r="T606">
        <v>0.57214989000000005</v>
      </c>
      <c r="U606">
        <v>0.53</v>
      </c>
      <c r="V606">
        <v>-4.2936259999999997E-2</v>
      </c>
      <c r="W606">
        <v>2.8958523999999999E-2</v>
      </c>
      <c r="X606">
        <v>-7.4159419999999896E-3</v>
      </c>
      <c r="Y606">
        <v>3.7923630999999999E-2</v>
      </c>
      <c r="Z606">
        <v>0.34131267999999998</v>
      </c>
      <c r="AA606">
        <v>0.18961815500000001</v>
      </c>
      <c r="AB606">
        <v>0.379</v>
      </c>
      <c r="AC606">
        <v>-0.65167777500000001</v>
      </c>
      <c r="AD606">
        <v>1.2175030739999999</v>
      </c>
      <c r="AE606">
        <v>-0.71602495200000005</v>
      </c>
      <c r="AF606">
        <v>2</v>
      </c>
      <c r="AG606">
        <v>2</v>
      </c>
      <c r="AH606">
        <v>4</v>
      </c>
      <c r="AI606" t="s">
        <v>56</v>
      </c>
      <c r="AJ606">
        <v>17.27</v>
      </c>
      <c r="AK606">
        <v>0</v>
      </c>
      <c r="AL606">
        <v>7.0729999999999897</v>
      </c>
      <c r="AM606">
        <v>0</v>
      </c>
      <c r="AN606">
        <v>3.3000000000000002E-2</v>
      </c>
      <c r="AO606">
        <v>0.91900000000000004</v>
      </c>
      <c r="AP606">
        <v>0.78</v>
      </c>
      <c r="AQ606">
        <v>1.254</v>
      </c>
      <c r="AR606">
        <v>0.90200000000000002</v>
      </c>
      <c r="AS606">
        <v>0.113</v>
      </c>
      <c r="AT606">
        <v>0.91900000000000004</v>
      </c>
      <c r="AU606">
        <v>0.193592492</v>
      </c>
      <c r="AV606">
        <v>2</v>
      </c>
      <c r="AW606" t="s">
        <v>57</v>
      </c>
    </row>
    <row r="607" spans="1:49" hidden="1" x14ac:dyDescent="0.25">
      <c r="A607">
        <v>12.65</v>
      </c>
      <c r="B607">
        <v>5.1999999999999998E-2</v>
      </c>
      <c r="C607">
        <v>6.5129999999999999</v>
      </c>
      <c r="D607">
        <v>0.68299999999999905</v>
      </c>
      <c r="E607">
        <v>13.154</v>
      </c>
      <c r="F607" t="s">
        <v>92</v>
      </c>
      <c r="G607" t="s">
        <v>93</v>
      </c>
      <c r="H607">
        <v>921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0.1</v>
      </c>
      <c r="O607">
        <v>0.12963232899999999</v>
      </c>
      <c r="P607">
        <v>0.1</v>
      </c>
      <c r="Q607">
        <v>0.1</v>
      </c>
      <c r="R607">
        <v>0.77026779999999995</v>
      </c>
      <c r="S607">
        <v>0.2</v>
      </c>
      <c r="T607">
        <v>0.2</v>
      </c>
      <c r="U607">
        <v>0.1</v>
      </c>
      <c r="V607">
        <v>4.1958219999999997E-2</v>
      </c>
      <c r="W607">
        <v>7.5543979999999997E-2</v>
      </c>
      <c r="X607">
        <v>-3.3099022999999998E-2</v>
      </c>
      <c r="Y607">
        <v>7.7026778000000004E-2</v>
      </c>
      <c r="Z607">
        <v>0.69324100599999905</v>
      </c>
      <c r="AA607">
        <v>0.38513389199999998</v>
      </c>
      <c r="AB607">
        <v>0.77</v>
      </c>
      <c r="AC607">
        <v>-9.1165771549999999</v>
      </c>
      <c r="AD607">
        <v>7.7420005179999896</v>
      </c>
      <c r="AE607">
        <v>-0.92917675799999999</v>
      </c>
      <c r="AF607">
        <v>2</v>
      </c>
      <c r="AG607">
        <v>1</v>
      </c>
      <c r="AH607">
        <v>3</v>
      </c>
      <c r="AI607" t="s">
        <v>53</v>
      </c>
      <c r="AJ607">
        <v>14.26</v>
      </c>
      <c r="AK607">
        <v>0.01</v>
      </c>
      <c r="AL607">
        <v>25.684999999999999</v>
      </c>
      <c r="AM607">
        <v>0</v>
      </c>
      <c r="AN607">
        <v>1.39999999999999E-2</v>
      </c>
      <c r="AO607">
        <v>0.622</v>
      </c>
      <c r="AP607">
        <v>0.92900000000000005</v>
      </c>
      <c r="AQ607">
        <v>0.77800000000000002</v>
      </c>
      <c r="AR607">
        <v>0.505</v>
      </c>
      <c r="AS607">
        <v>4.8000000000000001E-2</v>
      </c>
      <c r="AT607">
        <v>1.8380000000000001</v>
      </c>
      <c r="AU607">
        <v>-0.23002726000000001</v>
      </c>
      <c r="AV607">
        <v>3</v>
      </c>
      <c r="AW607" t="s">
        <v>52</v>
      </c>
    </row>
    <row r="608" spans="1:49" hidden="1" x14ac:dyDescent="0.25">
      <c r="A608">
        <v>45.34</v>
      </c>
      <c r="B608">
        <v>1.9E-2</v>
      </c>
      <c r="C608">
        <v>6.9450000000000003</v>
      </c>
      <c r="D608">
        <v>0.441</v>
      </c>
      <c r="E608">
        <v>15.132</v>
      </c>
      <c r="F608" t="s">
        <v>92</v>
      </c>
      <c r="G608" t="s">
        <v>93</v>
      </c>
      <c r="H608">
        <v>929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3.1231065999999998E-2</v>
      </c>
      <c r="O608">
        <v>7.2666544999999999E-2</v>
      </c>
      <c r="P608">
        <v>0.106590246</v>
      </c>
      <c r="Q608">
        <v>0.13305963500000001</v>
      </c>
      <c r="R608">
        <v>0.15800512</v>
      </c>
      <c r="S608">
        <v>0.23</v>
      </c>
      <c r="T608">
        <v>0.37405073100000003</v>
      </c>
      <c r="U608">
        <v>0.17</v>
      </c>
      <c r="V608">
        <v>1.746788E-3</v>
      </c>
      <c r="W608">
        <v>5.1057970000000001E-2</v>
      </c>
      <c r="X608">
        <v>-2.3084619000000001E-2</v>
      </c>
      <c r="Y608">
        <v>1.5800511999999999E-2</v>
      </c>
      <c r="Z608">
        <v>0.14220460699999901</v>
      </c>
      <c r="AA608">
        <v>7.9002559E-2</v>
      </c>
      <c r="AB608">
        <v>0.158</v>
      </c>
      <c r="AC608">
        <v>-9.2056647260000002</v>
      </c>
      <c r="AD608">
        <v>6.1911956349999997</v>
      </c>
      <c r="AE608">
        <v>-0.36383159100000001</v>
      </c>
      <c r="AF608">
        <v>1</v>
      </c>
      <c r="AH608">
        <v>1</v>
      </c>
      <c r="AI608" t="s">
        <v>51</v>
      </c>
      <c r="AJ608">
        <v>11.17</v>
      </c>
      <c r="AK608">
        <v>0.02</v>
      </c>
      <c r="AL608">
        <v>54.210999999999999</v>
      </c>
      <c r="AM608">
        <v>0</v>
      </c>
      <c r="AN608">
        <v>1.0999999999999999E-2</v>
      </c>
      <c r="AO608">
        <v>0.374</v>
      </c>
      <c r="AP608">
        <v>0.47399999999999998</v>
      </c>
      <c r="AQ608">
        <v>0.46500000000000002</v>
      </c>
      <c r="AR608">
        <v>0.22399999999999901</v>
      </c>
      <c r="AS608">
        <v>1.7999999999999999E-2</v>
      </c>
      <c r="AT608">
        <v>1.367</v>
      </c>
      <c r="AU608">
        <v>0.39034926599999997</v>
      </c>
      <c r="AV608">
        <v>3</v>
      </c>
      <c r="AW608" t="s">
        <v>58</v>
      </c>
    </row>
    <row r="609" spans="1:49" hidden="1" x14ac:dyDescent="0.25">
      <c r="A609">
        <v>16.64</v>
      </c>
      <c r="B609">
        <v>0.04</v>
      </c>
      <c r="C609">
        <v>6.3959999999999999</v>
      </c>
      <c r="D609">
        <v>0.79700000000000004</v>
      </c>
      <c r="E609">
        <v>24.795999999999999</v>
      </c>
      <c r="F609" t="s">
        <v>92</v>
      </c>
      <c r="G609" t="s">
        <v>94</v>
      </c>
      <c r="H609">
        <v>931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6.5000000000000002E-2</v>
      </c>
      <c r="O609">
        <v>4.6311550999999999E-2</v>
      </c>
      <c r="P609">
        <v>4.6594653E-2</v>
      </c>
      <c r="Q609">
        <v>7.7973782000000005E-2</v>
      </c>
      <c r="R609">
        <v>0.26160620000000001</v>
      </c>
      <c r="S609">
        <v>0.13</v>
      </c>
      <c r="T609">
        <v>7.0000000000000007E-2</v>
      </c>
      <c r="U609">
        <v>0.1</v>
      </c>
      <c r="V609">
        <v>1.23712489999999E-2</v>
      </c>
      <c r="W609">
        <v>3.9407840000000001E-3</v>
      </c>
      <c r="X609">
        <v>-3.07327079999999E-2</v>
      </c>
      <c r="Y609">
        <v>2.6160619E-2</v>
      </c>
      <c r="Z609">
        <v>0.23544556799999999</v>
      </c>
      <c r="AA609">
        <v>0.13080309300000001</v>
      </c>
      <c r="AB609">
        <v>0.26200000000000001</v>
      </c>
      <c r="AC609">
        <v>-12.342689780000001</v>
      </c>
      <c r="AD609">
        <v>8.5084824300000008</v>
      </c>
      <c r="AE609">
        <v>-0.64328196000000004</v>
      </c>
      <c r="AF609">
        <v>2</v>
      </c>
      <c r="AG609">
        <v>1</v>
      </c>
      <c r="AH609">
        <v>3</v>
      </c>
      <c r="AI609" t="s">
        <v>53</v>
      </c>
      <c r="AJ609">
        <v>14.65</v>
      </c>
      <c r="AK609">
        <v>0.04</v>
      </c>
      <c r="AL609">
        <v>39.79</v>
      </c>
      <c r="AM609">
        <v>0</v>
      </c>
      <c r="AN609">
        <v>8.0000000000000002E-3</v>
      </c>
      <c r="AO609">
        <v>0.74399999999999999</v>
      </c>
      <c r="AP609">
        <v>0.98899999999999999</v>
      </c>
      <c r="AQ609">
        <v>0.96</v>
      </c>
      <c r="AR609">
        <v>0.67200000000000004</v>
      </c>
      <c r="AS609">
        <v>7.0000000000000007E-2</v>
      </c>
      <c r="AT609">
        <v>2.0630000000000002</v>
      </c>
      <c r="AU609">
        <v>0.24636735699999901</v>
      </c>
      <c r="AV609">
        <v>5</v>
      </c>
      <c r="AW609" t="s">
        <v>52</v>
      </c>
    </row>
    <row r="610" spans="1:49" hidden="1" x14ac:dyDescent="0.25">
      <c r="A610">
        <v>25.14</v>
      </c>
      <c r="B610">
        <v>2.3E-2</v>
      </c>
      <c r="C610">
        <v>6.524</v>
      </c>
      <c r="D610">
        <v>0.82499999999999996</v>
      </c>
      <c r="E610">
        <v>44.871000000000002</v>
      </c>
      <c r="F610" t="s">
        <v>92</v>
      </c>
      <c r="G610" t="s">
        <v>93</v>
      </c>
      <c r="H610">
        <v>934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0.05</v>
      </c>
      <c r="O610">
        <v>3.6401741000000001E-2</v>
      </c>
      <c r="P610">
        <v>0.25</v>
      </c>
      <c r="Q610">
        <v>0.25</v>
      </c>
      <c r="R610">
        <v>0.59875699999999998</v>
      </c>
      <c r="S610">
        <v>0.1</v>
      </c>
      <c r="T610">
        <v>0.1</v>
      </c>
      <c r="U610">
        <v>0.2</v>
      </c>
      <c r="V610">
        <v>6.8945240000000005E-2</v>
      </c>
      <c r="W610">
        <v>4.4861720000000001E-3</v>
      </c>
      <c r="X610">
        <v>0</v>
      </c>
      <c r="Y610">
        <v>5.9875702999999898E-2</v>
      </c>
      <c r="Z610">
        <v>0.53888132600000005</v>
      </c>
      <c r="AA610">
        <v>0.29937851399999998</v>
      </c>
      <c r="AB610">
        <v>0.59899999999999998</v>
      </c>
      <c r="AC610">
        <v>-17.456167149999999</v>
      </c>
      <c r="AD610">
        <v>3.0537927539999998</v>
      </c>
      <c r="AE610">
        <v>-8.1661624000000002E-2</v>
      </c>
      <c r="AF610">
        <v>2</v>
      </c>
      <c r="AG610">
        <v>1</v>
      </c>
      <c r="AH610">
        <v>3</v>
      </c>
      <c r="AI610" t="s">
        <v>53</v>
      </c>
      <c r="AJ610">
        <v>11.27</v>
      </c>
      <c r="AK610">
        <v>0.04</v>
      </c>
      <c r="AL610">
        <v>70.647999999999996</v>
      </c>
      <c r="AM610">
        <v>0</v>
      </c>
      <c r="AN610">
        <v>4.0000000000000001E-3</v>
      </c>
      <c r="AO610">
        <v>0.79599999999999904</v>
      </c>
      <c r="AP610">
        <v>1.0569999999999999</v>
      </c>
      <c r="AQ610">
        <v>0.99299999999999999</v>
      </c>
      <c r="AR610">
        <v>0.70299999999999996</v>
      </c>
      <c r="AS610">
        <v>7.2999999999999995E-2</v>
      </c>
      <c r="AT610">
        <v>1.7390000000000001</v>
      </c>
      <c r="AU610">
        <v>0.13202465499999999</v>
      </c>
      <c r="AV610">
        <v>5</v>
      </c>
      <c r="AW610" t="s">
        <v>52</v>
      </c>
    </row>
    <row r="611" spans="1:49" hidden="1" x14ac:dyDescent="0.25">
      <c r="A611">
        <v>65.97</v>
      </c>
      <c r="B611">
        <v>1.39999999999999E-2</v>
      </c>
      <c r="C611">
        <v>6.9809999999999999</v>
      </c>
      <c r="D611">
        <v>0.36199999999999999</v>
      </c>
      <c r="E611">
        <v>16.175000000000001</v>
      </c>
      <c r="F611" t="s">
        <v>92</v>
      </c>
      <c r="G611" t="s">
        <v>93</v>
      </c>
      <c r="H611">
        <v>967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3.2269489999999998E-2</v>
      </c>
      <c r="O611">
        <v>8.4001795000000004E-2</v>
      </c>
      <c r="P611">
        <v>8.4315873E-2</v>
      </c>
      <c r="Q611">
        <v>9.8178040999999994E-2</v>
      </c>
      <c r="R611">
        <v>0.248516399999999</v>
      </c>
      <c r="S611">
        <v>0.2</v>
      </c>
      <c r="T611">
        <v>0.44709770100000001</v>
      </c>
      <c r="U611">
        <v>0.14000000000000001</v>
      </c>
      <c r="V611">
        <v>-3.6877279999999999E-3</v>
      </c>
      <c r="W611">
        <v>9.0440720000000002E-3</v>
      </c>
      <c r="X611">
        <v>-3.7350679999999998E-3</v>
      </c>
      <c r="Y611">
        <v>2.4851640000000001E-2</v>
      </c>
      <c r="Z611">
        <v>0.22366475599999999</v>
      </c>
      <c r="AA611">
        <v>0.124258198</v>
      </c>
      <c r="AB611">
        <v>0.249</v>
      </c>
      <c r="AC611">
        <v>-9.2258356890000002</v>
      </c>
      <c r="AD611">
        <v>9.2074417349999997</v>
      </c>
      <c r="AE611">
        <v>-0.507573143</v>
      </c>
      <c r="AF611">
        <v>1</v>
      </c>
      <c r="AH611">
        <v>1</v>
      </c>
      <c r="AI611" t="s">
        <v>51</v>
      </c>
      <c r="AJ611">
        <v>18.97</v>
      </c>
      <c r="AK611">
        <v>0.01</v>
      </c>
      <c r="AL611">
        <v>74.426000000000002</v>
      </c>
      <c r="AM611">
        <v>0</v>
      </c>
      <c r="AN611">
        <v>8.0000000000000002E-3</v>
      </c>
      <c r="AO611">
        <v>0.30299999999999999</v>
      </c>
      <c r="AP611">
        <v>0.36199999999999999</v>
      </c>
      <c r="AQ611">
        <v>0.376</v>
      </c>
      <c r="AR611">
        <v>0.154</v>
      </c>
      <c r="AS611">
        <v>1.2E-2</v>
      </c>
      <c r="AT611">
        <v>1.1020000000000001</v>
      </c>
      <c r="AU611">
        <v>0.43525164799999999</v>
      </c>
      <c r="AV611">
        <v>3</v>
      </c>
      <c r="AW611" t="s">
        <v>58</v>
      </c>
    </row>
    <row r="612" spans="1:49" hidden="1" x14ac:dyDescent="0.25">
      <c r="A612">
        <v>8.1999999999999993</v>
      </c>
      <c r="B612">
        <v>0.05</v>
      </c>
      <c r="C612">
        <v>5.59</v>
      </c>
      <c r="D612">
        <v>0.84399999999999997</v>
      </c>
      <c r="E612">
        <v>17.995000000000001</v>
      </c>
      <c r="F612" t="s">
        <v>92</v>
      </c>
      <c r="G612" t="s">
        <v>93</v>
      </c>
      <c r="H612">
        <v>975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0.102920699</v>
      </c>
      <c r="O612">
        <v>0.13665545900000001</v>
      </c>
      <c r="P612">
        <v>0.19280689500000001</v>
      </c>
      <c r="Q612">
        <v>0.24212999899999901</v>
      </c>
      <c r="R612">
        <v>0.68161019999999894</v>
      </c>
      <c r="S612">
        <v>0.4</v>
      </c>
      <c r="T612">
        <v>0.31003033399999902</v>
      </c>
      <c r="U612">
        <v>0.23</v>
      </c>
      <c r="V612">
        <v>-7.1536299999999997E-2</v>
      </c>
      <c r="W612">
        <v>5.7886694000000002E-2</v>
      </c>
      <c r="X612">
        <v>1.440491E-2</v>
      </c>
      <c r="Y612">
        <v>6.8161023000000001E-2</v>
      </c>
      <c r="Z612">
        <v>0.61344920400000003</v>
      </c>
      <c r="AA612">
        <v>0.34080511299999999</v>
      </c>
      <c r="AB612">
        <v>0.68200000000000005</v>
      </c>
      <c r="AC612">
        <v>-6.7638340819999998</v>
      </c>
      <c r="AD612">
        <v>4.731247196</v>
      </c>
      <c r="AE612">
        <v>-1.620177768</v>
      </c>
      <c r="AF612">
        <v>2</v>
      </c>
      <c r="AG612">
        <v>1</v>
      </c>
      <c r="AH612">
        <v>3</v>
      </c>
      <c r="AI612" t="s">
        <v>53</v>
      </c>
      <c r="AJ612">
        <v>18.87</v>
      </c>
      <c r="AK612">
        <v>0.01</v>
      </c>
      <c r="AL612">
        <v>29.14</v>
      </c>
      <c r="AM612">
        <v>0</v>
      </c>
      <c r="AN612">
        <v>1.0999999999999999E-2</v>
      </c>
      <c r="AO612">
        <v>0.80299999999999905</v>
      </c>
      <c r="AP612">
        <v>1.4950000000000001</v>
      </c>
      <c r="AQ612">
        <v>1.0449999999999999</v>
      </c>
      <c r="AR612">
        <v>0.74399999999999999</v>
      </c>
      <c r="AS612">
        <v>8.1000000000000003E-2</v>
      </c>
      <c r="AT612">
        <v>2.7210000000000001</v>
      </c>
      <c r="AU612">
        <v>0.22270720599999999</v>
      </c>
      <c r="AV612">
        <v>3</v>
      </c>
      <c r="AW612" t="s">
        <v>52</v>
      </c>
    </row>
    <row r="613" spans="1:49" hidden="1" x14ac:dyDescent="0.25">
      <c r="A613">
        <v>143.82</v>
      </c>
      <c r="B613">
        <v>6.0000000000000001E-3</v>
      </c>
      <c r="C613">
        <v>6.3229999999999897</v>
      </c>
      <c r="D613">
        <v>0.23499999999999999</v>
      </c>
      <c r="E613">
        <v>17.225999999999999</v>
      </c>
      <c r="F613" t="s">
        <v>92</v>
      </c>
      <c r="G613" t="s">
        <v>93</v>
      </c>
      <c r="H613">
        <v>1026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7.5771524000000007E-2</v>
      </c>
      <c r="O613">
        <v>0.15912316699999901</v>
      </c>
      <c r="P613">
        <v>0.158342492</v>
      </c>
      <c r="Q613">
        <v>0.204819108</v>
      </c>
      <c r="R613">
        <v>0.34301943000000001</v>
      </c>
      <c r="S613">
        <v>0.4</v>
      </c>
      <c r="T613">
        <v>0.43535067299999902</v>
      </c>
      <c r="U613">
        <v>0.2</v>
      </c>
      <c r="V613">
        <v>-6.8979929999999995E-2</v>
      </c>
      <c r="W613">
        <v>0.10460721000000001</v>
      </c>
      <c r="X613">
        <v>4.1812500000000002E-2</v>
      </c>
      <c r="Y613">
        <v>3.4301943000000001E-2</v>
      </c>
      <c r="Z613">
        <v>0.30871748300000001</v>
      </c>
      <c r="AA613">
        <v>0.17150971300000001</v>
      </c>
      <c r="AB613">
        <v>0.34299999999999897</v>
      </c>
      <c r="AC613">
        <v>-6.8210955719999999</v>
      </c>
      <c r="AD613">
        <v>4.168520912</v>
      </c>
      <c r="AE613">
        <v>-0.63397364</v>
      </c>
      <c r="AF613">
        <v>1</v>
      </c>
      <c r="AH613">
        <v>1</v>
      </c>
      <c r="AI613" t="s">
        <v>51</v>
      </c>
      <c r="AJ613">
        <v>14.45</v>
      </c>
      <c r="AK613">
        <v>0</v>
      </c>
      <c r="AL613">
        <v>166.07299999999901</v>
      </c>
      <c r="AM613">
        <v>0</v>
      </c>
      <c r="AN613">
        <v>4.0000000000000001E-3</v>
      </c>
      <c r="AO613">
        <v>0.114</v>
      </c>
      <c r="AP613">
        <v>0.47499999999999998</v>
      </c>
      <c r="AQ613">
        <v>0.245</v>
      </c>
      <c r="AR613">
        <v>9.6999999999999906E-2</v>
      </c>
      <c r="AS613">
        <v>8.0000000000000002E-3</v>
      </c>
      <c r="AT613">
        <v>2.3079999999999998</v>
      </c>
      <c r="AU613">
        <v>0.33400585999999999</v>
      </c>
      <c r="AV613">
        <v>4</v>
      </c>
      <c r="AW613" t="s">
        <v>58</v>
      </c>
    </row>
    <row r="614" spans="1:49" hidden="1" x14ac:dyDescent="0.25">
      <c r="A614">
        <v>15.35</v>
      </c>
      <c r="B614">
        <v>6.2E-2</v>
      </c>
      <c r="C614">
        <v>6.9669999999999996</v>
      </c>
      <c r="D614">
        <v>0.35</v>
      </c>
      <c r="E614">
        <v>4.0309999999999997</v>
      </c>
      <c r="F614" t="s">
        <v>92</v>
      </c>
      <c r="G614" t="s">
        <v>93</v>
      </c>
      <c r="H614">
        <v>1030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2.3602966E-2</v>
      </c>
      <c r="O614">
        <v>8.1707057999999999E-2</v>
      </c>
      <c r="P614">
        <v>6.7577023999999999E-2</v>
      </c>
      <c r="Q614">
        <v>9.8461072999999996E-2</v>
      </c>
      <c r="R614">
        <v>0.21433145000000001</v>
      </c>
      <c r="S614">
        <v>0.2</v>
      </c>
      <c r="T614">
        <v>0.26433707000000001</v>
      </c>
      <c r="U614">
        <v>0.1</v>
      </c>
      <c r="V614">
        <v>-7.7894619999999996E-3</v>
      </c>
      <c r="W614">
        <v>1.9479763000000001E-2</v>
      </c>
      <c r="X614">
        <v>-4.2024690000000003E-3</v>
      </c>
      <c r="Y614">
        <v>2.1433145000000001E-2</v>
      </c>
      <c r="Z614">
        <v>0.19289830299999999</v>
      </c>
      <c r="AA614">
        <v>0.107165724</v>
      </c>
      <c r="AB614">
        <v>0.214</v>
      </c>
      <c r="AC614">
        <v>-8.5645049760000003</v>
      </c>
      <c r="AD614">
        <v>8.0473210999999996</v>
      </c>
      <c r="AE614">
        <v>-0.51086053600000003</v>
      </c>
      <c r="AF614">
        <v>1</v>
      </c>
      <c r="AH614">
        <v>1</v>
      </c>
      <c r="AI614" t="s">
        <v>51</v>
      </c>
      <c r="AJ614">
        <v>10.69</v>
      </c>
      <c r="AK614">
        <v>0.02</v>
      </c>
      <c r="AL614">
        <v>17.600000000000001</v>
      </c>
      <c r="AM614">
        <v>0</v>
      </c>
      <c r="AN614">
        <v>3.4000000000000002E-2</v>
      </c>
      <c r="AO614">
        <v>0.29099999999999998</v>
      </c>
      <c r="AP614">
        <v>0.35799999999999998</v>
      </c>
      <c r="AQ614">
        <v>0.36299999999999999</v>
      </c>
      <c r="AR614">
        <v>0.14699999999999999</v>
      </c>
      <c r="AS614">
        <v>1.2E-2</v>
      </c>
      <c r="AT614">
        <v>0.93400000000000005</v>
      </c>
      <c r="AU614">
        <v>0.226233341</v>
      </c>
      <c r="AV614">
        <v>1</v>
      </c>
      <c r="AW614" t="s">
        <v>58</v>
      </c>
    </row>
    <row r="615" spans="1:49" hidden="1" x14ac:dyDescent="0.25">
      <c r="A615">
        <v>85.25</v>
      </c>
      <c r="B615">
        <v>0.01</v>
      </c>
      <c r="C615">
        <v>6.8559999999999999</v>
      </c>
      <c r="D615">
        <v>0.503</v>
      </c>
      <c r="E615">
        <v>35.926000000000002</v>
      </c>
      <c r="F615" t="s">
        <v>92</v>
      </c>
      <c r="G615" t="s">
        <v>93</v>
      </c>
      <c r="H615">
        <v>1081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6.2389997000000003E-2</v>
      </c>
      <c r="O615">
        <v>0.121878231999999</v>
      </c>
      <c r="P615">
        <v>0.13205707899999999</v>
      </c>
      <c r="Q615">
        <v>0.181050249</v>
      </c>
      <c r="R615">
        <v>0.29744863999999999</v>
      </c>
      <c r="S615">
        <v>0.33</v>
      </c>
      <c r="T615">
        <v>0.56010540099999995</v>
      </c>
      <c r="U615">
        <v>0.23</v>
      </c>
      <c r="V615">
        <v>-8.2684289999999994E-2</v>
      </c>
      <c r="W615">
        <v>0.15722984000000001</v>
      </c>
      <c r="X615">
        <v>-1.4992956E-2</v>
      </c>
      <c r="Y615">
        <v>2.9744863999999999E-2</v>
      </c>
      <c r="Z615">
        <v>0.26770377200000001</v>
      </c>
      <c r="AA615">
        <v>0.14872431799999999</v>
      </c>
      <c r="AB615">
        <v>0.29699999999999999</v>
      </c>
      <c r="AC615">
        <v>-5.6574154129999998</v>
      </c>
      <c r="AD615">
        <v>4.9024331060000002</v>
      </c>
      <c r="AE615">
        <v>-0.43027127299999901</v>
      </c>
      <c r="AF615">
        <v>1</v>
      </c>
      <c r="AH615">
        <v>1</v>
      </c>
      <c r="AI615" t="s">
        <v>51</v>
      </c>
      <c r="AJ615">
        <v>11.41</v>
      </c>
      <c r="AK615">
        <v>0.02</v>
      </c>
      <c r="AL615">
        <v>107.16200000000001</v>
      </c>
      <c r="AM615">
        <v>0</v>
      </c>
      <c r="AN615">
        <v>5.0000000000000001E-3</v>
      </c>
      <c r="AO615">
        <v>0.44299999999999901</v>
      </c>
      <c r="AP615">
        <v>0.54600000000000004</v>
      </c>
      <c r="AQ615">
        <v>0.53700000000000003</v>
      </c>
      <c r="AR615">
        <v>0.28399999999999997</v>
      </c>
      <c r="AS615">
        <v>2.4E-2</v>
      </c>
      <c r="AT615">
        <v>1.4569999999999901</v>
      </c>
      <c r="AU615">
        <v>0.47440989700000002</v>
      </c>
      <c r="AV615">
        <v>4</v>
      </c>
      <c r="AW615" t="s">
        <v>58</v>
      </c>
    </row>
    <row r="616" spans="1:49" hidden="1" x14ac:dyDescent="0.25">
      <c r="A616">
        <v>60.78</v>
      </c>
      <c r="B616">
        <v>0.01</v>
      </c>
      <c r="C616">
        <v>6.2389999999999999</v>
      </c>
      <c r="D616">
        <v>0.7</v>
      </c>
      <c r="E616">
        <v>62.456000000000003</v>
      </c>
      <c r="F616" t="s">
        <v>95</v>
      </c>
      <c r="G616" t="s">
        <v>96</v>
      </c>
      <c r="H616">
        <v>100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0.24001555599999999</v>
      </c>
      <c r="O616">
        <v>0.27468979199999999</v>
      </c>
      <c r="P616">
        <v>0.136965052</v>
      </c>
      <c r="Q616">
        <v>0.154065907</v>
      </c>
      <c r="R616">
        <v>9.5765779999999995E-2</v>
      </c>
      <c r="S616">
        <v>0.53</v>
      </c>
      <c r="T616">
        <v>0.60577193200000001</v>
      </c>
      <c r="U616">
        <v>0.14000000000000001</v>
      </c>
      <c r="V616">
        <v>-3.8049965999999998E-2</v>
      </c>
      <c r="W616">
        <v>4.3636409999999997E-3</v>
      </c>
      <c r="X616">
        <v>-6.3962845000000004E-2</v>
      </c>
      <c r="Y616">
        <v>9.5765780000000005E-3</v>
      </c>
      <c r="Z616">
        <v>8.6189198999999994E-2</v>
      </c>
      <c r="AA616">
        <v>4.7882887999999998E-2</v>
      </c>
      <c r="AB616">
        <v>9.6000000000000002E-2</v>
      </c>
      <c r="AC616">
        <v>-8.2271189010000008</v>
      </c>
      <c r="AD616">
        <v>5.8578439209999997</v>
      </c>
      <c r="AE616">
        <v>-0.10840103699999901</v>
      </c>
      <c r="AF616">
        <v>1</v>
      </c>
      <c r="AH616">
        <v>1</v>
      </c>
      <c r="AI616" t="s">
        <v>51</v>
      </c>
      <c r="AJ616">
        <v>12.6</v>
      </c>
      <c r="AK616">
        <v>0</v>
      </c>
      <c r="AL616">
        <v>128.755</v>
      </c>
      <c r="AM616">
        <v>0</v>
      </c>
      <c r="AN616">
        <v>3.0000000000000001E-3</v>
      </c>
      <c r="AO616">
        <v>0.63800000000000001</v>
      </c>
      <c r="AP616">
        <v>1.03</v>
      </c>
      <c r="AQ616">
        <v>0.80500000000000005</v>
      </c>
      <c r="AR616">
        <v>0.53299999999999903</v>
      </c>
      <c r="AS616">
        <v>5.0999999999999997E-2</v>
      </c>
      <c r="AT616">
        <v>2.17</v>
      </c>
      <c r="AU616">
        <v>0.35258926399999901</v>
      </c>
      <c r="AV616">
        <v>5</v>
      </c>
      <c r="AW616" t="s">
        <v>58</v>
      </c>
    </row>
    <row r="617" spans="1:49" hidden="1" x14ac:dyDescent="0.25">
      <c r="A617">
        <v>99.1</v>
      </c>
      <c r="B617">
        <v>0.01</v>
      </c>
      <c r="C617">
        <v>6.75</v>
      </c>
      <c r="D617">
        <v>0.214</v>
      </c>
      <c r="E617">
        <v>8.702</v>
      </c>
      <c r="F617" t="s">
        <v>95</v>
      </c>
      <c r="G617" t="s">
        <v>96</v>
      </c>
      <c r="H617">
        <v>102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3.5685808999999999E-2</v>
      </c>
      <c r="O617">
        <v>9.9234169999999997E-2</v>
      </c>
      <c r="P617">
        <v>9.5574078000000007E-2</v>
      </c>
      <c r="Q617">
        <v>0.112535204</v>
      </c>
      <c r="R617">
        <v>0.22813175999999999</v>
      </c>
      <c r="S617">
        <v>0.23</v>
      </c>
      <c r="T617">
        <v>0.46107941699999999</v>
      </c>
      <c r="U617">
        <v>0.13</v>
      </c>
      <c r="V617">
        <v>-1.5610136E-2</v>
      </c>
      <c r="W617">
        <v>1.3071885E-2</v>
      </c>
      <c r="X617">
        <v>2.8043129999999901E-3</v>
      </c>
      <c r="Y617">
        <v>2.2813176000000001E-2</v>
      </c>
      <c r="Z617">
        <v>0.205318581</v>
      </c>
      <c r="AA617">
        <v>0.114065878</v>
      </c>
      <c r="AB617">
        <v>0.22800000000000001</v>
      </c>
      <c r="AC617">
        <v>-9.0389261540000003</v>
      </c>
      <c r="AD617">
        <v>8.2222536910000006</v>
      </c>
      <c r="AE617">
        <v>-0.37797205</v>
      </c>
      <c r="AF617">
        <v>1</v>
      </c>
      <c r="AH617">
        <v>1</v>
      </c>
      <c r="AI617" t="s">
        <v>51</v>
      </c>
      <c r="AJ617">
        <v>12.19</v>
      </c>
      <c r="AK617">
        <v>0</v>
      </c>
      <c r="AL617">
        <v>102.755</v>
      </c>
      <c r="AM617">
        <v>0</v>
      </c>
      <c r="AN617">
        <v>6.9999999999999897E-3</v>
      </c>
      <c r="AO617">
        <v>0.17199999999999999</v>
      </c>
      <c r="AP617">
        <v>0.253</v>
      </c>
      <c r="AQ617">
        <v>0.218</v>
      </c>
      <c r="AR617">
        <v>5.8999999999999997E-2</v>
      </c>
      <c r="AS617">
        <v>4.0000000000000001E-3</v>
      </c>
      <c r="AT617">
        <v>1.1319999999999999</v>
      </c>
      <c r="AU617">
        <v>0.41190137299999902</v>
      </c>
      <c r="AV617">
        <v>4</v>
      </c>
      <c r="AW617" t="s">
        <v>58</v>
      </c>
    </row>
    <row r="618" spans="1:49" hidden="1" x14ac:dyDescent="0.25">
      <c r="A618">
        <v>7.81</v>
      </c>
      <c r="B618">
        <v>1.2999999999999999E-2</v>
      </c>
      <c r="C618">
        <v>4.2539999999999996</v>
      </c>
      <c r="D618">
        <v>0.622</v>
      </c>
      <c r="E618">
        <v>25.207999999999998</v>
      </c>
      <c r="F618" t="s">
        <v>95</v>
      </c>
      <c r="G618" t="s">
        <v>96</v>
      </c>
      <c r="H618">
        <v>1020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6.1234392999999998E-2</v>
      </c>
      <c r="O618">
        <v>0.19481069399999901</v>
      </c>
      <c r="P618">
        <v>0.128861321</v>
      </c>
      <c r="Q618">
        <v>0.16635724599999999</v>
      </c>
      <c r="R618">
        <v>0.22803557999999999</v>
      </c>
      <c r="S618">
        <v>0.4</v>
      </c>
      <c r="T618">
        <v>0.62728729699999997</v>
      </c>
      <c r="U618">
        <v>0.17</v>
      </c>
      <c r="V618">
        <v>-0.14507688999999999</v>
      </c>
      <c r="W618">
        <v>1.1008138000000001E-2</v>
      </c>
      <c r="X618">
        <v>3.8892886000000002E-2</v>
      </c>
      <c r="Y618">
        <v>2.2803557999999901E-2</v>
      </c>
      <c r="Z618">
        <v>0.20523202600000001</v>
      </c>
      <c r="AA618">
        <v>0.11401779199999899</v>
      </c>
      <c r="AB618">
        <v>0.22800000000000001</v>
      </c>
      <c r="AC618">
        <v>-6.3349559389999897</v>
      </c>
      <c r="AD618">
        <v>4.5701237069999996</v>
      </c>
      <c r="AE618">
        <v>-0.37944526099999998</v>
      </c>
      <c r="AF618">
        <v>2</v>
      </c>
      <c r="AG618">
        <v>3</v>
      </c>
      <c r="AH618">
        <v>5</v>
      </c>
      <c r="AI618" t="s">
        <v>59</v>
      </c>
      <c r="AJ618">
        <v>11.74</v>
      </c>
      <c r="AK618">
        <v>0.03</v>
      </c>
      <c r="AL618">
        <v>103.182999999999</v>
      </c>
      <c r="AM618">
        <v>0</v>
      </c>
      <c r="AN618">
        <v>4.0000000000000001E-3</v>
      </c>
      <c r="AO618">
        <v>0.50700000000000001</v>
      </c>
      <c r="AP618">
        <v>1.7969999999999999</v>
      </c>
      <c r="AQ618">
        <v>0.76400000000000001</v>
      </c>
      <c r="AR618">
        <v>0.52</v>
      </c>
      <c r="AS618">
        <v>5.7999999999999899E-2</v>
      </c>
      <c r="AT618">
        <v>2.6160000000000001</v>
      </c>
      <c r="AU618">
        <v>0.410177454</v>
      </c>
      <c r="AV618">
        <v>4</v>
      </c>
      <c r="AW618" t="s">
        <v>60</v>
      </c>
    </row>
    <row r="619" spans="1:49" hidden="1" x14ac:dyDescent="0.25">
      <c r="A619">
        <v>1.88</v>
      </c>
      <c r="B619">
        <v>0.47699999999999998</v>
      </c>
      <c r="C619">
        <v>7.2750000000000004</v>
      </c>
      <c r="D619">
        <v>0.73799999999999999</v>
      </c>
      <c r="E619">
        <v>2.5230000000000001</v>
      </c>
      <c r="F619" t="s">
        <v>95</v>
      </c>
      <c r="G619" t="s">
        <v>96</v>
      </c>
      <c r="H619">
        <v>104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0.26467368199999902</v>
      </c>
      <c r="O619">
        <v>0.36729001500000003</v>
      </c>
      <c r="P619">
        <v>0.19856575500000001</v>
      </c>
      <c r="Q619">
        <v>0.259333647</v>
      </c>
      <c r="R619">
        <v>0.44401701999999998</v>
      </c>
      <c r="S619">
        <v>0.7</v>
      </c>
      <c r="T619">
        <v>0.755786555999999</v>
      </c>
      <c r="U619">
        <v>0.44</v>
      </c>
      <c r="V619">
        <v>-7.6333129999999999E-2</v>
      </c>
      <c r="W619">
        <v>3.0669815999999999E-2</v>
      </c>
      <c r="X619">
        <v>3.3030847000000002E-2</v>
      </c>
      <c r="Y619">
        <v>4.4401702000000001E-2</v>
      </c>
      <c r="Z619">
        <v>0.39961532100000002</v>
      </c>
      <c r="AA619">
        <v>0.22200851099999999</v>
      </c>
      <c r="AB619">
        <v>0.44400000000000001</v>
      </c>
      <c r="AC619">
        <v>-2.9126810430000001</v>
      </c>
      <c r="AD619">
        <v>2.4527331299999999</v>
      </c>
      <c r="AE619">
        <v>-0.33921116600000001</v>
      </c>
      <c r="AF619">
        <v>3</v>
      </c>
      <c r="AH619">
        <v>2</v>
      </c>
      <c r="AI619" t="s">
        <v>54</v>
      </c>
      <c r="AJ619">
        <v>33.21</v>
      </c>
      <c r="AK619">
        <v>0</v>
      </c>
      <c r="AL619">
        <v>2.9860000000000002</v>
      </c>
      <c r="AM619">
        <v>2</v>
      </c>
      <c r="AN619">
        <v>0.11599999999999901</v>
      </c>
      <c r="AO619">
        <v>0.70599999999999996</v>
      </c>
      <c r="AP619">
        <v>0.60599999999999998</v>
      </c>
      <c r="AQ619">
        <v>0.84799999999999998</v>
      </c>
      <c r="AR619">
        <v>0.57299999999999995</v>
      </c>
      <c r="AS619">
        <v>5.3999999999999999E-2</v>
      </c>
      <c r="AT619">
        <v>0.71199999999999997</v>
      </c>
      <c r="AU619">
        <v>0.33592494099999998</v>
      </c>
      <c r="AV619">
        <v>2</v>
      </c>
      <c r="AW619" t="s">
        <v>55</v>
      </c>
    </row>
    <row r="620" spans="1:49" hidden="1" x14ac:dyDescent="0.25">
      <c r="A620">
        <v>0.68</v>
      </c>
      <c r="B620">
        <v>1.1919999999999999</v>
      </c>
      <c r="C620">
        <v>7.1689999999999996</v>
      </c>
      <c r="D620">
        <v>0.86399999999999999</v>
      </c>
      <c r="E620">
        <v>1.9269999999999901</v>
      </c>
      <c r="F620" t="s">
        <v>95</v>
      </c>
      <c r="G620" t="s">
        <v>96</v>
      </c>
      <c r="H620">
        <v>1047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0.21744369499999999</v>
      </c>
      <c r="O620">
        <v>0.33833172899999903</v>
      </c>
      <c r="P620">
        <v>0.31101942999999999</v>
      </c>
      <c r="Q620">
        <v>0.39228278700000002</v>
      </c>
      <c r="R620">
        <v>0.35988875999999997</v>
      </c>
      <c r="S620">
        <v>0.8</v>
      </c>
      <c r="T620">
        <v>0.54204300100000002</v>
      </c>
      <c r="U620">
        <v>0.56000000000000005</v>
      </c>
      <c r="V620">
        <v>-6.6941429999999996E-2</v>
      </c>
      <c r="W620">
        <v>1.8200473999999901E-2</v>
      </c>
      <c r="X620">
        <v>1.8039961E-2</v>
      </c>
      <c r="Y620">
        <v>3.5988876000000003E-2</v>
      </c>
      <c r="Z620">
        <v>0.32389988600000003</v>
      </c>
      <c r="AA620">
        <v>0.17994438099999999</v>
      </c>
      <c r="AB620">
        <v>0.36</v>
      </c>
      <c r="AC620">
        <v>-1.1218957859999901</v>
      </c>
      <c r="AD620">
        <v>2.0850531349999999</v>
      </c>
      <c r="AE620">
        <v>-0.25112583500000002</v>
      </c>
      <c r="AF620">
        <v>3</v>
      </c>
      <c r="AH620">
        <v>2</v>
      </c>
      <c r="AI620" t="s">
        <v>54</v>
      </c>
      <c r="AJ620">
        <v>19.940000000000001</v>
      </c>
      <c r="AK620">
        <v>0</v>
      </c>
      <c r="AL620">
        <v>1.53</v>
      </c>
      <c r="AM620">
        <v>3</v>
      </c>
      <c r="AN620">
        <v>0.182</v>
      </c>
      <c r="AO620">
        <v>0.86199999999999999</v>
      </c>
      <c r="AP620">
        <v>0.72599999999999998</v>
      </c>
      <c r="AQ620">
        <v>1.0609999999999999</v>
      </c>
      <c r="AR620">
        <v>0.76700000000000002</v>
      </c>
      <c r="AS620">
        <v>8.1999999999999906E-2</v>
      </c>
      <c r="AT620">
        <v>0.77500000000000002</v>
      </c>
      <c r="AU620">
        <v>0.25185084000000002</v>
      </c>
      <c r="AV620">
        <v>2</v>
      </c>
      <c r="AW620" t="s">
        <v>55</v>
      </c>
    </row>
    <row r="621" spans="1:49" hidden="1" x14ac:dyDescent="0.25">
      <c r="A621">
        <v>14.78</v>
      </c>
      <c r="B621">
        <v>3.4000000000000002E-2</v>
      </c>
      <c r="C621">
        <v>5.1679999999999904</v>
      </c>
      <c r="D621">
        <v>0.81799999999999995</v>
      </c>
      <c r="E621">
        <v>36.149000000000001</v>
      </c>
      <c r="F621" t="s">
        <v>95</v>
      </c>
      <c r="G621" t="s">
        <v>96</v>
      </c>
      <c r="H621">
        <v>1058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6.5000000000000002E-2</v>
      </c>
      <c r="O621">
        <v>5.3986394E-2</v>
      </c>
      <c r="P621">
        <v>6.5000000000000002E-2</v>
      </c>
      <c r="Q621">
        <v>6.5000000000000002E-2</v>
      </c>
      <c r="R621">
        <v>0.80752455999999995</v>
      </c>
      <c r="S621">
        <v>0.13</v>
      </c>
      <c r="T621">
        <v>0.1</v>
      </c>
      <c r="U621">
        <v>0.06</v>
      </c>
      <c r="V621">
        <v>2.6086267E-2</v>
      </c>
      <c r="W621">
        <v>-0.25190294000000002</v>
      </c>
      <c r="X621">
        <v>-5.8593330000000004E-3</v>
      </c>
      <c r="Y621">
        <v>8.0752456E-2</v>
      </c>
      <c r="Z621">
        <v>0.72677210599999997</v>
      </c>
      <c r="AA621">
        <v>0.403762281</v>
      </c>
      <c r="AB621">
        <v>0.80799999999999905</v>
      </c>
      <c r="AC621">
        <v>-16.080086779999998</v>
      </c>
      <c r="AD621">
        <v>11.42335368</v>
      </c>
      <c r="AE621">
        <v>-2.2279317829999998</v>
      </c>
      <c r="AF621">
        <v>2</v>
      </c>
      <c r="AG621">
        <v>3</v>
      </c>
      <c r="AH621">
        <v>5</v>
      </c>
      <c r="AI621" t="s">
        <v>59</v>
      </c>
      <c r="AJ621">
        <v>12.76</v>
      </c>
      <c r="AK621">
        <v>0.01</v>
      </c>
      <c r="AL621">
        <v>53.651000000000003</v>
      </c>
      <c r="AM621">
        <v>0</v>
      </c>
      <c r="AN621">
        <v>5.0000000000000001E-3</v>
      </c>
      <c r="AO621">
        <v>0.76</v>
      </c>
      <c r="AP621">
        <v>1.5719999999999901</v>
      </c>
      <c r="AQ621">
        <v>1.01</v>
      </c>
      <c r="AR621">
        <v>0.71099999999999997</v>
      </c>
      <c r="AS621">
        <v>7.8E-2</v>
      </c>
      <c r="AT621">
        <v>3.8780000000000001</v>
      </c>
      <c r="AU621">
        <v>2.9569205329999999</v>
      </c>
      <c r="AV621">
        <v>3</v>
      </c>
      <c r="AW621" t="s">
        <v>60</v>
      </c>
    </row>
    <row r="622" spans="1:49" hidden="1" x14ac:dyDescent="0.25">
      <c r="A622">
        <v>1.82</v>
      </c>
      <c r="B622">
        <v>0.49199999999999999</v>
      </c>
      <c r="C622">
        <v>7.26</v>
      </c>
      <c r="D622">
        <v>0.76900000000000002</v>
      </c>
      <c r="E622">
        <v>2.738</v>
      </c>
      <c r="F622" t="s">
        <v>95</v>
      </c>
      <c r="G622" t="s">
        <v>96</v>
      </c>
      <c r="H622">
        <v>127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7.6698310999999894E-2</v>
      </c>
      <c r="O622">
        <v>0.18376806699999901</v>
      </c>
      <c r="P622">
        <v>8.9469475999999895E-2</v>
      </c>
      <c r="Q622">
        <v>0.129143907</v>
      </c>
      <c r="R622">
        <v>0.46721622000000002</v>
      </c>
      <c r="S622">
        <v>0.34</v>
      </c>
      <c r="T622">
        <v>0.51850970899999904</v>
      </c>
      <c r="U622">
        <v>0.13</v>
      </c>
      <c r="V622">
        <v>-4.9508653999999999E-2</v>
      </c>
      <c r="W622">
        <v>2.9638970000000001E-2</v>
      </c>
      <c r="X622">
        <v>2.2703155999999999E-2</v>
      </c>
      <c r="Y622">
        <v>4.6721621999999997E-2</v>
      </c>
      <c r="Z622">
        <v>0.42049460100000002</v>
      </c>
      <c r="AA622">
        <v>0.23360811199999901</v>
      </c>
      <c r="AB622">
        <v>0.46700000000000003</v>
      </c>
      <c r="AC622">
        <v>-7.8414868479999997</v>
      </c>
      <c r="AD622">
        <v>6.6615666439999996</v>
      </c>
      <c r="AE622">
        <v>-0.68272711900000005</v>
      </c>
      <c r="AF622">
        <v>3</v>
      </c>
      <c r="AH622">
        <v>2</v>
      </c>
      <c r="AI622" t="s">
        <v>54</v>
      </c>
      <c r="AJ622">
        <v>18.5</v>
      </c>
      <c r="AK622">
        <v>0</v>
      </c>
      <c r="AL622">
        <v>3.0910000000000002</v>
      </c>
      <c r="AM622">
        <v>2</v>
      </c>
      <c r="AN622">
        <v>0.105</v>
      </c>
      <c r="AO622">
        <v>0.72099999999999997</v>
      </c>
      <c r="AP622">
        <v>0.626</v>
      </c>
      <c r="AQ622">
        <v>0.89400000000000002</v>
      </c>
      <c r="AR622">
        <v>0.61099999999999999</v>
      </c>
      <c r="AS622">
        <v>5.8999999999999997E-2</v>
      </c>
      <c r="AT622">
        <v>0.70699999999999996</v>
      </c>
      <c r="AU622">
        <v>0.36908197999999998</v>
      </c>
      <c r="AV622">
        <v>2</v>
      </c>
      <c r="AW622" t="s">
        <v>55</v>
      </c>
    </row>
    <row r="623" spans="1:49" hidden="1" x14ac:dyDescent="0.25">
      <c r="A623">
        <v>26.14</v>
      </c>
      <c r="B623">
        <v>1.7999999999999999E-2</v>
      </c>
      <c r="C623">
        <v>5.6979999999999897</v>
      </c>
      <c r="D623">
        <v>0.73499999999999999</v>
      </c>
      <c r="E623">
        <v>37.707000000000001</v>
      </c>
      <c r="F623" t="s">
        <v>95</v>
      </c>
      <c r="G623" t="s">
        <v>96</v>
      </c>
      <c r="H623">
        <v>134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0.25758571299999999</v>
      </c>
      <c r="O623">
        <v>0.28673485199999998</v>
      </c>
      <c r="P623">
        <v>0.11090156599999999</v>
      </c>
      <c r="Q623">
        <v>0.122380448</v>
      </c>
      <c r="R623">
        <v>7.6914010000000005E-2</v>
      </c>
      <c r="S623">
        <v>0.47</v>
      </c>
      <c r="T623">
        <v>0.46475383199999998</v>
      </c>
      <c r="U623">
        <v>0.14000000000000001</v>
      </c>
      <c r="V623">
        <v>1.3780393E-2</v>
      </c>
      <c r="W623">
        <v>4.5214900000000004E-3</v>
      </c>
      <c r="X623">
        <v>-2.3753176000000001E-2</v>
      </c>
      <c r="Y623">
        <v>7.6914009999999996E-3</v>
      </c>
      <c r="Z623">
        <v>6.9222610999999906E-2</v>
      </c>
      <c r="AA623">
        <v>3.8457006000000002E-2</v>
      </c>
      <c r="AB623">
        <v>7.6999999999999999E-2</v>
      </c>
      <c r="AC623">
        <v>-11.135154590000001</v>
      </c>
      <c r="AD623">
        <v>8.2014466919999993</v>
      </c>
      <c r="AE623">
        <v>-0.116356211</v>
      </c>
      <c r="AF623">
        <v>2</v>
      </c>
      <c r="AG623">
        <v>1</v>
      </c>
      <c r="AH623">
        <v>3</v>
      </c>
      <c r="AI623" t="s">
        <v>53</v>
      </c>
      <c r="AJ623">
        <v>16.41</v>
      </c>
      <c r="AK623">
        <v>0</v>
      </c>
      <c r="AL623">
        <v>71.027000000000001</v>
      </c>
      <c r="AM623">
        <v>0</v>
      </c>
      <c r="AN623">
        <v>5.0000000000000001E-3</v>
      </c>
      <c r="AO623">
        <v>0.67599999999999905</v>
      </c>
      <c r="AP623">
        <v>1.3319999999999901</v>
      </c>
      <c r="AQ623">
        <v>0.86199999999999999</v>
      </c>
      <c r="AR623">
        <v>0.57999999999999996</v>
      </c>
      <c r="AS623">
        <v>5.7999999999999899E-2</v>
      </c>
      <c r="AT623">
        <v>2.72399999999999</v>
      </c>
      <c r="AU623">
        <v>0.25711756899999999</v>
      </c>
      <c r="AV623">
        <v>5</v>
      </c>
      <c r="AW623" t="s">
        <v>52</v>
      </c>
    </row>
    <row r="624" spans="1:49" hidden="1" x14ac:dyDescent="0.25">
      <c r="A624">
        <v>7.24</v>
      </c>
      <c r="B624">
        <v>0.10199999999999999</v>
      </c>
      <c r="C624">
        <v>6.8819999999999997</v>
      </c>
      <c r="D624">
        <v>0.89700000000000002</v>
      </c>
      <c r="E624">
        <v>14.375</v>
      </c>
      <c r="F624" t="s">
        <v>95</v>
      </c>
      <c r="G624" t="s">
        <v>96</v>
      </c>
      <c r="H624">
        <v>136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0.114642936999999</v>
      </c>
      <c r="O624">
        <v>0.14849583999999999</v>
      </c>
      <c r="P624">
        <v>0.38897256799999902</v>
      </c>
      <c r="Q624">
        <v>0.43028466500000001</v>
      </c>
      <c r="R624">
        <v>0.42338923000000001</v>
      </c>
      <c r="S624">
        <v>0.63</v>
      </c>
      <c r="T624">
        <v>0.54241948299999998</v>
      </c>
      <c r="U624">
        <v>0.29564953999999999</v>
      </c>
      <c r="V624">
        <v>-0.22065546</v>
      </c>
      <c r="W624">
        <v>2.1430056999999999E-2</v>
      </c>
      <c r="X624">
        <v>1.9388381999999999E-2</v>
      </c>
      <c r="Y624">
        <v>4.2338923000000001E-2</v>
      </c>
      <c r="Z624">
        <v>0.38105030400000001</v>
      </c>
      <c r="AA624">
        <v>0.211694613</v>
      </c>
      <c r="AB624">
        <v>0.42299999999999999</v>
      </c>
      <c r="AC624">
        <v>-2.509689126</v>
      </c>
      <c r="AD624">
        <v>3.6074554320000001</v>
      </c>
      <c r="AE624">
        <v>-0.64204501700000005</v>
      </c>
      <c r="AF624">
        <v>2</v>
      </c>
      <c r="AG624">
        <v>1</v>
      </c>
      <c r="AH624">
        <v>3</v>
      </c>
      <c r="AI624" t="s">
        <v>53</v>
      </c>
      <c r="AJ624">
        <v>13.11</v>
      </c>
      <c r="AK624">
        <v>0.02</v>
      </c>
      <c r="AL624">
        <v>18.658999999999999</v>
      </c>
      <c r="AM624">
        <v>0</v>
      </c>
      <c r="AN624">
        <v>1.39999999999999E-2</v>
      </c>
      <c r="AO624">
        <v>0.89400000000000002</v>
      </c>
      <c r="AP624">
        <v>0.86899999999999999</v>
      </c>
      <c r="AQ624">
        <v>1.1159999999999899</v>
      </c>
      <c r="AR624">
        <v>0.81699999999999995</v>
      </c>
      <c r="AS624">
        <v>8.8999999999999996E-2</v>
      </c>
      <c r="AT624">
        <v>1.32</v>
      </c>
      <c r="AU624">
        <v>0.38856123799999998</v>
      </c>
      <c r="AV624">
        <v>4</v>
      </c>
      <c r="AW624" t="s">
        <v>52</v>
      </c>
    </row>
    <row r="625" spans="1:49" hidden="1" x14ac:dyDescent="0.25">
      <c r="A625">
        <v>26.3</v>
      </c>
      <c r="B625">
        <v>2.7E-2</v>
      </c>
      <c r="C625">
        <v>6.19</v>
      </c>
      <c r="D625">
        <v>0.60199999999999998</v>
      </c>
      <c r="E625">
        <v>17.667000000000002</v>
      </c>
      <c r="F625" t="s">
        <v>95</v>
      </c>
      <c r="G625" t="s">
        <v>97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0.14034585299999999</v>
      </c>
      <c r="O625">
        <v>0.20433736</v>
      </c>
      <c r="P625">
        <v>0.14583254900000001</v>
      </c>
      <c r="Q625">
        <v>0.16243339199999901</v>
      </c>
      <c r="R625">
        <v>0.50393399999999999</v>
      </c>
      <c r="S625">
        <v>0.4</v>
      </c>
      <c r="T625">
        <v>0.31347347599999997</v>
      </c>
      <c r="U625">
        <v>0.14000000000000001</v>
      </c>
      <c r="V625">
        <v>-2.2731911E-2</v>
      </c>
      <c r="W625">
        <v>3.305491E-2</v>
      </c>
      <c r="X625">
        <v>-9.5704169999999995E-3</v>
      </c>
      <c r="Y625">
        <v>5.0393402999999899E-2</v>
      </c>
      <c r="Z625">
        <v>0.45354062299999998</v>
      </c>
      <c r="AA625">
        <v>0.25196701300000002</v>
      </c>
      <c r="AB625">
        <v>0.504</v>
      </c>
      <c r="AC625">
        <v>-8.5050567729999997</v>
      </c>
      <c r="AD625">
        <v>4.6613489110000002</v>
      </c>
      <c r="AE625">
        <v>-1.438147184</v>
      </c>
      <c r="AF625">
        <v>2</v>
      </c>
      <c r="AG625">
        <v>1</v>
      </c>
      <c r="AH625">
        <v>3</v>
      </c>
      <c r="AI625" t="s">
        <v>53</v>
      </c>
      <c r="AJ625">
        <v>12.59</v>
      </c>
      <c r="AK625">
        <v>0.03</v>
      </c>
      <c r="AL625">
        <v>41.802999999999997</v>
      </c>
      <c r="AM625">
        <v>0</v>
      </c>
      <c r="AN625">
        <v>1.0999999999999999E-2</v>
      </c>
      <c r="AO625">
        <v>0.53600000000000003</v>
      </c>
      <c r="AP625">
        <v>0.875</v>
      </c>
      <c r="AQ625">
        <v>0.66599999999999904</v>
      </c>
      <c r="AR625">
        <v>0.39899999999999902</v>
      </c>
      <c r="AS625">
        <v>3.5999999999999997E-2</v>
      </c>
      <c r="AT625">
        <v>2.423</v>
      </c>
      <c r="AU625">
        <v>0.16591851399999999</v>
      </c>
      <c r="AV625">
        <v>3</v>
      </c>
      <c r="AW625" t="s">
        <v>52</v>
      </c>
    </row>
    <row r="626" spans="1:49" hidden="1" x14ac:dyDescent="0.25">
      <c r="A626">
        <v>104.91</v>
      </c>
      <c r="B626">
        <v>8.9999999999999993E-3</v>
      </c>
      <c r="C626">
        <v>7.0919999999999996</v>
      </c>
      <c r="D626">
        <v>0.214</v>
      </c>
      <c r="E626">
        <v>9.4600000000000009</v>
      </c>
      <c r="F626" t="s">
        <v>95</v>
      </c>
      <c r="G626" t="s">
        <v>96</v>
      </c>
      <c r="H626">
        <v>142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8.5000000000000006E-2</v>
      </c>
      <c r="O626">
        <v>5.8894237000000002E-2</v>
      </c>
      <c r="P626">
        <v>5.3852637000000002E-2</v>
      </c>
      <c r="Q626">
        <v>0.104662703</v>
      </c>
      <c r="R626">
        <v>0.25246963</v>
      </c>
      <c r="S626">
        <v>0.17</v>
      </c>
      <c r="T626">
        <v>7.0000000000000007E-2</v>
      </c>
      <c r="U626">
        <v>0.14000000000000001</v>
      </c>
      <c r="V626">
        <v>-8.9807399999999992E-3</v>
      </c>
      <c r="W626">
        <v>6.5478410000000001E-2</v>
      </c>
      <c r="X626">
        <v>-7.7805979999999997E-3</v>
      </c>
      <c r="Y626">
        <v>2.52469629999999E-2</v>
      </c>
      <c r="Z626">
        <v>0.22722266599999999</v>
      </c>
      <c r="AA626">
        <v>0.126234815</v>
      </c>
      <c r="AB626">
        <v>0.252</v>
      </c>
      <c r="AC626">
        <v>-9.8582931120000001</v>
      </c>
      <c r="AD626">
        <v>8.0789171839999998</v>
      </c>
      <c r="AE626">
        <v>-0.30840094099999998</v>
      </c>
      <c r="AF626">
        <v>1</v>
      </c>
      <c r="AH626">
        <v>1</v>
      </c>
      <c r="AI626" t="s">
        <v>51</v>
      </c>
      <c r="AJ626">
        <v>16.16</v>
      </c>
      <c r="AK626">
        <v>0</v>
      </c>
      <c r="AL626">
        <v>115.175</v>
      </c>
      <c r="AM626">
        <v>0</v>
      </c>
      <c r="AN626">
        <v>6.0000000000000001E-3</v>
      </c>
      <c r="AO626">
        <v>0.16899999999999901</v>
      </c>
      <c r="AP626">
        <v>0.317</v>
      </c>
      <c r="AQ626">
        <v>0.217</v>
      </c>
      <c r="AR626">
        <v>5.8999999999999997E-2</v>
      </c>
      <c r="AS626">
        <v>4.0000000000000001E-3</v>
      </c>
      <c r="AT626">
        <v>0.91599999999999904</v>
      </c>
      <c r="AU626">
        <v>5.6249763000000001E-2</v>
      </c>
      <c r="AV626">
        <v>4</v>
      </c>
      <c r="AW626" t="s">
        <v>58</v>
      </c>
    </row>
    <row r="627" spans="1:49" hidden="1" x14ac:dyDescent="0.25">
      <c r="A627">
        <v>98.42</v>
      </c>
      <c r="B627">
        <v>8.9999999999999993E-3</v>
      </c>
      <c r="C627">
        <v>7.0879999999999903</v>
      </c>
      <c r="D627">
        <v>0.26600000000000001</v>
      </c>
      <c r="E627">
        <v>14.163</v>
      </c>
      <c r="F627" t="s">
        <v>95</v>
      </c>
      <c r="G627" t="s">
        <v>96</v>
      </c>
      <c r="H627">
        <v>161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4.2419440000000003E-2</v>
      </c>
      <c r="O627">
        <v>0.108579368</v>
      </c>
      <c r="P627">
        <v>9.5120964000000002E-2</v>
      </c>
      <c r="Q627">
        <v>0.12611267100000001</v>
      </c>
      <c r="R627">
        <v>0.21995845</v>
      </c>
      <c r="S627">
        <v>0.26</v>
      </c>
      <c r="T627">
        <v>1.0669262859999999</v>
      </c>
      <c r="U627">
        <v>0.13</v>
      </c>
      <c r="V627">
        <v>-0.17524384000000001</v>
      </c>
      <c r="W627">
        <v>1.2714176000000001E-2</v>
      </c>
      <c r="X627">
        <v>1.010235E-3</v>
      </c>
      <c r="Y627">
        <v>2.1995845E-2</v>
      </c>
      <c r="Z627">
        <v>0.19796260899999901</v>
      </c>
      <c r="AA627">
        <v>0.109979227</v>
      </c>
      <c r="AB627">
        <v>0.22</v>
      </c>
      <c r="AC627">
        <v>-6.8109396660000003</v>
      </c>
      <c r="AD627">
        <v>7.2554515850000003</v>
      </c>
      <c r="AE627">
        <v>-0.119235551</v>
      </c>
      <c r="AF627">
        <v>1</v>
      </c>
      <c r="AH627">
        <v>1</v>
      </c>
      <c r="AI627" t="s">
        <v>51</v>
      </c>
      <c r="AJ627">
        <v>20.79</v>
      </c>
      <c r="AK627">
        <v>0</v>
      </c>
      <c r="AL627">
        <v>113.426</v>
      </c>
      <c r="AM627">
        <v>0</v>
      </c>
      <c r="AN627">
        <v>5.0000000000000001E-3</v>
      </c>
      <c r="AO627">
        <v>0.19600000000000001</v>
      </c>
      <c r="AP627">
        <v>0.39299999999999902</v>
      </c>
      <c r="AQ627">
        <v>0.27300000000000002</v>
      </c>
      <c r="AR627">
        <v>9.5000000000000001E-2</v>
      </c>
      <c r="AS627">
        <v>6.9999999999999897E-3</v>
      </c>
      <c r="AT627">
        <v>1.06</v>
      </c>
      <c r="AU627">
        <v>0.90694086599999901</v>
      </c>
      <c r="AV627">
        <v>5</v>
      </c>
      <c r="AW627" t="s">
        <v>58</v>
      </c>
    </row>
    <row r="628" spans="1:49" hidden="1" x14ac:dyDescent="0.25">
      <c r="A628">
        <v>12.33</v>
      </c>
      <c r="B628">
        <v>3.0000000000000001E-3</v>
      </c>
      <c r="C628">
        <v>2.891</v>
      </c>
      <c r="D628">
        <v>0.90500000000000003</v>
      </c>
      <c r="E628">
        <v>43.125</v>
      </c>
      <c r="F628" t="s">
        <v>95</v>
      </c>
      <c r="G628" t="s">
        <v>96</v>
      </c>
      <c r="H628">
        <v>162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8.3973950999999894E-2</v>
      </c>
      <c r="O628">
        <v>0.14661669999999999</v>
      </c>
      <c r="P628">
        <v>0.114889406</v>
      </c>
      <c r="Q628">
        <v>0.154995833</v>
      </c>
      <c r="R628">
        <v>0.52607256000000002</v>
      </c>
      <c r="S628">
        <v>0.33</v>
      </c>
      <c r="T628">
        <v>0.35971334199999999</v>
      </c>
      <c r="U628">
        <v>0.231721394</v>
      </c>
      <c r="V628">
        <v>9.8910059999999904E-3</v>
      </c>
      <c r="W628">
        <v>6.8217369999999996E-3</v>
      </c>
      <c r="X628">
        <v>1.4779545999999999E-2</v>
      </c>
      <c r="Y628">
        <v>5.2607255999999998E-2</v>
      </c>
      <c r="Z628">
        <v>0.47346530599999997</v>
      </c>
      <c r="AA628">
        <v>0.26303628099999998</v>
      </c>
      <c r="AB628">
        <v>0.52600000000000002</v>
      </c>
      <c r="AC628">
        <v>-5.2422627469999998</v>
      </c>
      <c r="AD628">
        <v>5.4795457440000002</v>
      </c>
      <c r="AE628">
        <v>-0.85469035400000004</v>
      </c>
      <c r="AF628">
        <v>2</v>
      </c>
      <c r="AG628">
        <v>3</v>
      </c>
      <c r="AH628">
        <v>5</v>
      </c>
      <c r="AI628" t="s">
        <v>59</v>
      </c>
      <c r="AJ628">
        <v>16.07</v>
      </c>
      <c r="AK628">
        <v>0</v>
      </c>
      <c r="AL628">
        <v>275.20599999999899</v>
      </c>
      <c r="AM628">
        <v>0</v>
      </c>
      <c r="AN628">
        <v>2E-3</v>
      </c>
      <c r="AO628">
        <v>0.50600000000000001</v>
      </c>
      <c r="AP628">
        <v>2.3050000000000002</v>
      </c>
      <c r="AQ628">
        <v>1.9450000000000001</v>
      </c>
      <c r="AR628">
        <v>1.1439999999999999</v>
      </c>
      <c r="AS628">
        <v>0.27800000000000002</v>
      </c>
      <c r="AT628">
        <v>2.68</v>
      </c>
      <c r="AU628">
        <v>0.21898883</v>
      </c>
      <c r="AV628">
        <v>2</v>
      </c>
      <c r="AW628" t="s">
        <v>60</v>
      </c>
    </row>
    <row r="629" spans="1:49" hidden="1" x14ac:dyDescent="0.25">
      <c r="A629">
        <v>25.57</v>
      </c>
      <c r="B629">
        <v>1.7999999999999999E-2</v>
      </c>
      <c r="C629">
        <v>5.6509999999999998</v>
      </c>
      <c r="D629">
        <v>0.79700000000000004</v>
      </c>
      <c r="E629">
        <v>46.973999999999997</v>
      </c>
      <c r="F629" t="s">
        <v>95</v>
      </c>
      <c r="G629" t="s">
        <v>96</v>
      </c>
      <c r="H629">
        <v>19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0.103203789</v>
      </c>
      <c r="O629">
        <v>0.128990615</v>
      </c>
      <c r="P629">
        <v>0.20409354399999999</v>
      </c>
      <c r="Q629">
        <v>0.218976158999999</v>
      </c>
      <c r="R629">
        <v>0.16006593</v>
      </c>
      <c r="S629">
        <v>0.4</v>
      </c>
      <c r="T629">
        <v>0.55177633199999998</v>
      </c>
      <c r="U629">
        <v>0.17</v>
      </c>
      <c r="V629">
        <v>-4.3269574999999998E-2</v>
      </c>
      <c r="W629">
        <v>7.8303219999999903E-3</v>
      </c>
      <c r="X629">
        <v>6.6570559999999997E-3</v>
      </c>
      <c r="Y629">
        <v>1.6006593E-2</v>
      </c>
      <c r="Z629">
        <v>0.14405934100000001</v>
      </c>
      <c r="AA629">
        <v>8.0032966999999997E-2</v>
      </c>
      <c r="AB629">
        <v>0.16</v>
      </c>
      <c r="AC629">
        <v>-6.5543242060000004</v>
      </c>
      <c r="AD629">
        <v>3.25711774</v>
      </c>
      <c r="AE629">
        <v>-0.18766253299999999</v>
      </c>
      <c r="AF629">
        <v>2</v>
      </c>
      <c r="AG629">
        <v>1</v>
      </c>
      <c r="AH629">
        <v>3</v>
      </c>
      <c r="AI629" t="s">
        <v>53</v>
      </c>
      <c r="AJ629">
        <v>18.829999999999998</v>
      </c>
      <c r="AK629">
        <v>0.02</v>
      </c>
      <c r="AL629">
        <v>82.192999999999998</v>
      </c>
      <c r="AM629">
        <v>0</v>
      </c>
      <c r="AN629">
        <v>4.0000000000000001E-3</v>
      </c>
      <c r="AO629">
        <v>0.753</v>
      </c>
      <c r="AP629">
        <v>1.4079999999999999</v>
      </c>
      <c r="AQ629">
        <v>0.95799999999999996</v>
      </c>
      <c r="AR629">
        <v>0.66799999999999904</v>
      </c>
      <c r="AS629">
        <v>6.9000000000000006E-2</v>
      </c>
      <c r="AT629">
        <v>2.7519999999999998</v>
      </c>
      <c r="AU629">
        <v>0.40237563799999998</v>
      </c>
      <c r="AV629">
        <v>5</v>
      </c>
      <c r="AW629" t="s">
        <v>52</v>
      </c>
    </row>
    <row r="630" spans="1:49" hidden="1" x14ac:dyDescent="0.25">
      <c r="A630">
        <v>4.2</v>
      </c>
      <c r="B630">
        <v>0.19</v>
      </c>
      <c r="C630">
        <v>6.4</v>
      </c>
      <c r="D630">
        <v>0.71299999999999997</v>
      </c>
      <c r="E630">
        <v>4.5780000000000003</v>
      </c>
      <c r="F630" t="s">
        <v>95</v>
      </c>
      <c r="G630" t="s">
        <v>96</v>
      </c>
      <c r="H630">
        <v>210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3.5000000000000003E-2</v>
      </c>
      <c r="O630">
        <v>2.0194509999999999E-2</v>
      </c>
      <c r="P630">
        <v>3.5000000000000003E-2</v>
      </c>
      <c r="Q630">
        <v>3.5000000000000003E-2</v>
      </c>
      <c r="R630">
        <v>0.48222426000000002</v>
      </c>
      <c r="S630">
        <v>7.0000000000000007E-2</v>
      </c>
      <c r="T630">
        <v>0.06</v>
      </c>
      <c r="U630">
        <v>0.1</v>
      </c>
      <c r="V630">
        <v>1.914312E-2</v>
      </c>
      <c r="W630">
        <v>-0.12501629</v>
      </c>
      <c r="X630">
        <v>0</v>
      </c>
      <c r="Y630">
        <v>4.8222425999999999E-2</v>
      </c>
      <c r="Z630">
        <v>0.43400182999999998</v>
      </c>
      <c r="AA630">
        <v>0.24111212800000001</v>
      </c>
      <c r="AB630">
        <v>0.48199999999999998</v>
      </c>
      <c r="AC630">
        <v>-23.8789777</v>
      </c>
      <c r="AD630">
        <v>11.88339165</v>
      </c>
      <c r="AE630">
        <v>-2.5144678900000001</v>
      </c>
      <c r="AF630">
        <v>2</v>
      </c>
      <c r="AG630">
        <v>3</v>
      </c>
      <c r="AH630">
        <v>5</v>
      </c>
      <c r="AI630" t="s">
        <v>59</v>
      </c>
      <c r="AJ630">
        <v>15.61</v>
      </c>
      <c r="AK630">
        <v>0</v>
      </c>
      <c r="AL630">
        <v>7.3109999999999999</v>
      </c>
      <c r="AM630">
        <v>1</v>
      </c>
      <c r="AN630">
        <v>4.5999999999999999E-2</v>
      </c>
      <c r="AO630">
        <v>0.64900000000000002</v>
      </c>
      <c r="AP630">
        <v>0.87</v>
      </c>
      <c r="AQ630">
        <v>0.83199999999999996</v>
      </c>
      <c r="AR630">
        <v>0.54799999999999904</v>
      </c>
      <c r="AS630">
        <v>5.5E-2</v>
      </c>
      <c r="AT630">
        <v>1.8459999999999901</v>
      </c>
      <c r="AU630">
        <v>0.63135780699999999</v>
      </c>
      <c r="AV630">
        <v>4</v>
      </c>
      <c r="AW630" t="s">
        <v>52</v>
      </c>
    </row>
    <row r="631" spans="1:49" hidden="1" x14ac:dyDescent="0.25">
      <c r="A631">
        <v>61.96</v>
      </c>
      <c r="B631">
        <v>1.4999999999999999E-2</v>
      </c>
      <c r="C631">
        <v>7.1339999999999897</v>
      </c>
      <c r="D631">
        <v>0.26800000000000002</v>
      </c>
      <c r="E631">
        <v>8.7490000000000006</v>
      </c>
      <c r="F631" t="s">
        <v>95</v>
      </c>
      <c r="G631" t="s">
        <v>97</v>
      </c>
      <c r="H631">
        <v>17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6.5987876000000001E-2</v>
      </c>
      <c r="O631">
        <v>0.119693706</v>
      </c>
      <c r="P631">
        <v>7.9980677E-2</v>
      </c>
      <c r="Q631">
        <v>9.3754723999999998E-2</v>
      </c>
      <c r="R631">
        <v>0.68714819999999999</v>
      </c>
      <c r="S631">
        <v>0.23</v>
      </c>
      <c r="T631">
        <v>0.28557256800000003</v>
      </c>
      <c r="U631">
        <v>0.17</v>
      </c>
      <c r="V631">
        <v>-3.4132167999999997E-2</v>
      </c>
      <c r="W631">
        <v>3.5527089999999997E-2</v>
      </c>
      <c r="X631">
        <v>1.7773607E-2</v>
      </c>
      <c r="Y631">
        <v>6.8714820999999995E-2</v>
      </c>
      <c r="Z631">
        <v>0.61843339200000003</v>
      </c>
      <c r="AA631">
        <v>0.34357410700000002</v>
      </c>
      <c r="AB631">
        <v>0.68700000000000006</v>
      </c>
      <c r="AC631">
        <v>-5.023038079</v>
      </c>
      <c r="AD631">
        <v>10.289853259999999</v>
      </c>
      <c r="AE631">
        <v>-1.8020608629999999</v>
      </c>
      <c r="AF631">
        <v>1</v>
      </c>
      <c r="AH631">
        <v>1</v>
      </c>
      <c r="AI631" t="s">
        <v>51</v>
      </c>
      <c r="AJ631">
        <v>15.61</v>
      </c>
      <c r="AK631">
        <v>0.01</v>
      </c>
      <c r="AL631">
        <v>68.343999999999994</v>
      </c>
      <c r="AM631">
        <v>0</v>
      </c>
      <c r="AN631">
        <v>8.9999999999999993E-3</v>
      </c>
      <c r="AO631">
        <v>0.218999999999999</v>
      </c>
      <c r="AP631">
        <v>0.32</v>
      </c>
      <c r="AQ631">
        <v>0.27399999999999902</v>
      </c>
      <c r="AR631">
        <v>8.6999999999999994E-2</v>
      </c>
      <c r="AS631">
        <v>6.9999999999999897E-3</v>
      </c>
      <c r="AT631">
        <v>0.85499999999999998</v>
      </c>
      <c r="AU631">
        <v>0.20144235399999999</v>
      </c>
      <c r="AV631">
        <v>3</v>
      </c>
      <c r="AW631" t="s">
        <v>58</v>
      </c>
    </row>
    <row r="632" spans="1:49" hidden="1" x14ac:dyDescent="0.25">
      <c r="A632">
        <v>33.1</v>
      </c>
      <c r="B632">
        <v>2.5000000000000001E-2</v>
      </c>
      <c r="C632">
        <v>6.9039999999999999</v>
      </c>
      <c r="D632">
        <v>0.55799999999999905</v>
      </c>
      <c r="E632">
        <v>21.905000000000001</v>
      </c>
      <c r="F632" t="s">
        <v>95</v>
      </c>
      <c r="G632" t="s">
        <v>96</v>
      </c>
      <c r="H632">
        <v>211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6.5000000000000002E-2</v>
      </c>
      <c r="O632">
        <v>3.6714128999999998E-2</v>
      </c>
      <c r="P632">
        <v>4.7724737999999899E-2</v>
      </c>
      <c r="Q632">
        <v>8.8170045000000002E-2</v>
      </c>
      <c r="R632">
        <v>0.63080979999999998</v>
      </c>
      <c r="S632">
        <v>0.13</v>
      </c>
      <c r="T632">
        <v>0.1</v>
      </c>
      <c r="U632">
        <v>0.16</v>
      </c>
      <c r="V632">
        <v>2.8535869999999999E-3</v>
      </c>
      <c r="W632">
        <v>1.4331662E-2</v>
      </c>
      <c r="X632">
        <v>3.2202039999999999E-3</v>
      </c>
      <c r="Y632">
        <v>6.3080977999999996E-2</v>
      </c>
      <c r="Z632">
        <v>0.56772880599999997</v>
      </c>
      <c r="AA632">
        <v>0.31540489199999999</v>
      </c>
      <c r="AB632">
        <v>0.63100000000000001</v>
      </c>
      <c r="AC632">
        <v>-16.623118470000001</v>
      </c>
      <c r="AD632">
        <v>5.9280704709999998</v>
      </c>
      <c r="AE632">
        <v>-0.45418676699999999</v>
      </c>
      <c r="AF632">
        <v>1</v>
      </c>
      <c r="AG632">
        <v>3</v>
      </c>
      <c r="AH632">
        <v>1</v>
      </c>
      <c r="AI632" t="s">
        <v>51</v>
      </c>
      <c r="AJ632">
        <v>9.8699999999999992</v>
      </c>
      <c r="AK632">
        <v>0</v>
      </c>
      <c r="AL632">
        <v>47.756</v>
      </c>
      <c r="AM632">
        <v>0</v>
      </c>
      <c r="AN632">
        <v>8.9999999999999993E-3</v>
      </c>
      <c r="AO632">
        <v>0.48799999999999999</v>
      </c>
      <c r="AP632">
        <v>0.61899999999999999</v>
      </c>
      <c r="AQ632">
        <v>0.61</v>
      </c>
      <c r="AR632">
        <v>0.34899999999999998</v>
      </c>
      <c r="AS632">
        <v>0.03</v>
      </c>
      <c r="AT632">
        <v>1.41699999999999</v>
      </c>
      <c r="AU632">
        <v>7.5986680000000001E-2</v>
      </c>
      <c r="AV632">
        <v>3</v>
      </c>
      <c r="AW632" t="s">
        <v>58</v>
      </c>
    </row>
    <row r="633" spans="1:49" hidden="1" x14ac:dyDescent="0.25">
      <c r="A633">
        <v>2.11</v>
      </c>
      <c r="B633">
        <v>0.317</v>
      </c>
      <c r="C633">
        <v>6.71</v>
      </c>
      <c r="D633">
        <v>0.95799999999999996</v>
      </c>
      <c r="E633">
        <v>6.1760000000000002</v>
      </c>
      <c r="F633" t="s">
        <v>95</v>
      </c>
      <c r="G633" t="s">
        <v>97</v>
      </c>
      <c r="H633">
        <v>18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6.8864143000000003E-2</v>
      </c>
      <c r="O633">
        <v>0.12648957499999999</v>
      </c>
      <c r="P633">
        <v>8.6628739999999996E-2</v>
      </c>
      <c r="Q633">
        <v>0.116116755</v>
      </c>
      <c r="R633">
        <v>0.64269670000000001</v>
      </c>
      <c r="S633">
        <v>0.26</v>
      </c>
      <c r="T633">
        <v>0.31524764999999999</v>
      </c>
      <c r="U633">
        <v>0.16</v>
      </c>
      <c r="V633">
        <v>-3.1686537000000001E-2</v>
      </c>
      <c r="W633">
        <v>3.8060714000000002E-2</v>
      </c>
      <c r="X633">
        <v>9.3978299999999994E-3</v>
      </c>
      <c r="Y633">
        <v>6.4269668000000002E-2</v>
      </c>
      <c r="Z633">
        <v>0.57842701100000005</v>
      </c>
      <c r="AA633">
        <v>0.32134833899999998</v>
      </c>
      <c r="AB633">
        <v>0.64300000000000002</v>
      </c>
      <c r="AC633">
        <v>-5.1727893690000002</v>
      </c>
      <c r="AD633">
        <v>8.7233120399999997</v>
      </c>
      <c r="AE633">
        <v>-1.5352841559999999</v>
      </c>
      <c r="AF633">
        <v>2</v>
      </c>
      <c r="AG633">
        <v>2</v>
      </c>
      <c r="AH633">
        <v>4</v>
      </c>
      <c r="AI633" t="s">
        <v>56</v>
      </c>
      <c r="AJ633">
        <v>16.190000000000001</v>
      </c>
      <c r="AK633">
        <v>0</v>
      </c>
      <c r="AL633">
        <v>7.1779999999999999</v>
      </c>
      <c r="AM633">
        <v>0</v>
      </c>
      <c r="AN633">
        <v>3.2000000000000001E-2</v>
      </c>
      <c r="AO633">
        <v>0.95899999999999996</v>
      </c>
      <c r="AP633">
        <v>0.95399999999999996</v>
      </c>
      <c r="AQ633">
        <v>1.2429999999999899</v>
      </c>
      <c r="AR633">
        <v>0.92299999999999904</v>
      </c>
      <c r="AS633">
        <v>0.108</v>
      </c>
      <c r="AT633">
        <v>1.48</v>
      </c>
      <c r="AU633">
        <v>0.22791229800000001</v>
      </c>
      <c r="AV633">
        <v>4</v>
      </c>
      <c r="AW633" t="s">
        <v>57</v>
      </c>
    </row>
    <row r="634" spans="1:49" hidden="1" x14ac:dyDescent="0.25">
      <c r="A634">
        <v>11.26</v>
      </c>
      <c r="B634">
        <v>5.7999999999999899E-2</v>
      </c>
      <c r="C634">
        <v>6.4269999999999996</v>
      </c>
      <c r="D634">
        <v>0.625</v>
      </c>
      <c r="E634">
        <v>8.7379999999999995</v>
      </c>
      <c r="F634" t="s">
        <v>95</v>
      </c>
      <c r="G634" t="s">
        <v>96</v>
      </c>
      <c r="H634">
        <v>214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0.122456238</v>
      </c>
      <c r="O634">
        <v>0.22093349399999901</v>
      </c>
      <c r="P634">
        <v>0.14401085699999999</v>
      </c>
      <c r="Q634">
        <v>0.20832392699999999</v>
      </c>
      <c r="R634">
        <v>0.68591199999999997</v>
      </c>
      <c r="S634">
        <v>0.46</v>
      </c>
      <c r="T634">
        <v>0.36498054000000002</v>
      </c>
      <c r="U634">
        <v>0.2</v>
      </c>
      <c r="V634">
        <v>-5.0612820000000003E-2</v>
      </c>
      <c r="W634">
        <v>-1.8295479999999901E-3</v>
      </c>
      <c r="X634">
        <v>3.5071381999999998E-2</v>
      </c>
      <c r="Y634">
        <v>6.8591200999999893E-2</v>
      </c>
      <c r="Z634">
        <v>0.617320812</v>
      </c>
      <c r="AA634">
        <v>0.34295600700000001</v>
      </c>
      <c r="AB634">
        <v>0.68599999999999905</v>
      </c>
      <c r="AC634">
        <v>-6.3073571409999998</v>
      </c>
      <c r="AD634">
        <v>4.9874896099999999</v>
      </c>
      <c r="AE634">
        <v>-1.635488286</v>
      </c>
      <c r="AF634">
        <v>2</v>
      </c>
      <c r="AG634">
        <v>1</v>
      </c>
      <c r="AH634">
        <v>3</v>
      </c>
      <c r="AI634" t="s">
        <v>53</v>
      </c>
      <c r="AJ634">
        <v>24.49</v>
      </c>
      <c r="AK634">
        <v>0</v>
      </c>
      <c r="AL634">
        <v>20.117999999999999</v>
      </c>
      <c r="AM634">
        <v>0</v>
      </c>
      <c r="AN634">
        <v>2.1000000000000001E-2</v>
      </c>
      <c r="AO634">
        <v>0.54600000000000004</v>
      </c>
      <c r="AP634">
        <v>0.9</v>
      </c>
      <c r="AQ634">
        <v>0.70199999999999996</v>
      </c>
      <c r="AR634">
        <v>0.439</v>
      </c>
      <c r="AS634">
        <v>0.04</v>
      </c>
      <c r="AT634">
        <v>1.99</v>
      </c>
      <c r="AU634">
        <v>0.19353815399999999</v>
      </c>
      <c r="AV634">
        <v>1</v>
      </c>
      <c r="AW634" t="s">
        <v>52</v>
      </c>
    </row>
    <row r="635" spans="1:49" hidden="1" x14ac:dyDescent="0.25">
      <c r="A635">
        <v>64.209999999999994</v>
      </c>
      <c r="B635">
        <v>1.2999999999999999E-2</v>
      </c>
      <c r="C635">
        <v>6.9770000000000003</v>
      </c>
      <c r="D635">
        <v>0.45299999999999901</v>
      </c>
      <c r="E635">
        <v>23.03</v>
      </c>
      <c r="F635" t="s">
        <v>95</v>
      </c>
      <c r="G635" t="s">
        <v>96</v>
      </c>
      <c r="H635">
        <v>268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2.9812116999999999E-2</v>
      </c>
      <c r="O635">
        <v>0.11243866599999899</v>
      </c>
      <c r="P635">
        <v>9.2058711999999904E-2</v>
      </c>
      <c r="Q635">
        <v>0.124165078</v>
      </c>
      <c r="R635">
        <v>0.13730554</v>
      </c>
      <c r="S635">
        <v>0.27</v>
      </c>
      <c r="T635">
        <v>0.32573669199999999</v>
      </c>
      <c r="U635">
        <v>0.16500000000000001</v>
      </c>
      <c r="V635">
        <v>-6.73412199999999E-3</v>
      </c>
      <c r="W635">
        <v>6.1288430000000001E-3</v>
      </c>
      <c r="X635">
        <v>-4.693511E-3</v>
      </c>
      <c r="Y635">
        <v>1.37305539999999E-2</v>
      </c>
      <c r="Z635">
        <v>0.123574989</v>
      </c>
      <c r="AA635">
        <v>6.8652771000000001E-2</v>
      </c>
      <c r="AB635">
        <v>0.13699999999999901</v>
      </c>
      <c r="AC635">
        <v>-10.99795188</v>
      </c>
      <c r="AD635">
        <v>6.9445276900000001</v>
      </c>
      <c r="AE635">
        <v>-0.27095169199999902</v>
      </c>
      <c r="AF635">
        <v>1</v>
      </c>
      <c r="AH635">
        <v>1</v>
      </c>
      <c r="AI635" t="s">
        <v>51</v>
      </c>
      <c r="AJ635">
        <v>10.46</v>
      </c>
      <c r="AK635">
        <v>0</v>
      </c>
      <c r="AL635">
        <v>78.486000000000004</v>
      </c>
      <c r="AM635">
        <v>0</v>
      </c>
      <c r="AN635">
        <v>6.9999999999999897E-3</v>
      </c>
      <c r="AO635">
        <v>0.38700000000000001</v>
      </c>
      <c r="AP635">
        <v>0.48299999999999998</v>
      </c>
      <c r="AQ635">
        <v>0.47899999999999998</v>
      </c>
      <c r="AR635">
        <v>0.23599999999999999</v>
      </c>
      <c r="AS635">
        <v>1.9E-2</v>
      </c>
      <c r="AT635">
        <v>1.341</v>
      </c>
      <c r="AU635">
        <v>0.28796530300000001</v>
      </c>
      <c r="AV635">
        <v>3</v>
      </c>
      <c r="AW635" t="s">
        <v>58</v>
      </c>
    </row>
    <row r="636" spans="1:49" hidden="1" x14ac:dyDescent="0.25">
      <c r="A636">
        <v>56.4</v>
      </c>
      <c r="B636">
        <v>1.6E-2</v>
      </c>
      <c r="C636">
        <v>6.8769999999999998</v>
      </c>
      <c r="D636">
        <v>0.379</v>
      </c>
      <c r="E636">
        <v>15.21</v>
      </c>
      <c r="F636" t="s">
        <v>95</v>
      </c>
      <c r="G636" t="s">
        <v>96</v>
      </c>
      <c r="H636">
        <v>274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6.4074778999999998E-2</v>
      </c>
      <c r="O636">
        <v>0.12273914699999899</v>
      </c>
      <c r="P636">
        <v>7.8454419999999997E-2</v>
      </c>
      <c r="Q636">
        <v>8.5462751999999906E-2</v>
      </c>
      <c r="R636">
        <v>0.16250727000000001</v>
      </c>
      <c r="S636">
        <v>0.23</v>
      </c>
      <c r="T636">
        <v>0.27958685599999999</v>
      </c>
      <c r="U636">
        <v>0.06</v>
      </c>
      <c r="V636">
        <v>-1.1924923E-2</v>
      </c>
      <c r="W636">
        <v>8.1192799999999996E-3</v>
      </c>
      <c r="X636">
        <v>3.188214E-3</v>
      </c>
      <c r="Y636">
        <v>1.6250727E-2</v>
      </c>
      <c r="Z636">
        <v>0.14625653899999999</v>
      </c>
      <c r="AA636">
        <v>8.1253632999999895E-2</v>
      </c>
      <c r="AB636">
        <v>0.16300000000000001</v>
      </c>
      <c r="AC636">
        <v>-12.40593228</v>
      </c>
      <c r="AD636">
        <v>8.3693505209999994</v>
      </c>
      <c r="AE636">
        <v>-0.43272659600000002</v>
      </c>
      <c r="AF636">
        <v>1</v>
      </c>
      <c r="AH636">
        <v>1</v>
      </c>
      <c r="AI636" t="s">
        <v>51</v>
      </c>
      <c r="AJ636">
        <v>12.35</v>
      </c>
      <c r="AK636">
        <v>0.01</v>
      </c>
      <c r="AL636">
        <v>65.257000000000005</v>
      </c>
      <c r="AM636">
        <v>0</v>
      </c>
      <c r="AN636">
        <v>8.9999999999999993E-3</v>
      </c>
      <c r="AO636">
        <v>0.31</v>
      </c>
      <c r="AP636">
        <v>0.41299999999999998</v>
      </c>
      <c r="AQ636">
        <v>0.39700000000000002</v>
      </c>
      <c r="AR636">
        <v>0.17399999999999999</v>
      </c>
      <c r="AS636">
        <v>1.39999999999999E-2</v>
      </c>
      <c r="AT636">
        <v>1.4330000000000001</v>
      </c>
      <c r="AU636">
        <v>0.193818142</v>
      </c>
      <c r="AV636">
        <v>3</v>
      </c>
      <c r="AW636" t="s">
        <v>58</v>
      </c>
    </row>
    <row r="637" spans="1:49" hidden="1" x14ac:dyDescent="0.25">
      <c r="A637">
        <v>11.51</v>
      </c>
      <c r="B637">
        <v>1.9E-2</v>
      </c>
      <c r="C637">
        <v>4.88</v>
      </c>
      <c r="D637">
        <v>0.96</v>
      </c>
      <c r="E637">
        <v>45.186999999999998</v>
      </c>
      <c r="F637" t="s">
        <v>95</v>
      </c>
      <c r="G637" t="s">
        <v>96</v>
      </c>
      <c r="H637">
        <v>276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0.05</v>
      </c>
      <c r="O637">
        <v>2.9248713999999999E-2</v>
      </c>
      <c r="P637">
        <v>0.05</v>
      </c>
      <c r="Q637">
        <v>0.05</v>
      </c>
      <c r="R637">
        <v>0.99982260000000001</v>
      </c>
      <c r="S637">
        <v>0.1</v>
      </c>
      <c r="T637">
        <v>0.04</v>
      </c>
      <c r="U637">
        <v>0.13</v>
      </c>
      <c r="V637">
        <v>5.3784962999999998E-2</v>
      </c>
      <c r="W637">
        <v>-2.5002416E-2</v>
      </c>
      <c r="X637">
        <v>0</v>
      </c>
      <c r="Y637">
        <v>9.9982261999999905E-2</v>
      </c>
      <c r="Z637">
        <v>0.89984035500000004</v>
      </c>
      <c r="AA637">
        <v>0.499911307999999</v>
      </c>
      <c r="AB637">
        <v>1</v>
      </c>
      <c r="AC637">
        <v>-32.843854030000003</v>
      </c>
      <c r="AD637">
        <v>6.5759034029999999</v>
      </c>
      <c r="AE637">
        <v>-0.180942352</v>
      </c>
      <c r="AF637">
        <v>2</v>
      </c>
      <c r="AG637">
        <v>3</v>
      </c>
      <c r="AH637">
        <v>5</v>
      </c>
      <c r="AI637" t="s">
        <v>59</v>
      </c>
      <c r="AJ637">
        <v>19.829999999999998</v>
      </c>
      <c r="AK637">
        <v>0</v>
      </c>
      <c r="AL637">
        <v>79.007999999999996</v>
      </c>
      <c r="AM637">
        <v>0</v>
      </c>
      <c r="AN637">
        <v>4.0000000000000001E-3</v>
      </c>
      <c r="AO637">
        <v>0.93500000000000005</v>
      </c>
      <c r="AP637">
        <v>1.796</v>
      </c>
      <c r="AQ637">
        <v>1.29199999999999</v>
      </c>
      <c r="AR637">
        <v>0.94799999999999995</v>
      </c>
      <c r="AS637">
        <v>0.11899999999999999</v>
      </c>
      <c r="AT637">
        <v>2.907</v>
      </c>
      <c r="AU637">
        <v>5.9289941999999998E-2</v>
      </c>
      <c r="AV637">
        <v>4</v>
      </c>
      <c r="AW637" t="s">
        <v>60</v>
      </c>
    </row>
    <row r="638" spans="1:49" hidden="1" x14ac:dyDescent="0.25">
      <c r="A638">
        <v>16.09</v>
      </c>
      <c r="B638">
        <v>2.5999999999999999E-2</v>
      </c>
      <c r="C638">
        <v>5.4649999999999999</v>
      </c>
      <c r="D638">
        <v>0.63900000000000001</v>
      </c>
      <c r="E638">
        <v>19.055</v>
      </c>
      <c r="F638" t="s">
        <v>95</v>
      </c>
      <c r="G638" t="s">
        <v>96</v>
      </c>
      <c r="H638">
        <v>292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6.5000000000000002E-2</v>
      </c>
      <c r="O638">
        <v>5.3353196999999998E-2</v>
      </c>
      <c r="P638">
        <v>6.5000000000000002E-2</v>
      </c>
      <c r="Q638">
        <v>6.5000000000000002E-2</v>
      </c>
      <c r="R638">
        <v>0.66380835000000005</v>
      </c>
      <c r="S638">
        <v>0.13</v>
      </c>
      <c r="T638">
        <v>7.0000000000000007E-2</v>
      </c>
      <c r="U638">
        <v>0.1</v>
      </c>
      <c r="V638">
        <v>2.8812372999999999E-2</v>
      </c>
      <c r="W638">
        <v>-6.2622540000000004E-2</v>
      </c>
      <c r="X638">
        <v>-2.0959239999999999E-3</v>
      </c>
      <c r="Y638">
        <v>6.6380834999999999E-2</v>
      </c>
      <c r="Z638">
        <v>0.59742751100000002</v>
      </c>
      <c r="AA638">
        <v>0.33190417300000002</v>
      </c>
      <c r="AB638">
        <v>0.66400000000000003</v>
      </c>
      <c r="AC638">
        <v>-12.92423065</v>
      </c>
      <c r="AD638">
        <v>9.5117563910000005</v>
      </c>
      <c r="AE638">
        <v>-1.14771997</v>
      </c>
      <c r="AF638">
        <v>2</v>
      </c>
      <c r="AG638">
        <v>1</v>
      </c>
      <c r="AH638">
        <v>3</v>
      </c>
      <c r="AI638" t="s">
        <v>53</v>
      </c>
      <c r="AJ638">
        <v>12.11</v>
      </c>
      <c r="AK638">
        <v>0.02</v>
      </c>
      <c r="AL638">
        <v>54.030999999999999</v>
      </c>
      <c r="AM638">
        <v>0</v>
      </c>
      <c r="AN638">
        <v>6.0000000000000001E-3</v>
      </c>
      <c r="AO638">
        <v>0.53</v>
      </c>
      <c r="AP638">
        <v>1.47</v>
      </c>
      <c r="AQ638">
        <v>0.748</v>
      </c>
      <c r="AR638">
        <v>0.48</v>
      </c>
      <c r="AS638">
        <v>4.9000000000000002E-2</v>
      </c>
      <c r="AT638">
        <v>2.86899999999999</v>
      </c>
      <c r="AU638">
        <v>5.0182130999999998E-2</v>
      </c>
      <c r="AV638">
        <v>5</v>
      </c>
      <c r="AW638" t="s">
        <v>52</v>
      </c>
    </row>
    <row r="639" spans="1:49" hidden="1" x14ac:dyDescent="0.25">
      <c r="A639">
        <v>7.33</v>
      </c>
      <c r="B639">
        <v>6.3E-2</v>
      </c>
      <c r="C639">
        <v>6.1339999999999897</v>
      </c>
      <c r="D639">
        <v>0.96299999999999997</v>
      </c>
      <c r="E639">
        <v>21.725999999999999</v>
      </c>
      <c r="F639" t="s">
        <v>95</v>
      </c>
      <c r="G639" t="s">
        <v>96</v>
      </c>
      <c r="H639">
        <v>296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0.220873077</v>
      </c>
      <c r="O639">
        <v>0.26348351399999997</v>
      </c>
      <c r="P639">
        <v>0.179005571</v>
      </c>
      <c r="Q639">
        <v>0.21772209399999901</v>
      </c>
      <c r="R639">
        <v>0.17568368000000001</v>
      </c>
      <c r="S639">
        <v>0.53</v>
      </c>
      <c r="T639">
        <v>0.46849931500000003</v>
      </c>
      <c r="U639">
        <v>0.17</v>
      </c>
      <c r="V639">
        <v>-7.0270089999999993E-2</v>
      </c>
      <c r="W639">
        <v>1.0045926E-2</v>
      </c>
      <c r="X639">
        <v>-3.0209222000000001E-2</v>
      </c>
      <c r="Y639">
        <v>1.7568368000000001E-2</v>
      </c>
      <c r="Z639">
        <v>0.15811530900000001</v>
      </c>
      <c r="AA639">
        <v>8.7841839000000005E-2</v>
      </c>
      <c r="AB639">
        <v>0.17599999999999999</v>
      </c>
      <c r="AC639">
        <v>-7.4383066810000003</v>
      </c>
      <c r="AD639">
        <v>5.8311575619999996</v>
      </c>
      <c r="AE639">
        <v>-0.35171641100000001</v>
      </c>
      <c r="AF639">
        <v>2</v>
      </c>
      <c r="AG639">
        <v>3</v>
      </c>
      <c r="AH639">
        <v>5</v>
      </c>
      <c r="AI639" t="s">
        <v>59</v>
      </c>
      <c r="AJ639">
        <v>13.31</v>
      </c>
      <c r="AK639">
        <v>0</v>
      </c>
      <c r="AL639">
        <v>30.9</v>
      </c>
      <c r="AM639">
        <v>0</v>
      </c>
      <c r="AN639">
        <v>8.9999999999999993E-3</v>
      </c>
      <c r="AO639">
        <v>0.97299999999999998</v>
      </c>
      <c r="AP639">
        <v>1.1930000000000001</v>
      </c>
      <c r="AQ639">
        <v>1.2329999999999901</v>
      </c>
      <c r="AR639">
        <v>0.91500000000000004</v>
      </c>
      <c r="AS639">
        <v>0.104</v>
      </c>
      <c r="AT639">
        <v>2.0579999999999998</v>
      </c>
      <c r="AU639">
        <v>0.27376173300000001</v>
      </c>
      <c r="AV639">
        <v>5</v>
      </c>
      <c r="AW639" t="s">
        <v>52</v>
      </c>
    </row>
    <row r="640" spans="1:49" hidden="1" x14ac:dyDescent="0.25">
      <c r="A640">
        <v>89.89</v>
      </c>
      <c r="B640">
        <v>1.0999999999999999E-2</v>
      </c>
      <c r="C640">
        <v>7.306</v>
      </c>
      <c r="D640">
        <v>0.307</v>
      </c>
      <c r="E640">
        <v>15.620999999999899</v>
      </c>
      <c r="F640" t="s">
        <v>95</v>
      </c>
      <c r="G640" t="s">
        <v>96</v>
      </c>
      <c r="H640">
        <v>298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4.7608595999999899E-2</v>
      </c>
      <c r="O640">
        <v>9.7910607999999996E-2</v>
      </c>
      <c r="P640">
        <v>9.4624733000000003E-2</v>
      </c>
      <c r="Q640">
        <v>0.110137503</v>
      </c>
      <c r="R640">
        <v>0.29383838000000001</v>
      </c>
      <c r="S640">
        <v>0.23</v>
      </c>
      <c r="T640">
        <v>0.37483900199999998</v>
      </c>
      <c r="U640">
        <v>0.14000000000000001</v>
      </c>
      <c r="V640">
        <v>-1.712253E-2</v>
      </c>
      <c r="W640">
        <v>1.4788872E-2</v>
      </c>
      <c r="X640">
        <v>1.7681437000000001E-2</v>
      </c>
      <c r="Y640">
        <v>2.9383837999999999E-2</v>
      </c>
      <c r="Z640">
        <v>0.26445454399999901</v>
      </c>
      <c r="AA640">
        <v>0.146919191</v>
      </c>
      <c r="AB640">
        <v>0.29399999999999998</v>
      </c>
      <c r="AC640">
        <v>-8.0022516689999996</v>
      </c>
      <c r="AD640">
        <v>8.3082335500000006</v>
      </c>
      <c r="AE640">
        <v>-0.575466005</v>
      </c>
      <c r="AF640">
        <v>1</v>
      </c>
      <c r="AH640">
        <v>1</v>
      </c>
      <c r="AI640" t="s">
        <v>51</v>
      </c>
      <c r="AJ640">
        <v>16.690000000000001</v>
      </c>
      <c r="AK640">
        <v>0</v>
      </c>
      <c r="AL640">
        <v>95.767999999999901</v>
      </c>
      <c r="AM640">
        <v>0</v>
      </c>
      <c r="AN640">
        <v>6.9999999999999897E-3</v>
      </c>
      <c r="AO640">
        <v>0.26800000000000002</v>
      </c>
      <c r="AP640">
        <v>0.252</v>
      </c>
      <c r="AQ640">
        <v>0.315</v>
      </c>
      <c r="AR640">
        <v>0.107</v>
      </c>
      <c r="AS640">
        <v>8.0000000000000002E-3</v>
      </c>
      <c r="AT640">
        <v>0.503</v>
      </c>
      <c r="AU640">
        <v>0.37839941399999999</v>
      </c>
      <c r="AV640">
        <v>4</v>
      </c>
      <c r="AW640" t="s">
        <v>58</v>
      </c>
    </row>
    <row r="641" spans="1:49" hidden="1" x14ac:dyDescent="0.25">
      <c r="A641">
        <v>6.02</v>
      </c>
      <c r="B641">
        <v>5.7000000000000002E-2</v>
      </c>
      <c r="C641">
        <v>5.4429999999999996</v>
      </c>
      <c r="D641">
        <v>1.079</v>
      </c>
      <c r="E641">
        <v>28.344000000000001</v>
      </c>
      <c r="F641" t="s">
        <v>95</v>
      </c>
      <c r="G641" t="s">
        <v>96</v>
      </c>
      <c r="H641">
        <v>299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7.0187587999999995E-2</v>
      </c>
      <c r="O641">
        <v>0.13737777100000001</v>
      </c>
      <c r="P641">
        <v>9.1031029999999999E-2</v>
      </c>
      <c r="Q641">
        <v>0.10905326999999999</v>
      </c>
      <c r="R641">
        <v>0.51399152999999997</v>
      </c>
      <c r="S641">
        <v>0.27</v>
      </c>
      <c r="T641">
        <v>0.24878754</v>
      </c>
      <c r="U641">
        <v>0.14000000000000001</v>
      </c>
      <c r="V641">
        <v>-2.063918E-2</v>
      </c>
      <c r="W641">
        <v>2.3884062000000001E-2</v>
      </c>
      <c r="X641">
        <v>4.0310395999999998E-2</v>
      </c>
      <c r="Y641">
        <v>5.1399152999999899E-2</v>
      </c>
      <c r="Z641">
        <v>0.462592381</v>
      </c>
      <c r="AA641">
        <v>0.25699576699999999</v>
      </c>
      <c r="AB641">
        <v>0.51400000000000001</v>
      </c>
      <c r="AC641">
        <v>-7.0791652489999999</v>
      </c>
      <c r="AD641">
        <v>8.1577944169999999</v>
      </c>
      <c r="AE641">
        <v>-1.48731642</v>
      </c>
      <c r="AF641">
        <v>2</v>
      </c>
      <c r="AG641">
        <v>3</v>
      </c>
      <c r="AH641">
        <v>5</v>
      </c>
      <c r="AI641" t="s">
        <v>59</v>
      </c>
      <c r="AJ641">
        <v>18.11</v>
      </c>
      <c r="AK641">
        <v>0</v>
      </c>
      <c r="AL641">
        <v>42.296999999999997</v>
      </c>
      <c r="AM641">
        <v>0</v>
      </c>
      <c r="AN641">
        <v>6.0000000000000001E-3</v>
      </c>
      <c r="AO641">
        <v>1.137</v>
      </c>
      <c r="AP641">
        <v>1.518</v>
      </c>
      <c r="AQ641">
        <v>1.5169999999999999</v>
      </c>
      <c r="AR641">
        <v>1.1299999999999999</v>
      </c>
      <c r="AS641">
        <v>0.15</v>
      </c>
      <c r="AT641">
        <v>2.5960000000000001</v>
      </c>
      <c r="AU641">
        <v>0.14082709699999901</v>
      </c>
      <c r="AV641">
        <v>4</v>
      </c>
      <c r="AW641" t="s">
        <v>60</v>
      </c>
    </row>
    <row r="642" spans="1:49" hidden="1" x14ac:dyDescent="0.25">
      <c r="A642">
        <v>1.88</v>
      </c>
      <c r="B642">
        <v>0.48499999999999999</v>
      </c>
      <c r="C642">
        <v>7.2560000000000002</v>
      </c>
      <c r="D642">
        <v>0.75700000000000001</v>
      </c>
      <c r="E642">
        <v>2.74399999999999</v>
      </c>
      <c r="F642" t="s">
        <v>95</v>
      </c>
      <c r="G642" t="s">
        <v>96</v>
      </c>
      <c r="H642">
        <v>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0.387266834</v>
      </c>
      <c r="O642">
        <v>0.49592952799999901</v>
      </c>
      <c r="P642">
        <v>0.390458054</v>
      </c>
      <c r="Q642">
        <v>0.48242183700000002</v>
      </c>
      <c r="R642">
        <v>0.31309023000000002</v>
      </c>
      <c r="S642">
        <v>1.1000000000000001</v>
      </c>
      <c r="T642">
        <v>0.61175623700000004</v>
      </c>
      <c r="U642">
        <v>0.4</v>
      </c>
      <c r="V642">
        <v>-1.497945E-2</v>
      </c>
      <c r="W642">
        <v>1.42315539999999E-2</v>
      </c>
      <c r="X642">
        <v>3.3713317E-2</v>
      </c>
      <c r="Y642">
        <v>3.1309022999999998E-2</v>
      </c>
      <c r="Z642">
        <v>0.28178121099999998</v>
      </c>
      <c r="AA642">
        <v>0.15654511699999901</v>
      </c>
      <c r="AB642">
        <v>0.313</v>
      </c>
      <c r="AC642">
        <v>-3.630982387</v>
      </c>
      <c r="AD642">
        <v>1.84185652699999</v>
      </c>
      <c r="AE642">
        <v>-0.73023880200000002</v>
      </c>
      <c r="AF642">
        <v>3</v>
      </c>
      <c r="AH642">
        <v>2</v>
      </c>
      <c r="AI642" t="s">
        <v>54</v>
      </c>
      <c r="AJ642">
        <v>27.57</v>
      </c>
      <c r="AK642">
        <v>0</v>
      </c>
      <c r="AL642">
        <v>3.1219999999999999</v>
      </c>
      <c r="AM642">
        <v>1</v>
      </c>
      <c r="AN642">
        <v>0.104</v>
      </c>
      <c r="AO642">
        <v>0.72199999999999998</v>
      </c>
      <c r="AP642">
        <v>0.61</v>
      </c>
      <c r="AQ642">
        <v>0.878</v>
      </c>
      <c r="AR642">
        <v>0.60199999999999998</v>
      </c>
      <c r="AS642">
        <v>5.7999999999999899E-2</v>
      </c>
      <c r="AT642">
        <v>0.66799999999999904</v>
      </c>
      <c r="AU642">
        <v>0.21356058999999999</v>
      </c>
      <c r="AV642">
        <v>2</v>
      </c>
      <c r="AW642" t="s">
        <v>55</v>
      </c>
    </row>
    <row r="643" spans="1:49" hidden="1" x14ac:dyDescent="0.25">
      <c r="A643">
        <v>101.4</v>
      </c>
      <c r="B643">
        <v>8.9999999999999993E-3</v>
      </c>
      <c r="C643">
        <v>7.18</v>
      </c>
      <c r="D643">
        <v>0.29199999999999998</v>
      </c>
      <c r="E643">
        <v>15.648</v>
      </c>
      <c r="F643" t="s">
        <v>95</v>
      </c>
      <c r="G643" t="s">
        <v>96</v>
      </c>
      <c r="H643">
        <v>301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3.4508973999999998E-2</v>
      </c>
      <c r="O643">
        <v>0.110955786</v>
      </c>
      <c r="P643">
        <v>9.0874869999999996E-2</v>
      </c>
      <c r="Q643">
        <v>0.12719365099999999</v>
      </c>
      <c r="R643">
        <v>0.19814585000000001</v>
      </c>
      <c r="S643">
        <v>0.27</v>
      </c>
      <c r="T643">
        <v>0.42705995499999999</v>
      </c>
      <c r="U643">
        <v>0.17</v>
      </c>
      <c r="V643">
        <v>-2.0510165E-2</v>
      </c>
      <c r="W643">
        <v>1.0540233E-2</v>
      </c>
      <c r="X643">
        <v>2.58521E-4</v>
      </c>
      <c r="Y643">
        <v>1.9814584999999999E-2</v>
      </c>
      <c r="Z643">
        <v>0.17833126599999999</v>
      </c>
      <c r="AA643">
        <v>9.9072925999999895E-2</v>
      </c>
      <c r="AB643">
        <v>0.19800000000000001</v>
      </c>
      <c r="AC643">
        <v>-9.933195006</v>
      </c>
      <c r="AD643">
        <v>7.0717959720000003</v>
      </c>
      <c r="AE643">
        <v>-0.35487995899999902</v>
      </c>
      <c r="AF643">
        <v>1</v>
      </c>
      <c r="AH643">
        <v>1</v>
      </c>
      <c r="AI643" t="s">
        <v>51</v>
      </c>
      <c r="AJ643">
        <v>12.99</v>
      </c>
      <c r="AK643">
        <v>0.01</v>
      </c>
      <c r="AL643">
        <v>109.10299999999999</v>
      </c>
      <c r="AM643">
        <v>0</v>
      </c>
      <c r="AN643">
        <v>6.0000000000000001E-3</v>
      </c>
      <c r="AO643">
        <v>0.25</v>
      </c>
      <c r="AP643">
        <v>0.27800000000000002</v>
      </c>
      <c r="AQ643">
        <v>0.29899999999999999</v>
      </c>
      <c r="AR643">
        <v>9.9000000000000005E-2</v>
      </c>
      <c r="AS643">
        <v>6.9999999999999897E-3</v>
      </c>
      <c r="AT643">
        <v>0.77800000000000002</v>
      </c>
      <c r="AU643">
        <v>0.36278813900000001</v>
      </c>
      <c r="AV643">
        <v>4</v>
      </c>
      <c r="AW643" t="s">
        <v>58</v>
      </c>
    </row>
    <row r="644" spans="1:49" hidden="1" x14ac:dyDescent="0.25">
      <c r="A644">
        <v>12.05</v>
      </c>
      <c r="B644">
        <v>7.5999999999999998E-2</v>
      </c>
      <c r="C644">
        <v>7.2149999999999999</v>
      </c>
      <c r="D644">
        <v>0.373</v>
      </c>
      <c r="E644">
        <v>3.706</v>
      </c>
      <c r="F644" t="s">
        <v>95</v>
      </c>
      <c r="G644" t="s">
        <v>96</v>
      </c>
      <c r="H644">
        <v>314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0.115859406</v>
      </c>
      <c r="O644">
        <v>0.16617124899999999</v>
      </c>
      <c r="P644">
        <v>0.114043942</v>
      </c>
      <c r="Q644">
        <v>0.14944671800000001</v>
      </c>
      <c r="R644">
        <v>0.80489295999999999</v>
      </c>
      <c r="S644">
        <v>0.34</v>
      </c>
      <c r="T644">
        <v>0.32967699</v>
      </c>
      <c r="U644">
        <v>0.23</v>
      </c>
      <c r="V644">
        <v>-5.0868299999999998E-2</v>
      </c>
      <c r="W644">
        <v>4.5929465000000003E-2</v>
      </c>
      <c r="X644">
        <v>-2.9997819999999999E-3</v>
      </c>
      <c r="Y644">
        <v>8.0489296000000002E-2</v>
      </c>
      <c r="Z644">
        <v>0.72440366099999998</v>
      </c>
      <c r="AA644">
        <v>0.40244647899999902</v>
      </c>
      <c r="AB644">
        <v>0.80500000000000005</v>
      </c>
      <c r="AC644">
        <v>-3.7457874379999998</v>
      </c>
      <c r="AD644">
        <v>6.5392906550000003</v>
      </c>
      <c r="AE644">
        <v>-1.8607666869999999</v>
      </c>
      <c r="AF644">
        <v>1</v>
      </c>
      <c r="AH644">
        <v>1</v>
      </c>
      <c r="AI644" t="s">
        <v>51</v>
      </c>
      <c r="AJ644">
        <v>13.81</v>
      </c>
      <c r="AK644">
        <v>0</v>
      </c>
      <c r="AL644">
        <v>15.582000000000001</v>
      </c>
      <c r="AM644">
        <v>0</v>
      </c>
      <c r="AN644">
        <v>0.03</v>
      </c>
      <c r="AO644">
        <v>0.311</v>
      </c>
      <c r="AP644">
        <v>0.497</v>
      </c>
      <c r="AQ644">
        <v>0.38799999999999901</v>
      </c>
      <c r="AR644">
        <v>0.16399999999999901</v>
      </c>
      <c r="AS644">
        <v>1.2999999999999999E-2</v>
      </c>
      <c r="AT644">
        <v>0.87</v>
      </c>
      <c r="AU644">
        <v>0.23077383600000001</v>
      </c>
      <c r="AV644">
        <v>1</v>
      </c>
      <c r="AW644" t="s">
        <v>58</v>
      </c>
    </row>
    <row r="645" spans="1:49" hidden="1" x14ac:dyDescent="0.25">
      <c r="A645">
        <v>19.690000000000001</v>
      </c>
      <c r="B645">
        <v>3.4000000000000002E-2</v>
      </c>
      <c r="C645">
        <v>6.3529999999999998</v>
      </c>
      <c r="D645">
        <v>0.82799999999999996</v>
      </c>
      <c r="E645">
        <v>35.376999999999903</v>
      </c>
      <c r="F645" t="s">
        <v>95</v>
      </c>
      <c r="G645" t="s">
        <v>96</v>
      </c>
      <c r="H645">
        <v>470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6.5000000000000002E-2</v>
      </c>
      <c r="O645">
        <v>5.1635787000000002E-2</v>
      </c>
      <c r="P645">
        <v>6.5000000000000002E-2</v>
      </c>
      <c r="Q645">
        <v>6.5000000000000002E-2</v>
      </c>
      <c r="R645">
        <v>0.28628924</v>
      </c>
      <c r="S645">
        <v>0.13</v>
      </c>
      <c r="T645">
        <v>0.13</v>
      </c>
      <c r="U645">
        <v>0.13</v>
      </c>
      <c r="V645">
        <v>1.7593163999999901E-2</v>
      </c>
      <c r="W645">
        <v>2.90734229999999E-2</v>
      </c>
      <c r="X645">
        <v>-4.2092412999999898E-2</v>
      </c>
      <c r="Y645">
        <v>2.8628924E-2</v>
      </c>
      <c r="Z645">
        <v>0.25766032</v>
      </c>
      <c r="AA645">
        <v>0.143144622</v>
      </c>
      <c r="AB645">
        <v>0.28599999999999998</v>
      </c>
      <c r="AC645">
        <v>-10.582050580000001</v>
      </c>
      <c r="AD645">
        <v>7.0638552309999998</v>
      </c>
      <c r="AE645">
        <v>-5.1985143999999997E-2</v>
      </c>
      <c r="AF645">
        <v>2</v>
      </c>
      <c r="AG645">
        <v>3</v>
      </c>
      <c r="AH645">
        <v>5</v>
      </c>
      <c r="AI645" t="s">
        <v>59</v>
      </c>
      <c r="AJ645">
        <v>10.65</v>
      </c>
      <c r="AK645">
        <v>0.02</v>
      </c>
      <c r="AL645">
        <v>53.181999999999903</v>
      </c>
      <c r="AM645">
        <v>0</v>
      </c>
      <c r="AN645">
        <v>6.0000000000000001E-3</v>
      </c>
      <c r="AO645">
        <v>0.79200000000000004</v>
      </c>
      <c r="AP645">
        <v>1.026</v>
      </c>
      <c r="AQ645">
        <v>0.999</v>
      </c>
      <c r="AR645">
        <v>0.70799999999999996</v>
      </c>
      <c r="AS645">
        <v>7.3999999999999996E-2</v>
      </c>
      <c r="AT645">
        <v>2.0030000000000001</v>
      </c>
      <c r="AU645">
        <v>6.9120720999999996E-2</v>
      </c>
      <c r="AV645">
        <v>5</v>
      </c>
      <c r="AW645" t="s">
        <v>52</v>
      </c>
    </row>
    <row r="646" spans="1:49" hidden="1" x14ac:dyDescent="0.25">
      <c r="A646">
        <v>15.68</v>
      </c>
      <c r="B646">
        <v>0.04</v>
      </c>
      <c r="C646">
        <v>6.4629999999999903</v>
      </c>
      <c r="D646">
        <v>0.68799999999999994</v>
      </c>
      <c r="E646">
        <v>17.62</v>
      </c>
      <c r="F646" t="s">
        <v>95</v>
      </c>
      <c r="G646" t="s">
        <v>96</v>
      </c>
      <c r="H646">
        <v>49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6.9429264000000004E-2</v>
      </c>
      <c r="O646">
        <v>0.181100863999999</v>
      </c>
      <c r="P646">
        <v>8.9353086999999998E-2</v>
      </c>
      <c r="Q646">
        <v>0.12120581900000001</v>
      </c>
      <c r="R646">
        <v>0.39025455999999997</v>
      </c>
      <c r="S646">
        <v>0.33</v>
      </c>
      <c r="T646">
        <v>0.33199268399999998</v>
      </c>
      <c r="U646">
        <v>0.1</v>
      </c>
      <c r="V646">
        <v>-1.6460585999999999E-2</v>
      </c>
      <c r="W646">
        <v>2.6095929E-2</v>
      </c>
      <c r="X646">
        <v>6.7443179000000006E-2</v>
      </c>
      <c r="Y646">
        <v>3.9025456E-2</v>
      </c>
      <c r="Z646">
        <v>0.35122910099999999</v>
      </c>
      <c r="AA646">
        <v>0.19512727899999999</v>
      </c>
      <c r="AB646">
        <v>0.39</v>
      </c>
      <c r="AC646">
        <v>-12.734458480000001</v>
      </c>
      <c r="AD646">
        <v>6.5975651079999897</v>
      </c>
      <c r="AE646">
        <v>-1.175206167</v>
      </c>
      <c r="AF646">
        <v>2</v>
      </c>
      <c r="AG646">
        <v>1</v>
      </c>
      <c r="AH646">
        <v>3</v>
      </c>
      <c r="AI646" t="s">
        <v>53</v>
      </c>
      <c r="AJ646">
        <v>12.84</v>
      </c>
      <c r="AK646">
        <v>0.03</v>
      </c>
      <c r="AL646">
        <v>33.631</v>
      </c>
      <c r="AM646">
        <v>0</v>
      </c>
      <c r="AN646">
        <v>0.01</v>
      </c>
      <c r="AO646">
        <v>0.63400000000000001</v>
      </c>
      <c r="AP646">
        <v>0.98599999999999999</v>
      </c>
      <c r="AQ646">
        <v>0.78500000000000003</v>
      </c>
      <c r="AR646">
        <v>0.51</v>
      </c>
      <c r="AS646">
        <v>4.8000000000000001E-2</v>
      </c>
      <c r="AT646">
        <v>1.9609999999999901</v>
      </c>
      <c r="AU646">
        <v>0.14814639999999901</v>
      </c>
      <c r="AV646">
        <v>3</v>
      </c>
      <c r="AW646" t="s">
        <v>52</v>
      </c>
    </row>
    <row r="647" spans="1:49" hidden="1" x14ac:dyDescent="0.25">
      <c r="A647">
        <v>34.93</v>
      </c>
      <c r="B647">
        <v>1.7000000000000001E-2</v>
      </c>
      <c r="C647">
        <v>5.7309999999999999</v>
      </c>
      <c r="D647">
        <v>0.66799999999999904</v>
      </c>
      <c r="E647">
        <v>33.970999999999997</v>
      </c>
      <c r="F647" t="s">
        <v>95</v>
      </c>
      <c r="G647" t="s">
        <v>96</v>
      </c>
      <c r="H647">
        <v>490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4.7351526999999997E-2</v>
      </c>
      <c r="O647">
        <v>8.9026922999999994E-2</v>
      </c>
      <c r="P647">
        <v>8.3237537E-2</v>
      </c>
      <c r="Q647">
        <v>0.12193490999999999</v>
      </c>
      <c r="R647">
        <v>0.42223119999999997</v>
      </c>
      <c r="S647">
        <v>0.23</v>
      </c>
      <c r="T647">
        <v>0.18766749699999999</v>
      </c>
      <c r="U647">
        <v>0.13</v>
      </c>
      <c r="V647">
        <v>7.3251999999999996E-3</v>
      </c>
      <c r="W647">
        <v>2.19081639999999E-2</v>
      </c>
      <c r="X647">
        <v>2.1811503999999999E-2</v>
      </c>
      <c r="Y647">
        <v>4.2223120000000003E-2</v>
      </c>
      <c r="Z647">
        <v>0.38000807799999903</v>
      </c>
      <c r="AA647">
        <v>0.21111559899999999</v>
      </c>
      <c r="AB647">
        <v>0.42199999999999999</v>
      </c>
      <c r="AC647">
        <v>-11.398295900000001</v>
      </c>
      <c r="AD647">
        <v>7.791606217</v>
      </c>
      <c r="AE647">
        <v>-1.4787179719999901</v>
      </c>
      <c r="AF647">
        <v>2</v>
      </c>
      <c r="AG647">
        <v>1</v>
      </c>
      <c r="AH647">
        <v>3</v>
      </c>
      <c r="AI647" t="s">
        <v>53</v>
      </c>
      <c r="AJ647">
        <v>12.53</v>
      </c>
      <c r="AK647">
        <v>0.02</v>
      </c>
      <c r="AL647">
        <v>71.727000000000004</v>
      </c>
      <c r="AM647">
        <v>0</v>
      </c>
      <c r="AN647">
        <v>6.0000000000000001E-3</v>
      </c>
      <c r="AO647">
        <v>0.59</v>
      </c>
      <c r="AP647">
        <v>1.17</v>
      </c>
      <c r="AQ647">
        <v>0.76900000000000002</v>
      </c>
      <c r="AR647">
        <v>0.495</v>
      </c>
      <c r="AS647">
        <v>4.8000000000000001E-2</v>
      </c>
      <c r="AT647">
        <v>3.0049999999999999</v>
      </c>
      <c r="AU647">
        <v>0.12055958</v>
      </c>
      <c r="AV647">
        <v>5</v>
      </c>
      <c r="AW647" t="s">
        <v>52</v>
      </c>
    </row>
    <row r="648" spans="1:49" hidden="1" x14ac:dyDescent="0.25">
      <c r="A648">
        <v>44.5</v>
      </c>
      <c r="B648">
        <v>2.1000000000000001E-2</v>
      </c>
      <c r="C648">
        <v>7.0759999999999996</v>
      </c>
      <c r="D648">
        <v>0.35499999999999998</v>
      </c>
      <c r="E648">
        <v>11.130999999999901</v>
      </c>
      <c r="F648" t="s">
        <v>95</v>
      </c>
      <c r="G648" t="s">
        <v>97</v>
      </c>
      <c r="H648">
        <v>20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4.4236295000000002E-2</v>
      </c>
      <c r="O648">
        <v>8.8076860000000007E-2</v>
      </c>
      <c r="P648">
        <v>6.2449975999999997E-2</v>
      </c>
      <c r="Q648">
        <v>9.9264809999999995E-2</v>
      </c>
      <c r="R648">
        <v>0.5822446</v>
      </c>
      <c r="S648">
        <v>0.2</v>
      </c>
      <c r="T648">
        <v>0.237820121</v>
      </c>
      <c r="U648">
        <v>0.14000000000000001</v>
      </c>
      <c r="V648">
        <v>-8.4334700000000002E-3</v>
      </c>
      <c r="W648">
        <v>3.0916920000000001E-2</v>
      </c>
      <c r="X648">
        <v>-2.0335954E-2</v>
      </c>
      <c r="Y648">
        <v>5.8224458E-2</v>
      </c>
      <c r="Z648">
        <v>0.52402011799999904</v>
      </c>
      <c r="AA648">
        <v>0.29112228800000001</v>
      </c>
      <c r="AB648">
        <v>0.58199999999999996</v>
      </c>
      <c r="AC648">
        <v>-10.51061472</v>
      </c>
      <c r="AD648">
        <v>9.6253275970000001</v>
      </c>
      <c r="AE648">
        <v>-1.7570636639999999</v>
      </c>
      <c r="AF648">
        <v>1</v>
      </c>
      <c r="AH648">
        <v>1</v>
      </c>
      <c r="AI648" t="s">
        <v>51</v>
      </c>
      <c r="AJ648">
        <v>12.48</v>
      </c>
      <c r="AK648">
        <v>0.05</v>
      </c>
      <c r="AL648">
        <v>52.177999999999997</v>
      </c>
      <c r="AM648">
        <v>0</v>
      </c>
      <c r="AN648">
        <v>1.0999999999999999E-2</v>
      </c>
      <c r="AO648">
        <v>0.28999999999999998</v>
      </c>
      <c r="AP648">
        <v>0.40600000000000003</v>
      </c>
      <c r="AQ648">
        <v>0.36899999999999999</v>
      </c>
      <c r="AR648">
        <v>0.152</v>
      </c>
      <c r="AS648">
        <v>1.2E-2</v>
      </c>
      <c r="AT648">
        <v>1.0329999999999999</v>
      </c>
      <c r="AU648">
        <v>0.16679482400000001</v>
      </c>
      <c r="AV648">
        <v>3</v>
      </c>
      <c r="AW648" t="s">
        <v>58</v>
      </c>
    </row>
    <row r="649" spans="1:49" hidden="1" x14ac:dyDescent="0.25">
      <c r="A649">
        <v>8.4</v>
      </c>
      <c r="B649">
        <v>8.8999999999999996E-2</v>
      </c>
      <c r="C649">
        <v>6.3739999999999997</v>
      </c>
      <c r="D649">
        <v>0.53400000000000003</v>
      </c>
      <c r="E649">
        <v>4.9710000000000001</v>
      </c>
      <c r="F649" t="s">
        <v>95</v>
      </c>
      <c r="G649" t="s">
        <v>96</v>
      </c>
      <c r="H649">
        <v>493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4.0386660999999997E-2</v>
      </c>
      <c r="O649">
        <v>6.0982968999999998E-2</v>
      </c>
      <c r="P649">
        <v>6.6713423999999993E-2</v>
      </c>
      <c r="Q649">
        <v>9.5999881999999995E-2</v>
      </c>
      <c r="R649">
        <v>0.49540445</v>
      </c>
      <c r="S649">
        <v>0.17</v>
      </c>
      <c r="T649">
        <v>0.13919274300000001</v>
      </c>
      <c r="U649">
        <v>0.13</v>
      </c>
      <c r="V649">
        <v>-2.4826210000000001E-2</v>
      </c>
      <c r="W649">
        <v>9.1435609999999997E-3</v>
      </c>
      <c r="X649">
        <v>-4.1234449999999999E-3</v>
      </c>
      <c r="Y649">
        <v>4.9540445000000002E-2</v>
      </c>
      <c r="Z649">
        <v>0.44586400700000001</v>
      </c>
      <c r="AA649">
        <v>0.247702226</v>
      </c>
      <c r="AB649">
        <v>0.495</v>
      </c>
      <c r="AC649">
        <v>-11.96218882</v>
      </c>
      <c r="AD649">
        <v>6.8505546529999997</v>
      </c>
      <c r="AE649">
        <v>-1.88537729199999</v>
      </c>
      <c r="AF649">
        <v>1</v>
      </c>
      <c r="AH649">
        <v>1</v>
      </c>
      <c r="AI649" t="s">
        <v>51</v>
      </c>
      <c r="AJ649">
        <v>20.22</v>
      </c>
      <c r="AK649">
        <v>0</v>
      </c>
      <c r="AL649">
        <v>12.925000000000001</v>
      </c>
      <c r="AM649">
        <v>0</v>
      </c>
      <c r="AN649">
        <v>3.5000000000000003E-2</v>
      </c>
      <c r="AO649">
        <v>0.46200000000000002</v>
      </c>
      <c r="AP649">
        <v>0.79500000000000004</v>
      </c>
      <c r="AQ649">
        <v>0.58099999999999996</v>
      </c>
      <c r="AR649">
        <v>0.32400000000000001</v>
      </c>
      <c r="AS649">
        <v>2.79999999999999E-2</v>
      </c>
      <c r="AT649">
        <v>2.1859999999999999</v>
      </c>
      <c r="AU649">
        <v>-0.52801061699999996</v>
      </c>
      <c r="AV649">
        <v>1</v>
      </c>
      <c r="AW649" t="s">
        <v>52</v>
      </c>
    </row>
    <row r="650" spans="1:49" hidden="1" x14ac:dyDescent="0.25">
      <c r="A650">
        <v>13.2</v>
      </c>
      <c r="B650">
        <v>3.9E-2</v>
      </c>
      <c r="C650">
        <v>6.0110000000000001</v>
      </c>
      <c r="D650">
        <v>0.871</v>
      </c>
      <c r="E650">
        <v>37.372</v>
      </c>
      <c r="F650" t="s">
        <v>95</v>
      </c>
      <c r="G650" t="s">
        <v>96</v>
      </c>
      <c r="H650">
        <v>497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4.4915940000000001E-2</v>
      </c>
      <c r="O650">
        <v>8.2027560999999999E-2</v>
      </c>
      <c r="P650">
        <v>5.4935974999999998E-2</v>
      </c>
      <c r="Q650">
        <v>6.3771795999999895E-2</v>
      </c>
      <c r="R650">
        <v>0.53307669999999996</v>
      </c>
      <c r="S650">
        <v>0.16</v>
      </c>
      <c r="T650">
        <v>0.13690939299999999</v>
      </c>
      <c r="U650">
        <v>0.1</v>
      </c>
      <c r="V650">
        <v>-8.9838469999999997E-3</v>
      </c>
      <c r="W650">
        <v>2.631607E-2</v>
      </c>
      <c r="X650">
        <v>-4.1729690000000003E-3</v>
      </c>
      <c r="Y650">
        <v>5.3307670000000001E-2</v>
      </c>
      <c r="Z650">
        <v>0.47976903299999901</v>
      </c>
      <c r="AA650">
        <v>0.26653835199999998</v>
      </c>
      <c r="AB650">
        <v>0.53299999999999903</v>
      </c>
      <c r="AC650">
        <v>-10.957978819999999</v>
      </c>
      <c r="AD650">
        <v>14.29089804</v>
      </c>
      <c r="AE650">
        <v>-1.8689996149999999</v>
      </c>
      <c r="AF650">
        <v>2</v>
      </c>
      <c r="AG650">
        <v>3</v>
      </c>
      <c r="AH650">
        <v>5</v>
      </c>
      <c r="AI650" t="s">
        <v>59</v>
      </c>
      <c r="AJ650">
        <v>18.28</v>
      </c>
      <c r="AK650">
        <v>0</v>
      </c>
      <c r="AL650">
        <v>53.875</v>
      </c>
      <c r="AM650">
        <v>0</v>
      </c>
      <c r="AN650">
        <v>5.0000000000000001E-3</v>
      </c>
      <c r="AO650">
        <v>0.84399999999999997</v>
      </c>
      <c r="AP650">
        <v>1.278</v>
      </c>
      <c r="AQ650">
        <v>1.089</v>
      </c>
      <c r="AR650">
        <v>0.78400000000000003</v>
      </c>
      <c r="AS650">
        <v>8.6999999999999994E-2</v>
      </c>
      <c r="AT650">
        <v>2.42</v>
      </c>
      <c r="AU650">
        <v>9.9677233000000004E-2</v>
      </c>
      <c r="AV650">
        <v>5</v>
      </c>
      <c r="AW650" t="s">
        <v>52</v>
      </c>
    </row>
    <row r="651" spans="1:49" hidden="1" x14ac:dyDescent="0.25">
      <c r="A651">
        <v>38.76</v>
      </c>
      <c r="B651">
        <v>1.4999999999999999E-2</v>
      </c>
      <c r="C651">
        <v>5.9</v>
      </c>
      <c r="D651">
        <v>0.70499999999999996</v>
      </c>
      <c r="E651">
        <v>53.375</v>
      </c>
      <c r="F651" t="s">
        <v>95</v>
      </c>
      <c r="G651" t="s">
        <v>96</v>
      </c>
      <c r="H651">
        <v>511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3.6196154000000001E-2</v>
      </c>
      <c r="O651">
        <v>6.1420432999999899E-2</v>
      </c>
      <c r="P651">
        <v>5.4944804999999999E-2</v>
      </c>
      <c r="Q651">
        <v>8.5686528999999997E-2</v>
      </c>
      <c r="R651">
        <v>0.38899729999999999</v>
      </c>
      <c r="S651">
        <v>0.16</v>
      </c>
      <c r="T651">
        <v>0.174940386</v>
      </c>
      <c r="U651">
        <v>0.12</v>
      </c>
      <c r="V651">
        <v>-1.8841026E-2</v>
      </c>
      <c r="W651">
        <v>1.8064676000000002E-2</v>
      </c>
      <c r="X651">
        <v>-3.9625583999999998E-2</v>
      </c>
      <c r="Y651">
        <v>3.8899729000000001E-2</v>
      </c>
      <c r="Z651">
        <v>0.35009755799999998</v>
      </c>
      <c r="AA651">
        <v>0.194498643</v>
      </c>
      <c r="AB651">
        <v>0.38900000000000001</v>
      </c>
      <c r="AC651">
        <v>-10.763615160000001</v>
      </c>
      <c r="AD651">
        <v>10.57520807</v>
      </c>
      <c r="AE651">
        <v>-1.236435406</v>
      </c>
      <c r="AF651">
        <v>2</v>
      </c>
      <c r="AG651">
        <v>1</v>
      </c>
      <c r="AH651">
        <v>3</v>
      </c>
      <c r="AI651" t="s">
        <v>53</v>
      </c>
      <c r="AJ651">
        <v>13.57</v>
      </c>
      <c r="AK651">
        <v>0.01</v>
      </c>
      <c r="AL651">
        <v>92.933999999999997</v>
      </c>
      <c r="AM651">
        <v>0</v>
      </c>
      <c r="AN651">
        <v>4.0000000000000001E-3</v>
      </c>
      <c r="AO651">
        <v>0.63800000000000001</v>
      </c>
      <c r="AP651">
        <v>1.1719999999999999</v>
      </c>
      <c r="AQ651">
        <v>0.81799999999999995</v>
      </c>
      <c r="AR651">
        <v>0.54</v>
      </c>
      <c r="AS651">
        <v>5.2999999999999999E-2</v>
      </c>
      <c r="AT651">
        <v>2.7569999999999899</v>
      </c>
      <c r="AU651">
        <v>0.14009972500000001</v>
      </c>
      <c r="AV651">
        <v>5</v>
      </c>
      <c r="AW651" t="s">
        <v>52</v>
      </c>
    </row>
    <row r="652" spans="1:49" hidden="1" x14ac:dyDescent="0.25">
      <c r="A652">
        <v>75.02</v>
      </c>
      <c r="B652">
        <v>1.2999999999999999E-2</v>
      </c>
      <c r="C652">
        <v>7.1219999999999999</v>
      </c>
      <c r="D652">
        <v>0.34799999999999998</v>
      </c>
      <c r="E652">
        <v>17.070999999999898</v>
      </c>
      <c r="F652" t="s">
        <v>95</v>
      </c>
      <c r="G652" t="s">
        <v>97</v>
      </c>
      <c r="H652">
        <v>22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5.4169317000000002E-2</v>
      </c>
      <c r="O652">
        <v>0.11196096899999999</v>
      </c>
      <c r="P652">
        <v>6.6945315000000005E-2</v>
      </c>
      <c r="Q652">
        <v>7.6834570000000005E-2</v>
      </c>
      <c r="R652">
        <v>0.7151518</v>
      </c>
      <c r="S652">
        <v>0.2</v>
      </c>
      <c r="T652">
        <v>0.25637635600000003</v>
      </c>
      <c r="U652">
        <v>0.1</v>
      </c>
      <c r="V652">
        <v>-7.6216440000000003E-3</v>
      </c>
      <c r="W652">
        <v>4.0634422999999899E-2</v>
      </c>
      <c r="X652">
        <v>-1.6311928999999999E-2</v>
      </c>
      <c r="Y652">
        <v>7.1515178999999998E-2</v>
      </c>
      <c r="Z652">
        <v>0.643636608</v>
      </c>
      <c r="AA652">
        <v>0.35757589299999998</v>
      </c>
      <c r="AB652">
        <v>0.71499999999999997</v>
      </c>
      <c r="AC652">
        <v>-8.7097105020000001</v>
      </c>
      <c r="AD652">
        <v>12.57111461</v>
      </c>
      <c r="AE652">
        <v>-2.0638402990000002</v>
      </c>
      <c r="AF652">
        <v>1</v>
      </c>
      <c r="AH652">
        <v>1</v>
      </c>
      <c r="AI652" t="s">
        <v>51</v>
      </c>
      <c r="AJ652">
        <v>13.73</v>
      </c>
      <c r="AK652">
        <v>0.01</v>
      </c>
      <c r="AL652">
        <v>85.177000000000007</v>
      </c>
      <c r="AM652">
        <v>0</v>
      </c>
      <c r="AN652">
        <v>6.9999999999999897E-3</v>
      </c>
      <c r="AO652">
        <v>0.29799999999999999</v>
      </c>
      <c r="AP652">
        <v>0.36899999999999999</v>
      </c>
      <c r="AQ652">
        <v>0.35899999999999999</v>
      </c>
      <c r="AR652">
        <v>0.14000000000000001</v>
      </c>
      <c r="AS652">
        <v>1.0999999999999999E-2</v>
      </c>
      <c r="AT652">
        <v>0.96899999999999997</v>
      </c>
      <c r="AU652">
        <v>0.165956308</v>
      </c>
      <c r="AV652">
        <v>3</v>
      </c>
      <c r="AW652" t="s">
        <v>58</v>
      </c>
    </row>
    <row r="653" spans="1:49" hidden="1" x14ac:dyDescent="0.25">
      <c r="A653">
        <v>12.2</v>
      </c>
      <c r="B653">
        <v>5.7999999999999899E-2</v>
      </c>
      <c r="C653">
        <v>6.5209999999999999</v>
      </c>
      <c r="D653">
        <v>0.72799999999999998</v>
      </c>
      <c r="E653">
        <v>15.19</v>
      </c>
      <c r="F653" t="s">
        <v>95</v>
      </c>
      <c r="G653" t="s">
        <v>96</v>
      </c>
      <c r="H653">
        <v>526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4.4942335E-2</v>
      </c>
      <c r="O653">
        <v>8.0439108999999995E-2</v>
      </c>
      <c r="P653">
        <v>6.9549132E-2</v>
      </c>
      <c r="Q653">
        <v>0.101069755</v>
      </c>
      <c r="R653">
        <v>0.41938415000000001</v>
      </c>
      <c r="S653">
        <v>0.2</v>
      </c>
      <c r="T653">
        <v>0.20916000300000001</v>
      </c>
      <c r="U653">
        <v>0.17</v>
      </c>
      <c r="V653">
        <v>-2.3284787000000001E-2</v>
      </c>
      <c r="W653">
        <v>2.1757242999999999E-2</v>
      </c>
      <c r="X653">
        <v>-4.1066080000000003E-3</v>
      </c>
      <c r="Y653">
        <v>4.1938415E-2</v>
      </c>
      <c r="Z653">
        <v>0.377445737</v>
      </c>
      <c r="AA653">
        <v>0.20969207600000001</v>
      </c>
      <c r="AB653">
        <v>0.41899999999999998</v>
      </c>
      <c r="AC653">
        <v>-5.1770697889999999</v>
      </c>
      <c r="AD653">
        <v>9.0273972219999994</v>
      </c>
      <c r="AE653">
        <v>-1.5838755659999999</v>
      </c>
      <c r="AF653">
        <v>2</v>
      </c>
      <c r="AG653">
        <v>1</v>
      </c>
      <c r="AH653">
        <v>3</v>
      </c>
      <c r="AI653" t="s">
        <v>53</v>
      </c>
      <c r="AJ653">
        <v>11.73</v>
      </c>
      <c r="AK653">
        <v>0.02</v>
      </c>
      <c r="AL653">
        <v>24.835999999999999</v>
      </c>
      <c r="AM653">
        <v>0</v>
      </c>
      <c r="AN653">
        <v>1.39999999999999E-2</v>
      </c>
      <c r="AO653">
        <v>0.67500000000000004</v>
      </c>
      <c r="AP653">
        <v>0.90500000000000003</v>
      </c>
      <c r="AQ653">
        <v>0.84399999999999997</v>
      </c>
      <c r="AR653">
        <v>0.56399999999999995</v>
      </c>
      <c r="AS653">
        <v>5.5E-2</v>
      </c>
      <c r="AT653">
        <v>1.9609999999999901</v>
      </c>
      <c r="AU653">
        <v>0.124275316</v>
      </c>
      <c r="AV653">
        <v>3</v>
      </c>
      <c r="AW653" t="s">
        <v>52</v>
      </c>
    </row>
    <row r="654" spans="1:49" hidden="1" x14ac:dyDescent="0.25">
      <c r="A654">
        <v>27.34</v>
      </c>
      <c r="B654">
        <v>3.3000000000000002E-2</v>
      </c>
      <c r="C654">
        <v>6.9740000000000002</v>
      </c>
      <c r="D654">
        <v>0.33299999999999902</v>
      </c>
      <c r="E654">
        <v>6.4550000000000001</v>
      </c>
      <c r="F654" t="s">
        <v>95</v>
      </c>
      <c r="G654" t="s">
        <v>96</v>
      </c>
      <c r="H654">
        <v>527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0.08</v>
      </c>
      <c r="O654">
        <v>5.4856228E-2</v>
      </c>
      <c r="P654">
        <v>5.6538374000000002E-2</v>
      </c>
      <c r="Q654">
        <v>9.9575563000000006E-2</v>
      </c>
      <c r="R654">
        <v>0.77981780000000001</v>
      </c>
      <c r="S654">
        <v>0.16</v>
      </c>
      <c r="T654">
        <v>0.13</v>
      </c>
      <c r="U654">
        <v>0.16</v>
      </c>
      <c r="V654">
        <v>3.5891604000000001E-2</v>
      </c>
      <c r="W654">
        <v>2.8317287999999999E-2</v>
      </c>
      <c r="X654">
        <v>-4.0006427999999997E-2</v>
      </c>
      <c r="Y654">
        <v>7.7981781999999999E-2</v>
      </c>
      <c r="Z654">
        <v>0.70183603799999905</v>
      </c>
      <c r="AA654">
        <v>0.38990891</v>
      </c>
      <c r="AB654">
        <v>0.78</v>
      </c>
      <c r="AC654">
        <v>-14.13736993</v>
      </c>
      <c r="AD654">
        <v>5.9899514610000004</v>
      </c>
      <c r="AE654">
        <v>-0.42633070899999997</v>
      </c>
      <c r="AF654">
        <v>1</v>
      </c>
      <c r="AH654">
        <v>1</v>
      </c>
      <c r="AI654" t="s">
        <v>51</v>
      </c>
      <c r="AJ654">
        <v>16</v>
      </c>
      <c r="AK654">
        <v>0</v>
      </c>
      <c r="AL654">
        <v>34.251999999999903</v>
      </c>
      <c r="AM654">
        <v>0</v>
      </c>
      <c r="AN654">
        <v>1.4999999999999999E-2</v>
      </c>
      <c r="AO654">
        <v>0.27800000000000002</v>
      </c>
      <c r="AP654">
        <v>0.49399999999999999</v>
      </c>
      <c r="AQ654">
        <v>0.34399999999999997</v>
      </c>
      <c r="AR654">
        <v>0.13100000000000001</v>
      </c>
      <c r="AS654">
        <v>0.01</v>
      </c>
      <c r="AT654">
        <v>1.2130000000000001</v>
      </c>
      <c r="AU654">
        <v>8.1678015999999895E-2</v>
      </c>
      <c r="AV654">
        <v>3</v>
      </c>
      <c r="AW654" t="s">
        <v>58</v>
      </c>
    </row>
    <row r="655" spans="1:49" hidden="1" x14ac:dyDescent="0.25">
      <c r="A655">
        <v>12.72</v>
      </c>
      <c r="B655">
        <v>3.9E-2</v>
      </c>
      <c r="C655">
        <v>5.7350000000000003</v>
      </c>
      <c r="D655">
        <v>0.90500000000000003</v>
      </c>
      <c r="E655">
        <v>45.401000000000003</v>
      </c>
      <c r="F655" t="s">
        <v>95</v>
      </c>
      <c r="G655" t="s">
        <v>96</v>
      </c>
      <c r="H655">
        <v>529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6.5000000000000002E-2</v>
      </c>
      <c r="O655">
        <v>5.3820538000000001E-2</v>
      </c>
      <c r="P655">
        <v>0.19500000000000001</v>
      </c>
      <c r="Q655">
        <v>0.19500000000000001</v>
      </c>
      <c r="R655">
        <v>0.68650800000000001</v>
      </c>
      <c r="S655">
        <v>0.13</v>
      </c>
      <c r="T655">
        <v>7.0000000000000007E-2</v>
      </c>
      <c r="U655">
        <v>0.14000000000000001</v>
      </c>
      <c r="V655">
        <v>-7.0909959999999996E-3</v>
      </c>
      <c r="W655">
        <v>-6.5329300000000007E-2</v>
      </c>
      <c r="X655">
        <v>-1.55803389999999E-2</v>
      </c>
      <c r="Y655">
        <v>6.8650799999999998E-2</v>
      </c>
      <c r="Z655">
        <v>0.617857199999999</v>
      </c>
      <c r="AA655">
        <v>0.343254</v>
      </c>
      <c r="AB655">
        <v>0.68700000000000006</v>
      </c>
      <c r="AC655">
        <v>-16.398122050000001</v>
      </c>
      <c r="AD655">
        <v>6.6879419069999999</v>
      </c>
      <c r="AE655">
        <v>-0.26087463599999999</v>
      </c>
      <c r="AF655">
        <v>2</v>
      </c>
      <c r="AG655">
        <v>3</v>
      </c>
      <c r="AH655">
        <v>5</v>
      </c>
      <c r="AI655" t="s">
        <v>59</v>
      </c>
      <c r="AJ655">
        <v>20.91</v>
      </c>
      <c r="AK655">
        <v>0</v>
      </c>
      <c r="AL655">
        <v>66.745000000000005</v>
      </c>
      <c r="AM655">
        <v>0</v>
      </c>
      <c r="AN655">
        <v>3.0000000000000001E-3</v>
      </c>
      <c r="AO655">
        <v>0.88500000000000001</v>
      </c>
      <c r="AP655">
        <v>1.411</v>
      </c>
      <c r="AQ655">
        <v>1.1519999999999999</v>
      </c>
      <c r="AR655">
        <v>0.83699999999999997</v>
      </c>
      <c r="AS655">
        <v>9.6000000000000002E-2</v>
      </c>
      <c r="AT655">
        <v>2.74399999999999</v>
      </c>
      <c r="AU655">
        <v>7.3418352999999895E-2</v>
      </c>
      <c r="AV655">
        <v>5</v>
      </c>
      <c r="AW655" t="s">
        <v>60</v>
      </c>
    </row>
    <row r="656" spans="1:49" hidden="1" x14ac:dyDescent="0.25">
      <c r="A656">
        <v>18.93</v>
      </c>
      <c r="B656">
        <v>3.5999999999999997E-2</v>
      </c>
      <c r="C656">
        <v>6.5010000000000003</v>
      </c>
      <c r="D656">
        <v>0.69199999999999995</v>
      </c>
      <c r="E656">
        <v>22.577999999999999</v>
      </c>
      <c r="F656" t="s">
        <v>95</v>
      </c>
      <c r="G656" t="s">
        <v>96</v>
      </c>
      <c r="H656">
        <v>540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8.5000000000000006E-2</v>
      </c>
      <c r="O656">
        <v>7.6658773999999999E-2</v>
      </c>
      <c r="P656">
        <v>8.5000000000000006E-2</v>
      </c>
      <c r="Q656">
        <v>8.5000000000000006E-2</v>
      </c>
      <c r="R656">
        <v>0.34365129999999999</v>
      </c>
      <c r="S656">
        <v>0.17</v>
      </c>
      <c r="T656">
        <v>0.1</v>
      </c>
      <c r="U656">
        <v>0.13</v>
      </c>
      <c r="V656">
        <v>-1.8529694999999999E-2</v>
      </c>
      <c r="W656">
        <v>-0.10194336599999999</v>
      </c>
      <c r="X656">
        <v>1.1118932E-2</v>
      </c>
      <c r="Y656">
        <v>3.4365129000000001E-2</v>
      </c>
      <c r="Z656">
        <v>0.309286165</v>
      </c>
      <c r="AA656">
        <v>0.171825647</v>
      </c>
      <c r="AB656">
        <v>0.34399999999999997</v>
      </c>
      <c r="AC656">
        <v>-8.5464457700000001</v>
      </c>
      <c r="AD656">
        <v>8.1280984669999992</v>
      </c>
      <c r="AE656">
        <v>-0.55993349599999998</v>
      </c>
      <c r="AF656">
        <v>2</v>
      </c>
      <c r="AG656">
        <v>1</v>
      </c>
      <c r="AH656">
        <v>3</v>
      </c>
      <c r="AI656" t="s">
        <v>53</v>
      </c>
      <c r="AJ656">
        <v>15.44</v>
      </c>
      <c r="AK656">
        <v>0</v>
      </c>
      <c r="AL656">
        <v>39.835999999999999</v>
      </c>
      <c r="AM656">
        <v>0</v>
      </c>
      <c r="AN656">
        <v>8.9999999999999993E-3</v>
      </c>
      <c r="AO656">
        <v>0.63400000000000001</v>
      </c>
      <c r="AP656">
        <v>0.92099999999999904</v>
      </c>
      <c r="AQ656">
        <v>0.79200000000000004</v>
      </c>
      <c r="AR656">
        <v>0.51700000000000002</v>
      </c>
      <c r="AS656">
        <v>4.9000000000000002E-2</v>
      </c>
      <c r="AT656">
        <v>1.913</v>
      </c>
      <c r="AU656">
        <v>6.5517950999999894E-2</v>
      </c>
      <c r="AV656">
        <v>3</v>
      </c>
      <c r="AW656" t="s">
        <v>52</v>
      </c>
    </row>
    <row r="657" spans="1:49" hidden="1" x14ac:dyDescent="0.25">
      <c r="A657">
        <v>69.650000000000006</v>
      </c>
      <c r="B657">
        <v>1.39999999999999E-2</v>
      </c>
      <c r="C657">
        <v>6.8789999999999996</v>
      </c>
      <c r="D657">
        <v>0.29399999999999998</v>
      </c>
      <c r="E657">
        <v>11.627000000000001</v>
      </c>
      <c r="F657" t="s">
        <v>95</v>
      </c>
      <c r="G657" t="s">
        <v>96</v>
      </c>
      <c r="H657">
        <v>59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3.6747427999999999E-2</v>
      </c>
      <c r="O657">
        <v>7.7598862000000005E-2</v>
      </c>
      <c r="P657">
        <v>7.2104682000000003E-2</v>
      </c>
      <c r="Q657">
        <v>8.0649109999999996E-2</v>
      </c>
      <c r="R657">
        <v>0.33331107999999998</v>
      </c>
      <c r="S657">
        <v>0.17</v>
      </c>
      <c r="T657">
        <v>0.32161519500000002</v>
      </c>
      <c r="U657">
        <v>0.1</v>
      </c>
      <c r="V657">
        <v>-2.3204566999999999E-2</v>
      </c>
      <c r="W657">
        <v>1.7957589999999999E-2</v>
      </c>
      <c r="X657">
        <v>-5.4735239999999996E-3</v>
      </c>
      <c r="Y657">
        <v>3.3331107999999998E-2</v>
      </c>
      <c r="Z657">
        <v>0.29997997300000001</v>
      </c>
      <c r="AA657">
        <v>0.16665553999999999</v>
      </c>
      <c r="AB657">
        <v>0.33299999999999902</v>
      </c>
      <c r="AC657">
        <v>-11.151385619999999</v>
      </c>
      <c r="AD657">
        <v>11.10328502</v>
      </c>
      <c r="AE657">
        <v>-0.70557839200000005</v>
      </c>
      <c r="AF657">
        <v>1</v>
      </c>
      <c r="AH657">
        <v>1</v>
      </c>
      <c r="AI657" t="s">
        <v>51</v>
      </c>
      <c r="AJ657">
        <v>16.91</v>
      </c>
      <c r="AK657">
        <v>0</v>
      </c>
      <c r="AL657">
        <v>76.451999999999998</v>
      </c>
      <c r="AM657">
        <v>0</v>
      </c>
      <c r="AN657">
        <v>8.0000000000000002E-3</v>
      </c>
      <c r="AO657">
        <v>0.23799999999999999</v>
      </c>
      <c r="AP657">
        <v>0.32100000000000001</v>
      </c>
      <c r="AQ657">
        <v>0.30299999999999999</v>
      </c>
      <c r="AR657">
        <v>0.107</v>
      </c>
      <c r="AS657">
        <v>8.0000000000000002E-3</v>
      </c>
      <c r="AT657">
        <v>1.196</v>
      </c>
      <c r="AU657">
        <v>0.31108563699999903</v>
      </c>
      <c r="AV657">
        <v>3</v>
      </c>
      <c r="AW657" t="s">
        <v>58</v>
      </c>
    </row>
    <row r="658" spans="1:49" hidden="1" x14ac:dyDescent="0.25">
      <c r="A658">
        <v>71.48</v>
      </c>
      <c r="B658">
        <v>1.39999999999999E-2</v>
      </c>
      <c r="C658">
        <v>7.1950000000000003</v>
      </c>
      <c r="D658">
        <v>0.18099999999999999</v>
      </c>
      <c r="E658">
        <v>4.4269999999999996</v>
      </c>
      <c r="F658" t="s">
        <v>95</v>
      </c>
      <c r="G658" t="s">
        <v>96</v>
      </c>
      <c r="H658">
        <v>605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8.5000000000000006E-2</v>
      </c>
      <c r="O658">
        <v>5.7492651999999998E-2</v>
      </c>
      <c r="P658">
        <v>5.7499620000000001E-2</v>
      </c>
      <c r="Q658">
        <v>0.10689177699999999</v>
      </c>
      <c r="R658">
        <v>0.72370749999999995</v>
      </c>
      <c r="S658">
        <v>0.17</v>
      </c>
      <c r="T658">
        <v>0.17</v>
      </c>
      <c r="U658">
        <v>0.17</v>
      </c>
      <c r="V658">
        <v>3.363741E-2</v>
      </c>
      <c r="W658">
        <v>-5.4456540000000003E-3</v>
      </c>
      <c r="X658">
        <v>-1.6801559000000001E-2</v>
      </c>
      <c r="Y658">
        <v>7.2370749999999998E-2</v>
      </c>
      <c r="Z658">
        <v>0.65133674699999999</v>
      </c>
      <c r="AA658">
        <v>0.361853749</v>
      </c>
      <c r="AB658">
        <v>0.72399999999999998</v>
      </c>
      <c r="AC658">
        <v>-12.588427469999999</v>
      </c>
      <c r="AD658">
        <v>5.2064658850000001</v>
      </c>
      <c r="AE658">
        <v>-4.3160540999999997E-2</v>
      </c>
      <c r="AF658">
        <v>1</v>
      </c>
      <c r="AH658">
        <v>1</v>
      </c>
      <c r="AI658" t="s">
        <v>51</v>
      </c>
      <c r="AJ658">
        <v>24.78</v>
      </c>
      <c r="AK658">
        <v>0</v>
      </c>
      <c r="AL658">
        <v>75.120999999999995</v>
      </c>
      <c r="AM658">
        <v>0</v>
      </c>
      <c r="AN658">
        <v>0.01</v>
      </c>
      <c r="AO658">
        <v>0.14899999999999999</v>
      </c>
      <c r="AP658">
        <v>0.22800000000000001</v>
      </c>
      <c r="AQ658">
        <v>0.182</v>
      </c>
      <c r="AR658">
        <v>0.04</v>
      </c>
      <c r="AS658">
        <v>3.0000000000000001E-3</v>
      </c>
      <c r="AT658">
        <v>0.70199999999999996</v>
      </c>
      <c r="AU658">
        <v>0.112023883</v>
      </c>
      <c r="AV658">
        <v>4</v>
      </c>
      <c r="AW658" t="s">
        <v>58</v>
      </c>
    </row>
    <row r="659" spans="1:49" hidden="1" x14ac:dyDescent="0.25">
      <c r="A659">
        <v>82</v>
      </c>
      <c r="B659">
        <v>1.2E-2</v>
      </c>
      <c r="C659">
        <v>7.0379999999999896</v>
      </c>
      <c r="D659">
        <v>0.29199999999999998</v>
      </c>
      <c r="E659">
        <v>13.53</v>
      </c>
      <c r="F659" t="s">
        <v>95</v>
      </c>
      <c r="G659" t="s">
        <v>96</v>
      </c>
      <c r="H659">
        <v>65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3.3651403999999899E-2</v>
      </c>
      <c r="O659">
        <v>7.6603232999999896E-2</v>
      </c>
      <c r="P659">
        <v>7.4494491999999995E-2</v>
      </c>
      <c r="Q659">
        <v>0.110108925</v>
      </c>
      <c r="R659">
        <v>0.32097185</v>
      </c>
      <c r="S659">
        <v>0.2</v>
      </c>
      <c r="T659">
        <v>0.32914067899999999</v>
      </c>
      <c r="U659">
        <v>0.14000000000000001</v>
      </c>
      <c r="V659">
        <v>-1.4565497E-2</v>
      </c>
      <c r="W659">
        <v>1.6664676E-2</v>
      </c>
      <c r="X659">
        <v>-2.19929179999999E-2</v>
      </c>
      <c r="Y659">
        <v>3.2097185E-2</v>
      </c>
      <c r="Z659">
        <v>0.288874662</v>
      </c>
      <c r="AA659">
        <v>0.160485923</v>
      </c>
      <c r="AB659">
        <v>0.32100000000000001</v>
      </c>
      <c r="AC659">
        <v>-10.60046146</v>
      </c>
      <c r="AD659">
        <v>8.4246130160000003</v>
      </c>
      <c r="AE659">
        <v>-0.71841116199999999</v>
      </c>
      <c r="AF659">
        <v>1</v>
      </c>
      <c r="AH659">
        <v>1</v>
      </c>
      <c r="AI659" t="s">
        <v>51</v>
      </c>
      <c r="AJ659">
        <v>14.17</v>
      </c>
      <c r="AK659">
        <v>0</v>
      </c>
      <c r="AL659">
        <v>90.286000000000001</v>
      </c>
      <c r="AM659">
        <v>0</v>
      </c>
      <c r="AN659">
        <v>6.9999999999999897E-3</v>
      </c>
      <c r="AO659">
        <v>0.24</v>
      </c>
      <c r="AP659">
        <v>0.315</v>
      </c>
      <c r="AQ659">
        <v>0.3</v>
      </c>
      <c r="AR659">
        <v>0.104</v>
      </c>
      <c r="AS659">
        <v>8.0000000000000002E-3</v>
      </c>
      <c r="AT659">
        <v>0.84399999999999997</v>
      </c>
      <c r="AU659">
        <v>0.35971048</v>
      </c>
      <c r="AV659">
        <v>3</v>
      </c>
      <c r="AW659" t="s">
        <v>58</v>
      </c>
    </row>
    <row r="660" spans="1:49" hidden="1" x14ac:dyDescent="0.25">
      <c r="A660">
        <v>61.31</v>
      </c>
      <c r="B660">
        <v>1.4999999999999999E-2</v>
      </c>
      <c r="C660">
        <v>6.8829999999999902</v>
      </c>
      <c r="D660">
        <v>0.41199999999999998</v>
      </c>
      <c r="E660">
        <v>18.498999999999999</v>
      </c>
      <c r="F660" t="s">
        <v>95</v>
      </c>
      <c r="G660" t="s">
        <v>97</v>
      </c>
      <c r="H660">
        <v>25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5.0182185999999997E-2</v>
      </c>
      <c r="O660">
        <v>8.7719585000000003E-2</v>
      </c>
      <c r="P660">
        <v>6.3593655999999998E-2</v>
      </c>
      <c r="Q660">
        <v>7.2449737E-2</v>
      </c>
      <c r="R660">
        <v>0.71900724999999999</v>
      </c>
      <c r="S660">
        <v>0.17</v>
      </c>
      <c r="T660">
        <v>0.248122387</v>
      </c>
      <c r="U660">
        <v>0.1</v>
      </c>
      <c r="V660">
        <v>-4.0216833E-2</v>
      </c>
      <c r="W660">
        <v>3.6710575000000002E-2</v>
      </c>
      <c r="X660">
        <v>-2.19470529999999E-2</v>
      </c>
      <c r="Y660">
        <v>7.1900724999999999E-2</v>
      </c>
      <c r="Z660">
        <v>0.64710652800000001</v>
      </c>
      <c r="AA660">
        <v>0.35950362699999999</v>
      </c>
      <c r="AB660">
        <v>0.71899999999999997</v>
      </c>
      <c r="AC660">
        <v>-9.8392136650000008</v>
      </c>
      <c r="AD660">
        <v>12.34116816</v>
      </c>
      <c r="AE660">
        <v>-2.155086914</v>
      </c>
      <c r="AF660">
        <v>1</v>
      </c>
      <c r="AH660">
        <v>1</v>
      </c>
      <c r="AI660" t="s">
        <v>51</v>
      </c>
      <c r="AJ660">
        <v>14.76</v>
      </c>
      <c r="AK660">
        <v>0</v>
      </c>
      <c r="AL660">
        <v>71.64</v>
      </c>
      <c r="AM660">
        <v>0</v>
      </c>
      <c r="AN660">
        <v>8.0000000000000002E-3</v>
      </c>
      <c r="AO660">
        <v>0.35299999999999998</v>
      </c>
      <c r="AP660">
        <v>0.46200000000000002</v>
      </c>
      <c r="AQ660">
        <v>0.432</v>
      </c>
      <c r="AR660">
        <v>0.19600000000000001</v>
      </c>
      <c r="AS660">
        <v>1.6E-2</v>
      </c>
      <c r="AT660">
        <v>1.44</v>
      </c>
      <c r="AU660">
        <v>0.17325953299999999</v>
      </c>
      <c r="AV660">
        <v>3</v>
      </c>
      <c r="AW660" t="s">
        <v>58</v>
      </c>
    </row>
    <row r="661" spans="1:49" hidden="1" x14ac:dyDescent="0.25">
      <c r="A661">
        <v>149.06</v>
      </c>
      <c r="B661">
        <v>4.0000000000000001E-3</v>
      </c>
      <c r="C661">
        <v>5.391</v>
      </c>
      <c r="D661">
        <v>0.315</v>
      </c>
      <c r="E661">
        <v>32.170999999999999</v>
      </c>
      <c r="F661" t="s">
        <v>95</v>
      </c>
      <c r="G661" t="s">
        <v>96</v>
      </c>
      <c r="H661">
        <v>67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6.3038723000000005E-2</v>
      </c>
      <c r="O661">
        <v>0.139073909</v>
      </c>
      <c r="P661">
        <v>0.119433094</v>
      </c>
      <c r="Q661">
        <v>0.158349341</v>
      </c>
      <c r="R661">
        <v>0.32093948</v>
      </c>
      <c r="S661">
        <v>0.33</v>
      </c>
      <c r="T661">
        <v>0.37879269500000001</v>
      </c>
      <c r="U661">
        <v>0.17</v>
      </c>
      <c r="V661">
        <v>-3.1416032000000003E-2</v>
      </c>
      <c r="W661">
        <v>1.50599039999999E-2</v>
      </c>
      <c r="X661">
        <v>9.2889800000000005E-3</v>
      </c>
      <c r="Y661">
        <v>3.2093947999999997E-2</v>
      </c>
      <c r="Z661">
        <v>0.28884553299999999</v>
      </c>
      <c r="AA661">
        <v>0.160469741</v>
      </c>
      <c r="AB661">
        <v>0.32100000000000001</v>
      </c>
      <c r="AC661">
        <v>-8.0547071139999993</v>
      </c>
      <c r="AD661">
        <v>5.7139648989999996</v>
      </c>
      <c r="AE661">
        <v>-0.65396765299999904</v>
      </c>
      <c r="AF661">
        <v>1</v>
      </c>
      <c r="AH661">
        <v>1</v>
      </c>
      <c r="AI661" t="s">
        <v>51</v>
      </c>
      <c r="AJ661">
        <v>10.86</v>
      </c>
      <c r="AK661">
        <v>0</v>
      </c>
      <c r="AL661">
        <v>208.20599999999999</v>
      </c>
      <c r="AM661">
        <v>0</v>
      </c>
      <c r="AN661">
        <v>3.0000000000000001E-3</v>
      </c>
      <c r="AO661">
        <v>9.9000000000000005E-2</v>
      </c>
      <c r="AP661">
        <v>0.879</v>
      </c>
      <c r="AQ661">
        <v>0.34699999999999998</v>
      </c>
      <c r="AR661">
        <v>0.19800000000000001</v>
      </c>
      <c r="AS661">
        <v>1.7999999999999999E-2</v>
      </c>
      <c r="AT661">
        <v>2.734</v>
      </c>
      <c r="AU661">
        <v>0.27383808599999998</v>
      </c>
      <c r="AV661">
        <v>4</v>
      </c>
      <c r="AW661" t="s">
        <v>58</v>
      </c>
    </row>
    <row r="662" spans="1:49" hidden="1" x14ac:dyDescent="0.25">
      <c r="A662">
        <v>124.67</v>
      </c>
      <c r="B662">
        <v>6.9999999999999897E-3</v>
      </c>
      <c r="C662">
        <v>6.4059999999999997</v>
      </c>
      <c r="D662">
        <v>0.26899999999999902</v>
      </c>
      <c r="E662">
        <v>18.478999999999999</v>
      </c>
      <c r="F662" t="s">
        <v>95</v>
      </c>
      <c r="G662" t="s">
        <v>96</v>
      </c>
      <c r="H662">
        <v>714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3.3716534999999999E-2</v>
      </c>
      <c r="O662">
        <v>7.1422876999999996E-2</v>
      </c>
      <c r="P662">
        <v>9.4913309000000001E-2</v>
      </c>
      <c r="Q662">
        <v>0.111018925999999</v>
      </c>
      <c r="R662">
        <v>0.22394441000000001</v>
      </c>
      <c r="S662">
        <v>0.2</v>
      </c>
      <c r="T662">
        <v>0.38459262399999999</v>
      </c>
      <c r="U662">
        <v>0.14000000000000001</v>
      </c>
      <c r="V662">
        <v>-1.3402996E-2</v>
      </c>
      <c r="W662">
        <v>1.2383863E-2</v>
      </c>
      <c r="X662">
        <v>2.7857799999999997E-4</v>
      </c>
      <c r="Y662">
        <v>2.2394441000000001E-2</v>
      </c>
      <c r="Z662">
        <v>0.20154996999999999</v>
      </c>
      <c r="AA662">
        <v>0.11197220500000001</v>
      </c>
      <c r="AB662">
        <v>0.22399999999999901</v>
      </c>
      <c r="AC662">
        <v>-10.41524079</v>
      </c>
      <c r="AD662">
        <v>8.0344767150000003</v>
      </c>
      <c r="AE662">
        <v>-0.36994783599999997</v>
      </c>
      <c r="AF662">
        <v>1</v>
      </c>
      <c r="AH662">
        <v>1</v>
      </c>
      <c r="AI662" t="s">
        <v>51</v>
      </c>
      <c r="AJ662">
        <v>12.44</v>
      </c>
      <c r="AK662">
        <v>0.01</v>
      </c>
      <c r="AL662">
        <v>146.41</v>
      </c>
      <c r="AM662">
        <v>0</v>
      </c>
      <c r="AN662">
        <v>4.0000000000000001E-3</v>
      </c>
      <c r="AO662">
        <v>0.156</v>
      </c>
      <c r="AP662">
        <v>0.49399999999999999</v>
      </c>
      <c r="AQ662">
        <v>0.28000000000000003</v>
      </c>
      <c r="AR662">
        <v>0.115</v>
      </c>
      <c r="AS662">
        <v>8.9999999999999993E-3</v>
      </c>
      <c r="AT662">
        <v>2.214</v>
      </c>
      <c r="AU662">
        <v>0.35232784700000003</v>
      </c>
      <c r="AV662">
        <v>4</v>
      </c>
      <c r="AW662" t="s">
        <v>58</v>
      </c>
    </row>
    <row r="663" spans="1:49" hidden="1" x14ac:dyDescent="0.25">
      <c r="A663">
        <v>12.18</v>
      </c>
      <c r="B663">
        <v>4.3999999999999997E-2</v>
      </c>
      <c r="C663">
        <v>6.3150000000000004</v>
      </c>
      <c r="D663">
        <v>0.93899999999999995</v>
      </c>
      <c r="E663">
        <v>29.08</v>
      </c>
      <c r="F663" t="s">
        <v>95</v>
      </c>
      <c r="G663" t="s">
        <v>96</v>
      </c>
      <c r="H663">
        <v>772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8.1961243000000003E-2</v>
      </c>
      <c r="O663">
        <v>0.164460034</v>
      </c>
      <c r="P663">
        <v>0.11266683599999899</v>
      </c>
      <c r="Q663">
        <v>0.14505941999999999</v>
      </c>
      <c r="R663">
        <v>0.16992298</v>
      </c>
      <c r="S663">
        <v>0.36</v>
      </c>
      <c r="T663">
        <v>0.46321397799999903</v>
      </c>
      <c r="U663">
        <v>0.13</v>
      </c>
      <c r="V663">
        <v>-5.2463499999999899E-2</v>
      </c>
      <c r="W663">
        <v>1.1504756999999999E-2</v>
      </c>
      <c r="X663">
        <v>-2.3328579999999902E-3</v>
      </c>
      <c r="Y663">
        <v>1.6992297999999999E-2</v>
      </c>
      <c r="Z663">
        <v>0.15293068000000001</v>
      </c>
      <c r="AA663">
        <v>8.4961489000000001E-2</v>
      </c>
      <c r="AB663">
        <v>0.17</v>
      </c>
      <c r="AC663">
        <v>-8.9426280909999996</v>
      </c>
      <c r="AD663">
        <v>4.5859921430000004</v>
      </c>
      <c r="AE663">
        <v>-0.21242751899999901</v>
      </c>
      <c r="AF663">
        <v>2</v>
      </c>
      <c r="AG663">
        <v>3</v>
      </c>
      <c r="AH663">
        <v>5</v>
      </c>
      <c r="AI663" t="s">
        <v>59</v>
      </c>
      <c r="AJ663">
        <v>11.24</v>
      </c>
      <c r="AK663">
        <v>0.01</v>
      </c>
      <c r="AL663">
        <v>42.415999999999997</v>
      </c>
      <c r="AM663">
        <v>0</v>
      </c>
      <c r="AN663">
        <v>6.0000000000000001E-3</v>
      </c>
      <c r="AO663">
        <v>0.93799999999999994</v>
      </c>
      <c r="AP663">
        <v>1.143</v>
      </c>
      <c r="AQ663">
        <v>1.1990000000000001</v>
      </c>
      <c r="AR663">
        <v>0.88500000000000001</v>
      </c>
      <c r="AS663">
        <v>0.10099999999999899</v>
      </c>
      <c r="AT663">
        <v>1.89</v>
      </c>
      <c r="AU663">
        <v>0.29126279599999999</v>
      </c>
      <c r="AV663">
        <v>5</v>
      </c>
      <c r="AW663" t="s">
        <v>52</v>
      </c>
    </row>
    <row r="664" spans="1:49" hidden="1" x14ac:dyDescent="0.25">
      <c r="A664">
        <v>174.24</v>
      </c>
      <c r="B664">
        <v>5.0000000000000001E-3</v>
      </c>
      <c r="C664">
        <v>6.5979999999999999</v>
      </c>
      <c r="D664">
        <v>0.16200000000000001</v>
      </c>
      <c r="E664">
        <v>10.151999999999999</v>
      </c>
      <c r="F664" t="s">
        <v>95</v>
      </c>
      <c r="G664" t="s">
        <v>96</v>
      </c>
      <c r="H664">
        <v>83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4.109343E-2</v>
      </c>
      <c r="O664">
        <v>0.12392386499999999</v>
      </c>
      <c r="P664">
        <v>0.10241149099999999</v>
      </c>
      <c r="Q664">
        <v>0.14611719100000001</v>
      </c>
      <c r="R664">
        <v>0.23397404999999999</v>
      </c>
      <c r="S664">
        <v>0.3</v>
      </c>
      <c r="T664">
        <v>0.35066268099999998</v>
      </c>
      <c r="U664">
        <v>0.17</v>
      </c>
      <c r="V664">
        <v>-1.0798991000000001E-2</v>
      </c>
      <c r="W664">
        <v>1.2225326999999999E-2</v>
      </c>
      <c r="X664">
        <v>2.1105834E-2</v>
      </c>
      <c r="Y664">
        <v>2.3397405E-2</v>
      </c>
      <c r="Z664">
        <v>0.21057664899999901</v>
      </c>
      <c r="AA664">
        <v>0.11698702699999999</v>
      </c>
      <c r="AB664">
        <v>0.23399999999999899</v>
      </c>
      <c r="AC664">
        <v>-10.72935871</v>
      </c>
      <c r="AD664">
        <v>6.4264234250000003</v>
      </c>
      <c r="AE664">
        <v>-0.50642125100000002</v>
      </c>
      <c r="AF664">
        <v>1</v>
      </c>
      <c r="AH664">
        <v>1</v>
      </c>
      <c r="AI664" t="s">
        <v>51</v>
      </c>
      <c r="AJ664">
        <v>14.71</v>
      </c>
      <c r="AK664">
        <v>0</v>
      </c>
      <c r="AL664">
        <v>192.44200000000001</v>
      </c>
      <c r="AM664">
        <v>0</v>
      </c>
      <c r="AN664">
        <v>4.0000000000000001E-3</v>
      </c>
      <c r="AO664">
        <v>0.10099999999999899</v>
      </c>
      <c r="AP664">
        <v>0.36499999999999999</v>
      </c>
      <c r="AQ664">
        <v>0.16600000000000001</v>
      </c>
      <c r="AR664">
        <v>4.5999999999999999E-2</v>
      </c>
      <c r="AS664">
        <v>4.0000000000000001E-3</v>
      </c>
      <c r="AT664">
        <v>1.8759999999999999</v>
      </c>
      <c r="AU664">
        <v>0.27620292600000002</v>
      </c>
      <c r="AV664">
        <v>4</v>
      </c>
      <c r="AW664" t="s">
        <v>58</v>
      </c>
    </row>
    <row r="665" spans="1:49" hidden="1" x14ac:dyDescent="0.25">
      <c r="A665">
        <v>39.770000000000003</v>
      </c>
      <c r="B665">
        <v>1.6E-2</v>
      </c>
      <c r="C665">
        <v>5.2</v>
      </c>
      <c r="D665">
        <v>0.53</v>
      </c>
      <c r="E665">
        <v>23.344999999999999</v>
      </c>
      <c r="F665" t="s">
        <v>95</v>
      </c>
      <c r="G665" t="s">
        <v>97</v>
      </c>
      <c r="H665">
        <v>26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5.8276412E-2</v>
      </c>
      <c r="O665">
        <v>0.112375482</v>
      </c>
      <c r="P665">
        <v>6.6986322000000001E-2</v>
      </c>
      <c r="Q665">
        <v>7.6106150999999997E-2</v>
      </c>
      <c r="R665">
        <v>0.72300279999999995</v>
      </c>
      <c r="S665">
        <v>0.2</v>
      </c>
      <c r="T665">
        <v>0.27430469800000001</v>
      </c>
      <c r="U665">
        <v>0.1</v>
      </c>
      <c r="V665">
        <v>-3.8131936999999998E-2</v>
      </c>
      <c r="W665">
        <v>4.4852330000000003E-2</v>
      </c>
      <c r="X665">
        <v>-1.8689074E-2</v>
      </c>
      <c r="Y665">
        <v>7.2300278999999995E-2</v>
      </c>
      <c r="Z665">
        <v>0.65070251199999996</v>
      </c>
      <c r="AA665">
        <v>0.36150139599999997</v>
      </c>
      <c r="AB665">
        <v>0.72299999999999998</v>
      </c>
      <c r="AC665">
        <v>-7.2255780979999997</v>
      </c>
      <c r="AD665">
        <v>12.47494616</v>
      </c>
      <c r="AE665">
        <v>-2.0050900340000002</v>
      </c>
      <c r="AF665">
        <v>2</v>
      </c>
      <c r="AG665">
        <v>4</v>
      </c>
      <c r="AH665">
        <v>6</v>
      </c>
      <c r="AI665" t="s">
        <v>61</v>
      </c>
      <c r="AJ665">
        <v>13.86</v>
      </c>
      <c r="AK665">
        <v>0.01</v>
      </c>
      <c r="AL665">
        <v>65.84</v>
      </c>
      <c r="AM665">
        <v>0</v>
      </c>
      <c r="AN665">
        <v>6.9999999999999897E-3</v>
      </c>
      <c r="AO665">
        <v>0.45399999999999902</v>
      </c>
      <c r="AP665">
        <v>1.1990000000000001</v>
      </c>
      <c r="AQ665">
        <v>0.57999999999999996</v>
      </c>
      <c r="AR665">
        <v>0.32500000000000001</v>
      </c>
      <c r="AS665">
        <v>2.8999999999999901E-2</v>
      </c>
      <c r="AT665">
        <v>4.1479999999999997</v>
      </c>
      <c r="AU665">
        <v>0.17891674399999999</v>
      </c>
      <c r="AV665">
        <v>3</v>
      </c>
      <c r="AW665" t="s">
        <v>52</v>
      </c>
    </row>
    <row r="666" spans="1:49" hidden="1" x14ac:dyDescent="0.25">
      <c r="A666">
        <v>1.52</v>
      </c>
      <c r="B666">
        <v>0.58099999999999996</v>
      </c>
      <c r="C666">
        <v>7.2350000000000003</v>
      </c>
      <c r="D666">
        <v>0.77300000000000002</v>
      </c>
      <c r="E666">
        <v>2.3660000000000001</v>
      </c>
      <c r="F666" t="s">
        <v>95</v>
      </c>
      <c r="G666" t="s">
        <v>96</v>
      </c>
      <c r="H666">
        <v>85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0.227582546</v>
      </c>
      <c r="O666">
        <v>0.31818287299999998</v>
      </c>
      <c r="P666">
        <v>0.272236529</v>
      </c>
      <c r="Q666">
        <v>0.344367225</v>
      </c>
      <c r="R666">
        <v>0.36755737999999999</v>
      </c>
      <c r="S666">
        <v>0.73</v>
      </c>
      <c r="T666">
        <v>0.70200310599999904</v>
      </c>
      <c r="U666">
        <v>0.34</v>
      </c>
      <c r="V666">
        <v>-4.637869E-2</v>
      </c>
      <c r="W666">
        <v>2.0377202000000001E-2</v>
      </c>
      <c r="X666">
        <v>-1.1450277E-2</v>
      </c>
      <c r="Y666">
        <v>3.6755737999999899E-2</v>
      </c>
      <c r="Z666">
        <v>0.33080163899999998</v>
      </c>
      <c r="AA666">
        <v>0.183778688</v>
      </c>
      <c r="AB666">
        <v>0.36799999999999999</v>
      </c>
      <c r="AC666">
        <v>-1.8289801379999999</v>
      </c>
      <c r="AD666">
        <v>2.2387421989999998</v>
      </c>
      <c r="AE666">
        <v>-0.27394573100000003</v>
      </c>
      <c r="AF666">
        <v>3</v>
      </c>
      <c r="AH666">
        <v>2</v>
      </c>
      <c r="AI666" t="s">
        <v>54</v>
      </c>
      <c r="AJ666">
        <v>19.37</v>
      </c>
      <c r="AK666">
        <v>0</v>
      </c>
      <c r="AL666">
        <v>2.5150000000000001</v>
      </c>
      <c r="AM666">
        <v>4</v>
      </c>
      <c r="AN666">
        <v>0.13200000000000001</v>
      </c>
      <c r="AO666">
        <v>0.73599999999999999</v>
      </c>
      <c r="AP666">
        <v>0.621</v>
      </c>
      <c r="AQ666">
        <v>0.90200000000000002</v>
      </c>
      <c r="AR666">
        <v>0.623</v>
      </c>
      <c r="AS666">
        <v>0.06</v>
      </c>
      <c r="AT666">
        <v>0.73299999999999998</v>
      </c>
      <c r="AU666">
        <v>0.33586825299999901</v>
      </c>
      <c r="AV666">
        <v>2</v>
      </c>
      <c r="AW666" t="s">
        <v>55</v>
      </c>
    </row>
    <row r="667" spans="1:49" hidden="1" x14ac:dyDescent="0.25">
      <c r="A667">
        <v>4.95</v>
      </c>
      <c r="B667">
        <v>9.4E-2</v>
      </c>
      <c r="C667">
        <v>5.8449999999999998</v>
      </c>
      <c r="D667">
        <v>0.80599999999999905</v>
      </c>
      <c r="E667">
        <v>8.9459999999999997</v>
      </c>
      <c r="F667" t="s">
        <v>95</v>
      </c>
      <c r="G667" t="s">
        <v>96</v>
      </c>
      <c r="H667">
        <v>871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8.2372332999999895E-2</v>
      </c>
      <c r="O667">
        <v>0.152106886</v>
      </c>
      <c r="P667">
        <v>9.6207112999999997E-2</v>
      </c>
      <c r="Q667">
        <v>0.12134988099999899</v>
      </c>
      <c r="R667">
        <v>0.59607803999999998</v>
      </c>
      <c r="S667">
        <v>0.3</v>
      </c>
      <c r="T667">
        <v>0.329045794</v>
      </c>
      <c r="U667">
        <v>0.14000000000000001</v>
      </c>
      <c r="V667">
        <v>-3.0052242999999999E-2</v>
      </c>
      <c r="W667">
        <v>2.71202329999999E-2</v>
      </c>
      <c r="X667">
        <v>3.2227791999999998E-2</v>
      </c>
      <c r="Y667">
        <v>5.9607804E-2</v>
      </c>
      <c r="Z667">
        <v>0.53647023399999905</v>
      </c>
      <c r="AA667">
        <v>0.29803901899999902</v>
      </c>
      <c r="AB667">
        <v>0.59599999999999997</v>
      </c>
      <c r="AC667">
        <v>-8.6587604260000006</v>
      </c>
      <c r="AD667">
        <v>7.3942989020000001</v>
      </c>
      <c r="AE667">
        <v>-1.453821558</v>
      </c>
      <c r="AF667">
        <v>2</v>
      </c>
      <c r="AG667">
        <v>1</v>
      </c>
      <c r="AH667">
        <v>3</v>
      </c>
      <c r="AI667" t="s">
        <v>53</v>
      </c>
      <c r="AJ667">
        <v>22.7</v>
      </c>
      <c r="AK667">
        <v>0</v>
      </c>
      <c r="AL667">
        <v>15.365</v>
      </c>
      <c r="AM667">
        <v>0</v>
      </c>
      <c r="AN667">
        <v>2.1999999999999999E-2</v>
      </c>
      <c r="AO667">
        <v>0.755</v>
      </c>
      <c r="AP667">
        <v>1.2869999999999999</v>
      </c>
      <c r="AQ667">
        <v>0.97799999999999998</v>
      </c>
      <c r="AR667">
        <v>0.68899999999999995</v>
      </c>
      <c r="AS667">
        <v>7.2999999999999995E-2</v>
      </c>
      <c r="AT667">
        <v>2.3819999999999899</v>
      </c>
      <c r="AU667">
        <v>0.19868570699999999</v>
      </c>
      <c r="AV667">
        <v>1</v>
      </c>
      <c r="AW667" t="s">
        <v>52</v>
      </c>
    </row>
    <row r="668" spans="1:49" hidden="1" x14ac:dyDescent="0.25">
      <c r="A668">
        <v>62.75</v>
      </c>
      <c r="B668">
        <v>1.39999999999999E-2</v>
      </c>
      <c r="C668">
        <v>6.9470000000000001</v>
      </c>
      <c r="D668">
        <v>0.36699999999999999</v>
      </c>
      <c r="E668">
        <v>15.824999999999999</v>
      </c>
      <c r="F668" t="s">
        <v>95</v>
      </c>
      <c r="G668" t="s">
        <v>96</v>
      </c>
      <c r="H668">
        <v>895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3.2536552999999899E-2</v>
      </c>
      <c r="O668">
        <v>6.5197065999999998E-2</v>
      </c>
      <c r="P668">
        <v>8.0649482999999994E-2</v>
      </c>
      <c r="Q668">
        <v>9.1203416999999995E-2</v>
      </c>
      <c r="R668">
        <v>0.25970041999999999</v>
      </c>
      <c r="S668">
        <v>0.17</v>
      </c>
      <c r="T668">
        <v>0.28118181599999997</v>
      </c>
      <c r="U668">
        <v>0.14000000000000001</v>
      </c>
      <c r="V668">
        <v>-2.0938565999999999E-2</v>
      </c>
      <c r="W668">
        <v>1.3883098E-2</v>
      </c>
      <c r="X668">
        <v>1.3379008E-2</v>
      </c>
      <c r="Y668">
        <v>2.5970041999999999E-2</v>
      </c>
      <c r="Z668">
        <v>0.23373037599999999</v>
      </c>
      <c r="AA668">
        <v>0.12985020899999999</v>
      </c>
      <c r="AB668">
        <v>0.26</v>
      </c>
      <c r="AC668">
        <v>-10.37804839</v>
      </c>
      <c r="AD668">
        <v>9.4777272359999998</v>
      </c>
      <c r="AE668">
        <v>-0.57951833699999999</v>
      </c>
      <c r="AF668">
        <v>1</v>
      </c>
      <c r="AH668">
        <v>1</v>
      </c>
      <c r="AI668" t="s">
        <v>51</v>
      </c>
      <c r="AJ668">
        <v>11.05</v>
      </c>
      <c r="AK668">
        <v>0.03</v>
      </c>
      <c r="AL668">
        <v>74.546000000000006</v>
      </c>
      <c r="AM668">
        <v>0</v>
      </c>
      <c r="AN668">
        <v>8.0000000000000002E-3</v>
      </c>
      <c r="AO668">
        <v>0.27899999999999903</v>
      </c>
      <c r="AP668">
        <v>0.45500000000000002</v>
      </c>
      <c r="AQ668">
        <v>0.38299999999999901</v>
      </c>
      <c r="AR668">
        <v>0.16899999999999901</v>
      </c>
      <c r="AS668">
        <v>1.2999999999999999E-2</v>
      </c>
      <c r="AT668">
        <v>1.409</v>
      </c>
      <c r="AU668">
        <v>0.32643702800000002</v>
      </c>
      <c r="AV668">
        <v>3</v>
      </c>
      <c r="AW668" t="s">
        <v>58</v>
      </c>
    </row>
    <row r="669" spans="1:49" hidden="1" x14ac:dyDescent="0.25">
      <c r="A669">
        <v>1.74</v>
      </c>
      <c r="B669">
        <v>0.51200000000000001</v>
      </c>
      <c r="C669">
        <v>7.2249999999999996</v>
      </c>
      <c r="D669">
        <v>0.77500000000000002</v>
      </c>
      <c r="E669">
        <v>2.657</v>
      </c>
      <c r="F669" t="s">
        <v>95</v>
      </c>
      <c r="G669" t="s">
        <v>96</v>
      </c>
      <c r="H669">
        <v>9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0.126279698</v>
      </c>
      <c r="O669">
        <v>0.185170687</v>
      </c>
      <c r="P669">
        <v>0.33629879099999999</v>
      </c>
      <c r="Q669">
        <v>0.38925515100000002</v>
      </c>
      <c r="R669">
        <v>0.19948135</v>
      </c>
      <c r="S669">
        <v>0.63</v>
      </c>
      <c r="T669">
        <v>0.67662732599999997</v>
      </c>
      <c r="U669">
        <v>0.33271578600000001</v>
      </c>
      <c r="V669">
        <v>-7.8817929999999994E-2</v>
      </c>
      <c r="W669">
        <v>7.3695289999999997E-3</v>
      </c>
      <c r="X669">
        <v>6.2707739999999998E-3</v>
      </c>
      <c r="Y669">
        <v>1.9948134999999999E-2</v>
      </c>
      <c r="Z669">
        <v>0.17953321799999999</v>
      </c>
      <c r="AA669">
        <v>9.9740676999999903E-2</v>
      </c>
      <c r="AB669">
        <v>0.19899999999999901</v>
      </c>
      <c r="AC669">
        <v>-2.39791335699999</v>
      </c>
      <c r="AD669">
        <v>2.3607771149999999</v>
      </c>
      <c r="AE669">
        <v>-0.14170052799999999</v>
      </c>
      <c r="AF669">
        <v>3</v>
      </c>
      <c r="AH669">
        <v>2</v>
      </c>
      <c r="AI669" t="s">
        <v>54</v>
      </c>
      <c r="AJ669">
        <v>30.75</v>
      </c>
      <c r="AK669">
        <v>0</v>
      </c>
      <c r="AL669">
        <v>2.944</v>
      </c>
      <c r="AM669">
        <v>2</v>
      </c>
      <c r="AN669">
        <v>0.109</v>
      </c>
      <c r="AO669">
        <v>0.754</v>
      </c>
      <c r="AP669">
        <v>0.628</v>
      </c>
      <c r="AQ669">
        <v>0.90200000000000002</v>
      </c>
      <c r="AR669">
        <v>0.621</v>
      </c>
      <c r="AS669">
        <v>0.06</v>
      </c>
      <c r="AT669">
        <v>0.72199999999999998</v>
      </c>
      <c r="AU669">
        <v>0.60321712900000002</v>
      </c>
      <c r="AV669">
        <v>2</v>
      </c>
      <c r="AW669" t="s">
        <v>55</v>
      </c>
    </row>
    <row r="670" spans="1:49" hidden="1" x14ac:dyDescent="0.25">
      <c r="A670">
        <v>14.93</v>
      </c>
      <c r="B670">
        <v>3.5000000000000003E-2</v>
      </c>
      <c r="C670">
        <v>6.0590000000000002</v>
      </c>
      <c r="D670">
        <v>0.872</v>
      </c>
      <c r="E670">
        <v>36.973999999999997</v>
      </c>
      <c r="F670" t="s">
        <v>95</v>
      </c>
      <c r="G670" t="s">
        <v>96</v>
      </c>
      <c r="H670">
        <v>904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0.05</v>
      </c>
      <c r="O670">
        <v>3.7385825999999997E-2</v>
      </c>
      <c r="P670">
        <v>0.15</v>
      </c>
      <c r="Q670">
        <v>0.15</v>
      </c>
      <c r="R670">
        <v>0.6556379</v>
      </c>
      <c r="S670">
        <v>0.1</v>
      </c>
      <c r="T670">
        <v>0.05</v>
      </c>
      <c r="U670">
        <v>0.1</v>
      </c>
      <c r="V670">
        <v>-2.7982987000000001E-2</v>
      </c>
      <c r="W670">
        <v>-7.3894210000000002E-2</v>
      </c>
      <c r="X670">
        <v>0</v>
      </c>
      <c r="Y670">
        <v>6.5563791999999996E-2</v>
      </c>
      <c r="Z670">
        <v>0.59007412799999903</v>
      </c>
      <c r="AA670">
        <v>0.32781895999999999</v>
      </c>
      <c r="AB670">
        <v>0.65599999999999903</v>
      </c>
      <c r="AC670">
        <v>-19.636662869999999</v>
      </c>
      <c r="AD670">
        <v>7.6436298620000001</v>
      </c>
      <c r="AE670">
        <v>-0.392573279</v>
      </c>
      <c r="AF670">
        <v>2</v>
      </c>
      <c r="AG670">
        <v>3</v>
      </c>
      <c r="AH670">
        <v>5</v>
      </c>
      <c r="AI670" t="s">
        <v>59</v>
      </c>
      <c r="AJ670">
        <v>20.96</v>
      </c>
      <c r="AK670">
        <v>0</v>
      </c>
      <c r="AL670">
        <v>56.122</v>
      </c>
      <c r="AM670">
        <v>0</v>
      </c>
      <c r="AN670">
        <v>5.0000000000000001E-3</v>
      </c>
      <c r="AO670">
        <v>0.83</v>
      </c>
      <c r="AP670">
        <v>1.2689999999999999</v>
      </c>
      <c r="AQ670">
        <v>1.103</v>
      </c>
      <c r="AR670">
        <v>0.79200000000000004</v>
      </c>
      <c r="AS670">
        <v>0.09</v>
      </c>
      <c r="AT670">
        <v>2.3559999999999999</v>
      </c>
      <c r="AU670">
        <v>6.1046208999999997E-2</v>
      </c>
      <c r="AV670">
        <v>5</v>
      </c>
      <c r="AW670" t="s">
        <v>52</v>
      </c>
    </row>
    <row r="671" spans="1:49" hidden="1" x14ac:dyDescent="0.25">
      <c r="A671">
        <v>18.2</v>
      </c>
      <c r="B671">
        <v>3.3000000000000002E-2</v>
      </c>
      <c r="C671">
        <v>6.2770000000000001</v>
      </c>
      <c r="D671">
        <v>0.89099999999999902</v>
      </c>
      <c r="E671">
        <v>41.79</v>
      </c>
      <c r="F671" t="s">
        <v>95</v>
      </c>
      <c r="G671" t="s">
        <v>96</v>
      </c>
      <c r="H671">
        <v>906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2.8911243999999999E-2</v>
      </c>
      <c r="O671">
        <v>6.4788446999999999E-2</v>
      </c>
      <c r="P671">
        <v>6.1743310000000003E-2</v>
      </c>
      <c r="Q671">
        <v>8.3445918999999993E-2</v>
      </c>
      <c r="R671">
        <v>0.33017661999999998</v>
      </c>
      <c r="S671">
        <v>0.16</v>
      </c>
      <c r="T671">
        <v>0.12618997300000001</v>
      </c>
      <c r="U671">
        <v>0.12</v>
      </c>
      <c r="V671">
        <v>-1.6163522E-2</v>
      </c>
      <c r="W671">
        <v>1.61041239999999E-2</v>
      </c>
      <c r="X671">
        <v>-3.093023E-2</v>
      </c>
      <c r="Y671">
        <v>3.3017662000000003E-2</v>
      </c>
      <c r="Z671">
        <v>0.29715896000000003</v>
      </c>
      <c r="AA671">
        <v>0.16508831099999999</v>
      </c>
      <c r="AB671">
        <v>0.33</v>
      </c>
      <c r="AC671">
        <v>-12.61811599</v>
      </c>
      <c r="AD671">
        <v>10.7610335</v>
      </c>
      <c r="AE671">
        <v>-0.99876472000000005</v>
      </c>
      <c r="AF671">
        <v>2</v>
      </c>
      <c r="AG671">
        <v>3</v>
      </c>
      <c r="AH671">
        <v>5</v>
      </c>
      <c r="AI671" t="s">
        <v>59</v>
      </c>
      <c r="AJ671">
        <v>13.3</v>
      </c>
      <c r="AK671">
        <v>0</v>
      </c>
      <c r="AL671">
        <v>59.06</v>
      </c>
      <c r="AM671">
        <v>0</v>
      </c>
      <c r="AN671">
        <v>4.0000000000000001E-3</v>
      </c>
      <c r="AO671">
        <v>0.85499999999999998</v>
      </c>
      <c r="AP671">
        <v>1.129</v>
      </c>
      <c r="AQ671">
        <v>1.1339999999999999</v>
      </c>
      <c r="AR671">
        <v>0.82099999999999995</v>
      </c>
      <c r="AS671">
        <v>9.4E-2</v>
      </c>
      <c r="AT671">
        <v>2.202</v>
      </c>
      <c r="AU671">
        <v>8.9304210999999994E-2</v>
      </c>
      <c r="AV671">
        <v>5</v>
      </c>
      <c r="AW671" t="s">
        <v>52</v>
      </c>
    </row>
    <row r="672" spans="1:49" hidden="1" x14ac:dyDescent="0.25">
      <c r="A672">
        <v>20.63</v>
      </c>
      <c r="B672">
        <v>3.5000000000000003E-2</v>
      </c>
      <c r="C672">
        <v>6.6389999999999896</v>
      </c>
      <c r="D672">
        <v>0.79500000000000004</v>
      </c>
      <c r="E672">
        <v>26.166999999999899</v>
      </c>
      <c r="F672" t="s">
        <v>95</v>
      </c>
      <c r="G672" t="s">
        <v>96</v>
      </c>
      <c r="H672">
        <v>927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3.8481309999999998E-2</v>
      </c>
      <c r="O672">
        <v>7.5096370999999995E-2</v>
      </c>
      <c r="P672">
        <v>8.1615414999999997E-2</v>
      </c>
      <c r="Q672">
        <v>0.111245518</v>
      </c>
      <c r="R672">
        <v>0.31728171999999999</v>
      </c>
      <c r="S672">
        <v>0.2</v>
      </c>
      <c r="T672">
        <v>0.34181321299999901</v>
      </c>
      <c r="U672">
        <v>0.1</v>
      </c>
      <c r="V672">
        <v>-9.1319390000000004E-3</v>
      </c>
      <c r="W672">
        <v>1.3928972E-2</v>
      </c>
      <c r="X672">
        <v>-1.3061666E-2</v>
      </c>
      <c r="Y672">
        <v>3.1728171999999999E-2</v>
      </c>
      <c r="Z672">
        <v>0.28555355100000002</v>
      </c>
      <c r="AA672">
        <v>0.15864086199999999</v>
      </c>
      <c r="AB672">
        <v>0.317</v>
      </c>
      <c r="AC672">
        <v>-10.595573010000001</v>
      </c>
      <c r="AD672">
        <v>8.2341443250000008</v>
      </c>
      <c r="AE672">
        <v>-0.70395787300000001</v>
      </c>
      <c r="AF672">
        <v>2</v>
      </c>
      <c r="AG672">
        <v>1</v>
      </c>
      <c r="AH672">
        <v>3</v>
      </c>
      <c r="AI672" t="s">
        <v>53</v>
      </c>
      <c r="AJ672">
        <v>7.36</v>
      </c>
      <c r="AK672">
        <v>0.01</v>
      </c>
      <c r="AL672">
        <v>40.954999999999998</v>
      </c>
      <c r="AM672">
        <v>0</v>
      </c>
      <c r="AN672">
        <v>8.9999999999999993E-3</v>
      </c>
      <c r="AO672">
        <v>0.76900000000000002</v>
      </c>
      <c r="AP672">
        <v>0.86199999999999999</v>
      </c>
      <c r="AQ672">
        <v>0.93799999999999994</v>
      </c>
      <c r="AR672">
        <v>0.65900000000000003</v>
      </c>
      <c r="AS672">
        <v>6.5000000000000002E-2</v>
      </c>
      <c r="AT672">
        <v>1.5269999999999999</v>
      </c>
      <c r="AU672">
        <v>0.36815788100000002</v>
      </c>
      <c r="AV672">
        <v>4</v>
      </c>
      <c r="AW672" t="s">
        <v>52</v>
      </c>
    </row>
    <row r="673" spans="1:49" hidden="1" x14ac:dyDescent="0.25">
      <c r="A673">
        <v>6.65</v>
      </c>
      <c r="B673">
        <v>5.0999999999999997E-2</v>
      </c>
      <c r="C673">
        <v>5.2919999999999998</v>
      </c>
      <c r="D673">
        <v>0.88700000000000001</v>
      </c>
      <c r="E673">
        <v>26.565000000000001</v>
      </c>
      <c r="F673" t="s">
        <v>95</v>
      </c>
      <c r="G673" t="s">
        <v>96</v>
      </c>
      <c r="H673">
        <v>944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3.1798394000000001E-2</v>
      </c>
      <c r="O673">
        <v>5.5220080999999997E-2</v>
      </c>
      <c r="P673">
        <v>5.3026045000000001E-2</v>
      </c>
      <c r="Q673">
        <v>6.2156730999999903E-2</v>
      </c>
      <c r="R673">
        <v>0.39573634000000002</v>
      </c>
      <c r="S673">
        <v>0.13</v>
      </c>
      <c r="T673">
        <v>0.107439296999999</v>
      </c>
      <c r="U673">
        <v>7.0000000000000007E-2</v>
      </c>
      <c r="V673">
        <v>-3.05549579999999E-2</v>
      </c>
      <c r="W673">
        <v>1.3594044E-2</v>
      </c>
      <c r="X673">
        <v>-4.8922744999999997E-2</v>
      </c>
      <c r="Y673">
        <v>3.9573633999999899E-2</v>
      </c>
      <c r="Z673">
        <v>0.35616270299999903</v>
      </c>
      <c r="AA673">
        <v>0.19786816800000001</v>
      </c>
      <c r="AB673">
        <v>0.39600000000000002</v>
      </c>
      <c r="AC673">
        <v>-14.27770329</v>
      </c>
      <c r="AD673">
        <v>10.952079299999999</v>
      </c>
      <c r="AE673">
        <v>-1.5533076450000001</v>
      </c>
      <c r="AF673">
        <v>2</v>
      </c>
      <c r="AG673">
        <v>3</v>
      </c>
      <c r="AH673">
        <v>5</v>
      </c>
      <c r="AI673" t="s">
        <v>59</v>
      </c>
      <c r="AJ673">
        <v>19.63</v>
      </c>
      <c r="AK673">
        <v>0.01</v>
      </c>
      <c r="AL673">
        <v>49.413999999999902</v>
      </c>
      <c r="AM673">
        <v>0</v>
      </c>
      <c r="AN673">
        <v>5.0000000000000001E-3</v>
      </c>
      <c r="AO673">
        <v>0.83599999999999997</v>
      </c>
      <c r="AP673">
        <v>1.63</v>
      </c>
      <c r="AQ673">
        <v>1.155</v>
      </c>
      <c r="AR673">
        <v>0.82799999999999996</v>
      </c>
      <c r="AS673">
        <v>0.1</v>
      </c>
      <c r="AT673">
        <v>2.85699999999999</v>
      </c>
      <c r="AU673">
        <v>-0.91849714699999996</v>
      </c>
      <c r="AV673">
        <v>5</v>
      </c>
      <c r="AW673" t="s">
        <v>60</v>
      </c>
    </row>
    <row r="674" spans="1:49" hidden="1" x14ac:dyDescent="0.25">
      <c r="A674">
        <v>7.01</v>
      </c>
      <c r="B674">
        <v>0.10199999999999999</v>
      </c>
      <c r="C674">
        <v>6.6129999999999898</v>
      </c>
      <c r="D674">
        <v>0.93899999999999995</v>
      </c>
      <c r="E674">
        <v>15.849</v>
      </c>
      <c r="F674" t="s">
        <v>95</v>
      </c>
      <c r="G674" t="s">
        <v>96</v>
      </c>
      <c r="H674">
        <v>95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3.5572400999999997E-2</v>
      </c>
      <c r="O674">
        <v>9.3452125999999996E-2</v>
      </c>
      <c r="P674">
        <v>8.6411785999999893E-2</v>
      </c>
      <c r="Q674">
        <v>0.11882767499999999</v>
      </c>
      <c r="R674">
        <v>0.26905972</v>
      </c>
      <c r="S674">
        <v>0.23</v>
      </c>
      <c r="T674">
        <v>0.35464103399999902</v>
      </c>
      <c r="U674">
        <v>0.13</v>
      </c>
      <c r="V674">
        <v>-1.0124591E-2</v>
      </c>
      <c r="W674">
        <v>1.1015425000000001E-2</v>
      </c>
      <c r="X674">
        <v>7.2300469999999999E-3</v>
      </c>
      <c r="Y674">
        <v>2.6905972E-2</v>
      </c>
      <c r="Z674">
        <v>0.242153746</v>
      </c>
      <c r="AA674">
        <v>0.134529859</v>
      </c>
      <c r="AB674">
        <v>0.26899999999999902</v>
      </c>
      <c r="AC674">
        <v>-9.5204198029999993</v>
      </c>
      <c r="AD674">
        <v>8.0847272129999901</v>
      </c>
      <c r="AE674">
        <v>-0.53533297700000004</v>
      </c>
      <c r="AF674">
        <v>2</v>
      </c>
      <c r="AG674">
        <v>1</v>
      </c>
      <c r="AH674">
        <v>3</v>
      </c>
      <c r="AI674" t="s">
        <v>53</v>
      </c>
      <c r="AJ674">
        <v>12.74</v>
      </c>
      <c r="AK674">
        <v>0.03</v>
      </c>
      <c r="AL674">
        <v>20.544</v>
      </c>
      <c r="AM674">
        <v>0</v>
      </c>
      <c r="AN674">
        <v>1.2E-2</v>
      </c>
      <c r="AO674">
        <v>0.94199999999999995</v>
      </c>
      <c r="AP674">
        <v>0.99199999999999999</v>
      </c>
      <c r="AQ674">
        <v>1.1950000000000001</v>
      </c>
      <c r="AR674">
        <v>0.88400000000000001</v>
      </c>
      <c r="AS674">
        <v>0.1</v>
      </c>
      <c r="AT674">
        <v>1.679</v>
      </c>
      <c r="AU674">
        <v>0.381933421</v>
      </c>
      <c r="AV674">
        <v>4</v>
      </c>
      <c r="AW674" t="s">
        <v>52</v>
      </c>
    </row>
    <row r="675" spans="1:49" hidden="1" x14ac:dyDescent="0.25">
      <c r="A675">
        <v>142.33000000000001</v>
      </c>
      <c r="B675">
        <v>6.9999999999999897E-3</v>
      </c>
      <c r="C675">
        <v>6.766</v>
      </c>
      <c r="D675">
        <v>0.21199999999999999</v>
      </c>
      <c r="E675">
        <v>15.308999999999999</v>
      </c>
      <c r="F675" t="s">
        <v>95</v>
      </c>
      <c r="G675" t="s">
        <v>96</v>
      </c>
      <c r="H675">
        <v>953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4.2434875999999899E-2</v>
      </c>
      <c r="O675">
        <v>6.4833362000000005E-2</v>
      </c>
      <c r="P675">
        <v>9.8026350999999998E-2</v>
      </c>
      <c r="Q675">
        <v>0.118645509</v>
      </c>
      <c r="R675">
        <v>0.2657814</v>
      </c>
      <c r="S675">
        <v>0.2</v>
      </c>
      <c r="T675">
        <v>0.30682291299999997</v>
      </c>
      <c r="U675">
        <v>0.13</v>
      </c>
      <c r="V675">
        <v>-2.0621456E-2</v>
      </c>
      <c r="W675">
        <v>1.4169006E-2</v>
      </c>
      <c r="X675">
        <v>-2.6925346999999999E-2</v>
      </c>
      <c r="Y675">
        <v>2.657814E-2</v>
      </c>
      <c r="Z675">
        <v>0.239203262</v>
      </c>
      <c r="AA675">
        <v>0.132890701</v>
      </c>
      <c r="AB675">
        <v>0.26600000000000001</v>
      </c>
      <c r="AC675">
        <v>-8.6734951089999992</v>
      </c>
      <c r="AD675">
        <v>7.8328760659999999</v>
      </c>
      <c r="AE675">
        <v>-0.54161599599999999</v>
      </c>
      <c r="AF675">
        <v>1</v>
      </c>
      <c r="AH675">
        <v>1</v>
      </c>
      <c r="AI675" t="s">
        <v>51</v>
      </c>
      <c r="AJ675">
        <v>22.89</v>
      </c>
      <c r="AK675">
        <v>0</v>
      </c>
      <c r="AL675">
        <v>155.47999999999999</v>
      </c>
      <c r="AM675">
        <v>0</v>
      </c>
      <c r="AN675">
        <v>4.0000000000000001E-3</v>
      </c>
      <c r="AO675">
        <v>0.15</v>
      </c>
      <c r="AP675">
        <v>0.30399999999999999</v>
      </c>
      <c r="AQ675">
        <v>0.218</v>
      </c>
      <c r="AR675">
        <v>6.8000000000000005E-2</v>
      </c>
      <c r="AS675">
        <v>5.0000000000000001E-3</v>
      </c>
      <c r="AT675">
        <v>1.1379999999999999</v>
      </c>
      <c r="AU675">
        <v>0.31458835600000001</v>
      </c>
      <c r="AV675">
        <v>4</v>
      </c>
      <c r="AW675" t="s">
        <v>58</v>
      </c>
    </row>
    <row r="676" spans="1:49" hidden="1" x14ac:dyDescent="0.25">
      <c r="A676">
        <v>55.79</v>
      </c>
      <c r="B676">
        <v>8.9999999999999993E-3</v>
      </c>
      <c r="C676">
        <v>5.4370000000000003</v>
      </c>
      <c r="D676">
        <v>0.77500000000000002</v>
      </c>
      <c r="E676">
        <v>66.004999999999995</v>
      </c>
      <c r="F676" t="s">
        <v>95</v>
      </c>
      <c r="G676" t="s">
        <v>96</v>
      </c>
      <c r="H676">
        <v>972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5.1035947999999998E-2</v>
      </c>
      <c r="O676">
        <v>0.14163068199999901</v>
      </c>
      <c r="P676">
        <v>0.13333203199999999</v>
      </c>
      <c r="Q676">
        <v>0.156319232</v>
      </c>
      <c r="R676">
        <v>0.19630083000000001</v>
      </c>
      <c r="S676">
        <v>0.33</v>
      </c>
      <c r="T676">
        <v>0.42798979399999998</v>
      </c>
      <c r="U676">
        <v>0.2</v>
      </c>
      <c r="V676">
        <v>-5.3534455999999897E-2</v>
      </c>
      <c r="W676">
        <v>1.2654953E-2</v>
      </c>
      <c r="X676" s="1">
        <v>8.7700000000000004E-5</v>
      </c>
      <c r="Y676">
        <v>1.9630083E-2</v>
      </c>
      <c r="Z676">
        <v>0.17667075099999999</v>
      </c>
      <c r="AA676">
        <v>9.8150416999999907E-2</v>
      </c>
      <c r="AB676">
        <v>0.19600000000000001</v>
      </c>
      <c r="AC676">
        <v>-5.3716429860000003</v>
      </c>
      <c r="AD676">
        <v>5.3421330989999998</v>
      </c>
      <c r="AE676">
        <v>-0.31277139999999998</v>
      </c>
      <c r="AF676">
        <v>2</v>
      </c>
      <c r="AG676">
        <v>3</v>
      </c>
      <c r="AH676">
        <v>5</v>
      </c>
      <c r="AI676" t="s">
        <v>59</v>
      </c>
      <c r="AJ676">
        <v>10.01</v>
      </c>
      <c r="AK676">
        <v>0.01</v>
      </c>
      <c r="AL676">
        <v>127.31399999999999</v>
      </c>
      <c r="AM676">
        <v>0</v>
      </c>
      <c r="AN676">
        <v>4.0000000000000001E-3</v>
      </c>
      <c r="AO676">
        <v>0.72499999999999998</v>
      </c>
      <c r="AP676">
        <v>1.355</v>
      </c>
      <c r="AQ676">
        <v>0.93400000000000005</v>
      </c>
      <c r="AR676">
        <v>0.65700000000000003</v>
      </c>
      <c r="AS676">
        <v>6.8000000000000005E-2</v>
      </c>
      <c r="AT676">
        <v>3.05</v>
      </c>
      <c r="AU676">
        <v>0.30771541099999999</v>
      </c>
      <c r="AV676">
        <v>4</v>
      </c>
      <c r="AW676" t="s">
        <v>60</v>
      </c>
    </row>
    <row r="677" spans="1:49" hidden="1" x14ac:dyDescent="0.25">
      <c r="A677">
        <v>1.76</v>
      </c>
      <c r="B677">
        <v>0.50800000000000001</v>
      </c>
      <c r="C677">
        <v>7.3010000000000002</v>
      </c>
      <c r="D677">
        <v>0.76800000000000002</v>
      </c>
      <c r="E677">
        <v>2.5979999999999999</v>
      </c>
      <c r="F677" t="s">
        <v>95</v>
      </c>
      <c r="G677" t="s">
        <v>96</v>
      </c>
      <c r="H677">
        <v>977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0.16638362400000001</v>
      </c>
      <c r="O677">
        <v>0.29174557800000001</v>
      </c>
      <c r="P677">
        <v>0.37647342099999997</v>
      </c>
      <c r="Q677">
        <v>0.410488411</v>
      </c>
      <c r="R677">
        <v>0.25117289999999998</v>
      </c>
      <c r="S677">
        <v>0.76</v>
      </c>
      <c r="T677">
        <v>0.53997324199999996</v>
      </c>
      <c r="U677">
        <v>0.3</v>
      </c>
      <c r="V677">
        <v>-2.7752797999999999E-2</v>
      </c>
      <c r="W677">
        <v>1.0318769E-2</v>
      </c>
      <c r="X677">
        <v>1.3912618999999999E-2</v>
      </c>
      <c r="Y677">
        <v>2.511729E-2</v>
      </c>
      <c r="Z677">
        <v>0.22605560999999999</v>
      </c>
      <c r="AA677">
        <v>0.12558644999999999</v>
      </c>
      <c r="AB677">
        <v>0.251</v>
      </c>
      <c r="AC677">
        <v>-4.8800588469999999</v>
      </c>
      <c r="AD677">
        <v>1.9209162150000001</v>
      </c>
      <c r="AE677">
        <v>-0.29771283100000001</v>
      </c>
      <c r="AF677">
        <v>3</v>
      </c>
      <c r="AH677">
        <v>2</v>
      </c>
      <c r="AI677" t="s">
        <v>54</v>
      </c>
      <c r="AJ677">
        <v>27.12</v>
      </c>
      <c r="AK677">
        <v>0</v>
      </c>
      <c r="AL677">
        <v>2.8919999999999999</v>
      </c>
      <c r="AM677">
        <v>1</v>
      </c>
      <c r="AN677">
        <v>0.11899999999999999</v>
      </c>
      <c r="AO677">
        <v>0.745</v>
      </c>
      <c r="AP677">
        <v>0.61399999999999999</v>
      </c>
      <c r="AQ677">
        <v>0.88800000000000001</v>
      </c>
      <c r="AR677">
        <v>0.60799999999999998</v>
      </c>
      <c r="AS677">
        <v>5.7999999999999899E-2</v>
      </c>
      <c r="AT677">
        <v>0.66599999999999904</v>
      </c>
      <c r="AU677">
        <v>0.294130006</v>
      </c>
      <c r="AV677">
        <v>2</v>
      </c>
      <c r="AW677" t="s">
        <v>55</v>
      </c>
    </row>
    <row r="678" spans="1:49" hidden="1" x14ac:dyDescent="0.25">
      <c r="A678">
        <v>15.06</v>
      </c>
      <c r="B678">
        <v>1.7000000000000001E-2</v>
      </c>
      <c r="C678">
        <v>4.5730000000000004</v>
      </c>
      <c r="D678">
        <v>0.81699999999999995</v>
      </c>
      <c r="E678">
        <v>45.314999999999998</v>
      </c>
      <c r="F678" t="s">
        <v>95</v>
      </c>
      <c r="G678" t="s">
        <v>96</v>
      </c>
      <c r="H678">
        <v>99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0.22935156500000001</v>
      </c>
      <c r="O678">
        <v>0.26407233299999999</v>
      </c>
      <c r="P678">
        <v>0.130753183</v>
      </c>
      <c r="Q678">
        <v>0.144824173</v>
      </c>
      <c r="R678">
        <v>0.11433550000000001</v>
      </c>
      <c r="S678">
        <v>0.5</v>
      </c>
      <c r="T678">
        <v>0.62937754499999998</v>
      </c>
      <c r="U678">
        <v>0.14000000000000001</v>
      </c>
      <c r="V678">
        <v>-4.5731075000000003E-2</v>
      </c>
      <c r="W678">
        <v>4.2667520000000004E-3</v>
      </c>
      <c r="X678">
        <v>-6.9804067999999997E-2</v>
      </c>
      <c r="Y678">
        <v>1.1433550000000001E-2</v>
      </c>
      <c r="Z678">
        <v>0.10290195000000001</v>
      </c>
      <c r="AA678">
        <v>5.7167750000000003E-2</v>
      </c>
      <c r="AB678">
        <v>0.114</v>
      </c>
      <c r="AC678">
        <v>-7.9156061439999998</v>
      </c>
      <c r="AD678">
        <v>7.1126496589999997</v>
      </c>
      <c r="AE678">
        <v>-0.103719768</v>
      </c>
      <c r="AF678">
        <v>2</v>
      </c>
      <c r="AG678">
        <v>3</v>
      </c>
      <c r="AH678">
        <v>5</v>
      </c>
      <c r="AI678" t="s">
        <v>59</v>
      </c>
      <c r="AJ678">
        <v>28.03</v>
      </c>
      <c r="AK678">
        <v>0</v>
      </c>
      <c r="AL678">
        <v>82.76</v>
      </c>
      <c r="AM678">
        <v>0</v>
      </c>
      <c r="AN678">
        <v>4.0000000000000001E-3</v>
      </c>
      <c r="AO678">
        <v>0.76500000000000001</v>
      </c>
      <c r="AP678">
        <v>2.004</v>
      </c>
      <c r="AQ678">
        <v>1.01</v>
      </c>
      <c r="AR678">
        <v>0.70599999999999996</v>
      </c>
      <c r="AS678">
        <v>7.8E-2</v>
      </c>
      <c r="AT678">
        <v>3.4389999999999898</v>
      </c>
      <c r="AU678">
        <v>0.38530766700000002</v>
      </c>
      <c r="AV678">
        <v>5</v>
      </c>
      <c r="AW678" t="s">
        <v>60</v>
      </c>
    </row>
    <row r="679" spans="1:49" hidden="1" x14ac:dyDescent="0.25">
      <c r="A679">
        <v>92.37</v>
      </c>
      <c r="B679">
        <v>0.01</v>
      </c>
      <c r="C679">
        <v>7.2050000000000001</v>
      </c>
      <c r="D679">
        <v>0.40899999999999997</v>
      </c>
      <c r="E679">
        <v>28.925999999999998</v>
      </c>
      <c r="F679" t="s">
        <v>95</v>
      </c>
      <c r="G679" t="s">
        <v>97</v>
      </c>
      <c r="H679">
        <v>47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4.6555214999999997E-2</v>
      </c>
      <c r="O679">
        <v>9.5881560999999907E-2</v>
      </c>
      <c r="P679">
        <v>5.6999970999999899E-2</v>
      </c>
      <c r="Q679">
        <v>6.4716933000000004E-2</v>
      </c>
      <c r="R679">
        <v>0.77196604000000002</v>
      </c>
      <c r="S679">
        <v>0.17</v>
      </c>
      <c r="T679">
        <v>0.19946044899999901</v>
      </c>
      <c r="U679">
        <v>0.1</v>
      </c>
      <c r="V679" s="1">
        <v>-6.7399999999999998E-6</v>
      </c>
      <c r="W679">
        <v>3.4120273E-2</v>
      </c>
      <c r="X679">
        <v>-3.3964964E-2</v>
      </c>
      <c r="Y679">
        <v>7.7196604000000002E-2</v>
      </c>
      <c r="Z679">
        <v>0.69476943599999996</v>
      </c>
      <c r="AA679">
        <v>0.38598302000000001</v>
      </c>
      <c r="AB679">
        <v>0.77200000000000002</v>
      </c>
      <c r="AC679">
        <v>-10.80230184</v>
      </c>
      <c r="AD679">
        <v>14.00950855</v>
      </c>
      <c r="AE679">
        <v>-2.329177805</v>
      </c>
      <c r="AF679">
        <v>1</v>
      </c>
      <c r="AH679">
        <v>1</v>
      </c>
      <c r="AI679" t="s">
        <v>51</v>
      </c>
      <c r="AJ679">
        <v>17.48</v>
      </c>
      <c r="AK679">
        <v>0</v>
      </c>
      <c r="AL679">
        <v>106.325</v>
      </c>
      <c r="AM679">
        <v>0</v>
      </c>
      <c r="AN679">
        <v>5.0000000000000001E-3</v>
      </c>
      <c r="AO679">
        <v>0.36</v>
      </c>
      <c r="AP679">
        <v>0.377</v>
      </c>
      <c r="AQ679">
        <v>0.42599999999999999</v>
      </c>
      <c r="AR679">
        <v>0.187</v>
      </c>
      <c r="AS679">
        <v>1.4999999999999999E-2</v>
      </c>
      <c r="AT679">
        <v>0.80700000000000005</v>
      </c>
      <c r="AU679">
        <v>0.14094026400000001</v>
      </c>
      <c r="AV679">
        <v>5</v>
      </c>
      <c r="AW679" t="s">
        <v>58</v>
      </c>
    </row>
    <row r="680" spans="1:49" hidden="1" x14ac:dyDescent="0.25">
      <c r="A680">
        <v>24.59</v>
      </c>
      <c r="B680">
        <v>0.04</v>
      </c>
      <c r="C680">
        <v>6.96</v>
      </c>
      <c r="D680">
        <v>0.18099999999999999</v>
      </c>
      <c r="E680">
        <v>1.5289999999999999</v>
      </c>
      <c r="F680" t="s">
        <v>95</v>
      </c>
      <c r="G680" t="s">
        <v>97</v>
      </c>
      <c r="H680">
        <v>50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0.13</v>
      </c>
      <c r="O680">
        <v>8.8156579999999998E-2</v>
      </c>
      <c r="P680">
        <v>8.6125942999999996E-2</v>
      </c>
      <c r="Q680">
        <v>0.163290609</v>
      </c>
      <c r="R680">
        <v>0.81770659999999995</v>
      </c>
      <c r="S680">
        <v>0.26</v>
      </c>
      <c r="T680">
        <v>0.2</v>
      </c>
      <c r="U680">
        <v>0.33</v>
      </c>
      <c r="V680">
        <v>1.80812089999999E-2</v>
      </c>
      <c r="W680">
        <v>9.9892750000000002E-2</v>
      </c>
      <c r="X680">
        <v>-2.18241029999999E-2</v>
      </c>
      <c r="Y680">
        <v>8.1770657999999996E-2</v>
      </c>
      <c r="Z680">
        <v>0.73593592599999902</v>
      </c>
      <c r="AA680">
        <v>0.40885329199999998</v>
      </c>
      <c r="AB680">
        <v>0.81799999999999995</v>
      </c>
      <c r="AC680">
        <v>-8.6785104260000008</v>
      </c>
      <c r="AD680">
        <v>2.4446860469999998</v>
      </c>
      <c r="AE680">
        <v>-0.12652575599999999</v>
      </c>
      <c r="AF680">
        <v>1</v>
      </c>
      <c r="AH680">
        <v>1</v>
      </c>
      <c r="AI680" t="s">
        <v>51</v>
      </c>
      <c r="AJ680">
        <v>13.01</v>
      </c>
      <c r="AK680">
        <v>0</v>
      </c>
      <c r="AL680">
        <v>25.306999999999999</v>
      </c>
      <c r="AM680">
        <v>0</v>
      </c>
      <c r="AN680">
        <v>0.03</v>
      </c>
      <c r="AO680">
        <v>0.151</v>
      </c>
      <c r="AP680">
        <v>0.188</v>
      </c>
      <c r="AQ680">
        <v>0.183</v>
      </c>
      <c r="AR680">
        <v>3.9E-2</v>
      </c>
      <c r="AS680">
        <v>3.0000000000000001E-3</v>
      </c>
      <c r="AT680">
        <v>0.93799999999999994</v>
      </c>
      <c r="AU680">
        <v>0.16396656000000001</v>
      </c>
      <c r="AV680">
        <v>1</v>
      </c>
      <c r="AW680" t="s">
        <v>58</v>
      </c>
    </row>
    <row r="681" spans="1:49" hidden="1" x14ac:dyDescent="0.25">
      <c r="A681">
        <v>43.06</v>
      </c>
      <c r="B681">
        <v>0.02</v>
      </c>
      <c r="C681">
        <v>7.0229999999999997</v>
      </c>
      <c r="D681">
        <v>0.46899999999999997</v>
      </c>
      <c r="E681">
        <v>17.718</v>
      </c>
      <c r="F681" t="s">
        <v>95</v>
      </c>
      <c r="G681" t="s">
        <v>97</v>
      </c>
      <c r="H681">
        <v>56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4.4450570000000002E-2</v>
      </c>
      <c r="O681">
        <v>8.1340562000000005E-2</v>
      </c>
      <c r="P681">
        <v>7.5152337999999999E-2</v>
      </c>
      <c r="Q681">
        <v>0.103351631</v>
      </c>
      <c r="R681">
        <v>0.45334740000000001</v>
      </c>
      <c r="S681">
        <v>0.2</v>
      </c>
      <c r="T681">
        <v>0.26244219299999999</v>
      </c>
      <c r="U681">
        <v>0.14000000000000001</v>
      </c>
      <c r="V681">
        <v>-4.301087E-2</v>
      </c>
      <c r="W681">
        <v>2.0430697000000001E-2</v>
      </c>
      <c r="X681">
        <v>-4.8842900000000003E-3</v>
      </c>
      <c r="Y681">
        <v>4.5334740999999998E-2</v>
      </c>
      <c r="Z681">
        <v>0.40801267299999999</v>
      </c>
      <c r="AA681">
        <v>0.226673707</v>
      </c>
      <c r="AB681">
        <v>0.45299999999999901</v>
      </c>
      <c r="AC681">
        <v>-6.190277687</v>
      </c>
      <c r="AD681">
        <v>8.6799882349999997</v>
      </c>
      <c r="AE681">
        <v>-1.190077394</v>
      </c>
      <c r="AF681">
        <v>1</v>
      </c>
      <c r="AH681">
        <v>1</v>
      </c>
      <c r="AI681" t="s">
        <v>51</v>
      </c>
      <c r="AJ681">
        <v>14.2</v>
      </c>
      <c r="AK681">
        <v>0.01</v>
      </c>
      <c r="AL681">
        <v>54.113999999999997</v>
      </c>
      <c r="AM681">
        <v>0</v>
      </c>
      <c r="AN681">
        <v>0.01</v>
      </c>
      <c r="AO681">
        <v>0.41699999999999998</v>
      </c>
      <c r="AP681">
        <v>0.49299999999999999</v>
      </c>
      <c r="AQ681">
        <v>0.496</v>
      </c>
      <c r="AR681">
        <v>0.245</v>
      </c>
      <c r="AS681">
        <v>0.02</v>
      </c>
      <c r="AT681">
        <v>1.1879999999999999</v>
      </c>
      <c r="AU681">
        <v>0.19641794500000001</v>
      </c>
      <c r="AV681">
        <v>3</v>
      </c>
      <c r="AW681" t="s">
        <v>58</v>
      </c>
    </row>
    <row r="682" spans="1:49" hidden="1" x14ac:dyDescent="0.25">
      <c r="A682">
        <v>126.97</v>
      </c>
      <c r="B682">
        <v>6.9999999999999897E-3</v>
      </c>
      <c r="C682">
        <v>7.2050000000000001</v>
      </c>
      <c r="D682">
        <v>0.38600000000000001</v>
      </c>
      <c r="E682">
        <v>35.176000000000002</v>
      </c>
      <c r="F682" t="s">
        <v>95</v>
      </c>
      <c r="G682" t="s">
        <v>97</v>
      </c>
      <c r="H682">
        <v>65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5.1311070999999903E-2</v>
      </c>
      <c r="O682">
        <v>9.3710238000000001E-2</v>
      </c>
      <c r="P682">
        <v>8.8957328000000002E-2</v>
      </c>
      <c r="Q682">
        <v>0.12925118799999999</v>
      </c>
      <c r="R682">
        <v>0.39395666000000001</v>
      </c>
      <c r="S682">
        <v>0.24</v>
      </c>
      <c r="T682">
        <v>0.273945573</v>
      </c>
      <c r="U682">
        <v>0.13</v>
      </c>
      <c r="V682">
        <v>-1.9904390000000001E-2</v>
      </c>
      <c r="W682">
        <v>2.2258192E-2</v>
      </c>
      <c r="X682">
        <v>-2.4740745000000001E-2</v>
      </c>
      <c r="Y682">
        <v>3.9395666000000003E-2</v>
      </c>
      <c r="Z682">
        <v>0.35456099499999999</v>
      </c>
      <c r="AA682">
        <v>0.19697833100000001</v>
      </c>
      <c r="AB682">
        <v>0.39399999999999902</v>
      </c>
      <c r="AC682">
        <v>-11.478905810000001</v>
      </c>
      <c r="AD682">
        <v>7.4265256109999997</v>
      </c>
      <c r="AE682">
        <v>-1.0313098459999901</v>
      </c>
      <c r="AF682">
        <v>1</v>
      </c>
      <c r="AH682">
        <v>1</v>
      </c>
      <c r="AI682" t="s">
        <v>51</v>
      </c>
      <c r="AJ682">
        <v>14.17</v>
      </c>
      <c r="AK682">
        <v>0</v>
      </c>
      <c r="AL682">
        <v>90.286000000000001</v>
      </c>
      <c r="AM682">
        <v>0</v>
      </c>
      <c r="AN682">
        <v>6.9999999999999897E-3</v>
      </c>
      <c r="AO682">
        <v>0.24</v>
      </c>
      <c r="AP682">
        <v>0.315</v>
      </c>
      <c r="AQ682">
        <v>0.3</v>
      </c>
      <c r="AR682">
        <v>0.104</v>
      </c>
      <c r="AS682">
        <v>8.0000000000000002E-3</v>
      </c>
      <c r="AT682">
        <v>0.84399999999999997</v>
      </c>
      <c r="AU682">
        <v>0.35971048</v>
      </c>
      <c r="AV682">
        <v>5</v>
      </c>
      <c r="AW682" t="s">
        <v>58</v>
      </c>
    </row>
    <row r="683" spans="1:49" hidden="1" x14ac:dyDescent="0.25">
      <c r="A683">
        <v>77.5</v>
      </c>
      <c r="B683">
        <v>1.2E-2</v>
      </c>
      <c r="C683">
        <v>7.1159999999999997</v>
      </c>
      <c r="D683">
        <v>0.42899999999999999</v>
      </c>
      <c r="E683">
        <v>27.34</v>
      </c>
      <c r="F683" t="s">
        <v>95</v>
      </c>
      <c r="G683" t="s">
        <v>97</v>
      </c>
      <c r="H683">
        <v>66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5.6820685999999898E-2</v>
      </c>
      <c r="O683">
        <v>0.11036531099999999</v>
      </c>
      <c r="P683">
        <v>9.0192509000000004E-2</v>
      </c>
      <c r="Q683">
        <v>0.10414817699999999</v>
      </c>
      <c r="R683">
        <v>0.42326930000000001</v>
      </c>
      <c r="S683">
        <v>0.23</v>
      </c>
      <c r="T683">
        <v>0.32053125399999999</v>
      </c>
      <c r="U683">
        <v>0.13</v>
      </c>
      <c r="V683">
        <v>-5.1954895000000001E-2</v>
      </c>
      <c r="W683">
        <v>1.2817925000000001E-2</v>
      </c>
      <c r="X683">
        <v>-1.5304928000000001E-2</v>
      </c>
      <c r="Y683">
        <v>4.2326929999999999E-2</v>
      </c>
      <c r="Z683">
        <v>0.380942371</v>
      </c>
      <c r="AA683">
        <v>0.21163465100000001</v>
      </c>
      <c r="AB683">
        <v>0.42299999999999999</v>
      </c>
      <c r="AC683">
        <v>-9.0536477499999997</v>
      </c>
      <c r="AD683">
        <v>8.8864573660000001</v>
      </c>
      <c r="AE683">
        <v>-1.047459098</v>
      </c>
      <c r="AF683">
        <v>1</v>
      </c>
      <c r="AH683">
        <v>1</v>
      </c>
      <c r="AI683" t="s">
        <v>51</v>
      </c>
      <c r="AJ683">
        <v>13.04</v>
      </c>
      <c r="AK683">
        <v>0.01</v>
      </c>
      <c r="AL683">
        <v>95.435000000000002</v>
      </c>
      <c r="AM683">
        <v>0</v>
      </c>
      <c r="AN683">
        <v>5.0000000000000001E-3</v>
      </c>
      <c r="AO683">
        <v>0.375</v>
      </c>
      <c r="AP683">
        <v>0.46399999999999902</v>
      </c>
      <c r="AQ683">
        <v>0.45</v>
      </c>
      <c r="AR683">
        <v>0.20799999999999999</v>
      </c>
      <c r="AS683">
        <v>1.7000000000000001E-2</v>
      </c>
      <c r="AT683">
        <v>1.0409999999999999</v>
      </c>
      <c r="AU683">
        <v>0.23145028100000001</v>
      </c>
      <c r="AV683">
        <v>5</v>
      </c>
      <c r="AW683" t="s">
        <v>58</v>
      </c>
    </row>
    <row r="684" spans="1:49" hidden="1" x14ac:dyDescent="0.25">
      <c r="A684">
        <v>57.16</v>
      </c>
      <c r="B684">
        <v>1.39999999999999E-2</v>
      </c>
      <c r="C684">
        <v>7.0139999999999896</v>
      </c>
      <c r="D684">
        <v>0.60299999999999998</v>
      </c>
      <c r="E684">
        <v>37.482999999999997</v>
      </c>
      <c r="F684" t="s">
        <v>95</v>
      </c>
      <c r="G684" t="s">
        <v>97</v>
      </c>
      <c r="H684">
        <v>68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6.7737875000000003E-2</v>
      </c>
      <c r="O684">
        <v>0.130402824</v>
      </c>
      <c r="P684">
        <v>8.5250769000000004E-2</v>
      </c>
      <c r="Q684">
        <v>0.11848744</v>
      </c>
      <c r="R684">
        <v>0.66948180000000002</v>
      </c>
      <c r="S684">
        <v>0.27</v>
      </c>
      <c r="T684">
        <v>0.31754121399999902</v>
      </c>
      <c r="U684">
        <v>0.17</v>
      </c>
      <c r="V684">
        <v>-3.2625220000000003E-2</v>
      </c>
      <c r="W684">
        <v>3.3693756999999998E-2</v>
      </c>
      <c r="X684">
        <v>4.5324752000000003E-2</v>
      </c>
      <c r="Y684">
        <v>6.6948180999999995E-2</v>
      </c>
      <c r="Z684">
        <v>0.60253363299999996</v>
      </c>
      <c r="AA684">
        <v>0.33474090699999998</v>
      </c>
      <c r="AB684">
        <v>0.66900000000000004</v>
      </c>
      <c r="AC684">
        <v>-5.7022616270000004</v>
      </c>
      <c r="AD684">
        <v>8.4055362279999901</v>
      </c>
      <c r="AE684">
        <v>-1.5712328090000001</v>
      </c>
      <c r="AF684">
        <v>1</v>
      </c>
      <c r="AH684">
        <v>1</v>
      </c>
      <c r="AI684" t="s">
        <v>51</v>
      </c>
      <c r="AJ684">
        <v>11.45</v>
      </c>
      <c r="AK684">
        <v>0</v>
      </c>
      <c r="AL684">
        <v>80.165999999999997</v>
      </c>
      <c r="AM684">
        <v>0</v>
      </c>
      <c r="AN684">
        <v>6.0000000000000001E-3</v>
      </c>
      <c r="AO684">
        <v>0.55600000000000005</v>
      </c>
      <c r="AP684">
        <v>0.61199999999999999</v>
      </c>
      <c r="AQ684">
        <v>0.66</v>
      </c>
      <c r="AR684">
        <v>0.39100000000000001</v>
      </c>
      <c r="AS684">
        <v>3.4000000000000002E-2</v>
      </c>
      <c r="AT684">
        <v>1.2729999999999999</v>
      </c>
      <c r="AU684">
        <v>0.25091229900000001</v>
      </c>
      <c r="AV684">
        <v>5</v>
      </c>
      <c r="AW684" t="s">
        <v>58</v>
      </c>
    </row>
    <row r="685" spans="1:49" hidden="1" x14ac:dyDescent="0.25">
      <c r="A685">
        <v>48.49</v>
      </c>
      <c r="B685">
        <v>1.39999999999999E-2</v>
      </c>
      <c r="C685">
        <v>5.2779999999999996</v>
      </c>
      <c r="D685">
        <v>0.56200000000000006</v>
      </c>
      <c r="E685">
        <v>25.853000000000002</v>
      </c>
      <c r="F685" t="s">
        <v>95</v>
      </c>
      <c r="G685" t="s">
        <v>97</v>
      </c>
      <c r="H685">
        <v>69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3.1971757000000003E-2</v>
      </c>
      <c r="O685">
        <v>8.2475029000000005E-2</v>
      </c>
      <c r="P685">
        <v>6.8255010999999893E-2</v>
      </c>
      <c r="Q685">
        <v>9.4564566999999905E-2</v>
      </c>
      <c r="R685">
        <v>0.24492702</v>
      </c>
      <c r="S685">
        <v>0.2</v>
      </c>
      <c r="T685">
        <v>8.4928294000000001E-2</v>
      </c>
      <c r="U685">
        <v>0.1</v>
      </c>
      <c r="V685">
        <v>-2.8070705000000001E-2</v>
      </c>
      <c r="W685">
        <v>-1.3109974E-2</v>
      </c>
      <c r="X685">
        <v>-8.364448E-3</v>
      </c>
      <c r="Y685">
        <v>2.4492702000000002E-2</v>
      </c>
      <c r="Z685">
        <v>0.22043431699999999</v>
      </c>
      <c r="AA685">
        <v>0.122463509</v>
      </c>
      <c r="AB685">
        <v>0.245</v>
      </c>
      <c r="AC685">
        <v>-9.4406564920000005</v>
      </c>
      <c r="AD685">
        <v>10.032512970000001</v>
      </c>
      <c r="AE685">
        <v>-1.20971816</v>
      </c>
      <c r="AF685">
        <v>2</v>
      </c>
      <c r="AG685">
        <v>4</v>
      </c>
      <c r="AH685">
        <v>6</v>
      </c>
      <c r="AI685" t="s">
        <v>61</v>
      </c>
      <c r="AJ685">
        <v>8.9600000000000009</v>
      </c>
      <c r="AK685">
        <v>0</v>
      </c>
      <c r="AL685">
        <v>71.73</v>
      </c>
      <c r="AM685">
        <v>0</v>
      </c>
      <c r="AN685">
        <v>6.9999999999999897E-3</v>
      </c>
      <c r="AO685">
        <v>0.47199999999999998</v>
      </c>
      <c r="AP685">
        <v>1.1930000000000001</v>
      </c>
      <c r="AQ685">
        <v>0.626</v>
      </c>
      <c r="AR685">
        <v>0.37</v>
      </c>
      <c r="AS685">
        <v>3.4000000000000002E-2</v>
      </c>
      <c r="AT685">
        <v>3.6269999999999998</v>
      </c>
      <c r="AU685">
        <v>-2.2776970009999999</v>
      </c>
      <c r="AV685">
        <v>3</v>
      </c>
      <c r="AW685" t="s">
        <v>61</v>
      </c>
    </row>
    <row r="686" spans="1:49" hidden="1" x14ac:dyDescent="0.25">
      <c r="A686">
        <v>84.5</v>
      </c>
      <c r="B686">
        <v>1.0999999999999999E-2</v>
      </c>
      <c r="C686">
        <v>7.1029999999999998</v>
      </c>
      <c r="D686">
        <v>0.42099999999999999</v>
      </c>
      <c r="E686">
        <v>27.914999999999999</v>
      </c>
      <c r="F686" t="s">
        <v>95</v>
      </c>
      <c r="G686" t="s">
        <v>97</v>
      </c>
      <c r="H686">
        <v>74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0.05</v>
      </c>
      <c r="O686">
        <v>1.86804439999999E-2</v>
      </c>
      <c r="P686">
        <v>0.05</v>
      </c>
      <c r="Q686">
        <v>0.10113868400000001</v>
      </c>
      <c r="R686">
        <v>0.21004494000000001</v>
      </c>
      <c r="S686">
        <v>0.1</v>
      </c>
      <c r="T686">
        <v>0.03</v>
      </c>
      <c r="U686">
        <v>0.06</v>
      </c>
      <c r="V686">
        <v>8.3709639999999998E-3</v>
      </c>
      <c r="W686">
        <v>-1.5298714999999999E-2</v>
      </c>
      <c r="X686">
        <v>0</v>
      </c>
      <c r="Y686">
        <v>2.1004493999999999E-2</v>
      </c>
      <c r="Z686">
        <v>0.189040442</v>
      </c>
      <c r="AA686">
        <v>0.10502246799999999</v>
      </c>
      <c r="AB686">
        <v>0.21</v>
      </c>
      <c r="AC686">
        <v>-14.90413247</v>
      </c>
      <c r="AD686">
        <v>8.3058971249999995</v>
      </c>
      <c r="AE686">
        <v>-0.59071433399999995</v>
      </c>
      <c r="AF686">
        <v>1</v>
      </c>
      <c r="AH686">
        <v>1</v>
      </c>
      <c r="AI686" t="s">
        <v>51</v>
      </c>
      <c r="AJ686">
        <v>15.13</v>
      </c>
      <c r="AK686">
        <v>0</v>
      </c>
      <c r="AL686">
        <v>99.676000000000002</v>
      </c>
      <c r="AM686">
        <v>0</v>
      </c>
      <c r="AN686">
        <v>6.0000000000000001E-3</v>
      </c>
      <c r="AO686">
        <v>0.36699999999999999</v>
      </c>
      <c r="AP686">
        <v>0.40899999999999997</v>
      </c>
      <c r="AQ686">
        <v>0.441</v>
      </c>
      <c r="AR686">
        <v>0.20100000000000001</v>
      </c>
      <c r="AS686">
        <v>1.6E-2</v>
      </c>
      <c r="AT686">
        <v>0.90700000000000003</v>
      </c>
      <c r="AU686">
        <v>0.209607708</v>
      </c>
      <c r="AV686">
        <v>5</v>
      </c>
      <c r="AW686" t="s">
        <v>58</v>
      </c>
    </row>
    <row r="687" spans="1:49" hidden="1" x14ac:dyDescent="0.25">
      <c r="A687">
        <v>86.13</v>
      </c>
      <c r="B687">
        <v>1.0999999999999999E-2</v>
      </c>
      <c r="C687">
        <v>7.0919999999999996</v>
      </c>
      <c r="D687">
        <v>0.35299999999999998</v>
      </c>
      <c r="E687">
        <v>19.908000000000001</v>
      </c>
      <c r="F687" t="s">
        <v>95</v>
      </c>
      <c r="G687" t="s">
        <v>97</v>
      </c>
      <c r="H687">
        <v>83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5.1196921999999999E-2</v>
      </c>
      <c r="O687">
        <v>8.8331108000000005E-2</v>
      </c>
      <c r="P687">
        <v>6.1998936999999997E-2</v>
      </c>
      <c r="Q687">
        <v>7.0559791999999996E-2</v>
      </c>
      <c r="R687">
        <v>0.67751519999999898</v>
      </c>
      <c r="S687">
        <v>0.17</v>
      </c>
      <c r="T687">
        <v>0.15869636000000001</v>
      </c>
      <c r="U687">
        <v>0.06</v>
      </c>
      <c r="V687">
        <v>-2.6061154999999999E-2</v>
      </c>
      <c r="W687">
        <v>2.2752217999999901E-2</v>
      </c>
      <c r="X687">
        <v>-1.5879521000000001E-2</v>
      </c>
      <c r="Y687">
        <v>6.7751520999999995E-2</v>
      </c>
      <c r="Z687">
        <v>0.60976368799999903</v>
      </c>
      <c r="AA687">
        <v>0.33875760399999999</v>
      </c>
      <c r="AB687">
        <v>0.67799999999999905</v>
      </c>
      <c r="AC687">
        <v>-14.20036679</v>
      </c>
      <c r="AD687">
        <v>12.786000189999999</v>
      </c>
      <c r="AE687">
        <v>-2.72512211699999</v>
      </c>
      <c r="AF687">
        <v>1</v>
      </c>
      <c r="AH687">
        <v>1</v>
      </c>
      <c r="AI687" t="s">
        <v>51</v>
      </c>
      <c r="AJ687">
        <v>14.01</v>
      </c>
      <c r="AK687">
        <v>0</v>
      </c>
      <c r="AL687">
        <v>97.097999999999999</v>
      </c>
      <c r="AM687">
        <v>0</v>
      </c>
      <c r="AN687">
        <v>6.0000000000000001E-3</v>
      </c>
      <c r="AO687">
        <v>0.30299999999999999</v>
      </c>
      <c r="AP687">
        <v>0.35299999999999998</v>
      </c>
      <c r="AQ687">
        <v>0.36499999999999999</v>
      </c>
      <c r="AR687">
        <v>0.14399999999999999</v>
      </c>
      <c r="AS687">
        <v>1.0999999999999999E-2</v>
      </c>
      <c r="AT687">
        <v>0.872</v>
      </c>
      <c r="AU687">
        <v>8.9094320999999893E-2</v>
      </c>
      <c r="AV687">
        <v>5</v>
      </c>
      <c r="AW687" t="s">
        <v>58</v>
      </c>
    </row>
    <row r="688" spans="1:49" hidden="1" x14ac:dyDescent="0.25">
      <c r="A688">
        <v>70.7</v>
      </c>
      <c r="B688">
        <v>1.2E-2</v>
      </c>
      <c r="C688">
        <v>6.9939999999999998</v>
      </c>
      <c r="D688">
        <v>0.48</v>
      </c>
      <c r="E688">
        <v>29.113</v>
      </c>
      <c r="F688" t="s">
        <v>95</v>
      </c>
      <c r="G688" t="s">
        <v>97</v>
      </c>
      <c r="H688">
        <v>91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6.9713560999999993E-2</v>
      </c>
      <c r="O688">
        <v>0.11893005599999899</v>
      </c>
      <c r="P688">
        <v>0.11297096599999901</v>
      </c>
      <c r="Q688">
        <v>0.12601662</v>
      </c>
      <c r="R688">
        <v>0.34979670000000002</v>
      </c>
      <c r="S688">
        <v>0.27</v>
      </c>
      <c r="T688">
        <v>0.25403851100000002</v>
      </c>
      <c r="U688">
        <v>0.14000000000000001</v>
      </c>
      <c r="V688">
        <v>-1.6849369999999999E-2</v>
      </c>
      <c r="W688">
        <v>1.7780364999999999E-2</v>
      </c>
      <c r="X688">
        <v>-1.372718E-3</v>
      </c>
      <c r="Y688">
        <v>3.4979670999999997E-2</v>
      </c>
      <c r="Z688">
        <v>0.31481704100000002</v>
      </c>
      <c r="AA688">
        <v>0.174898356</v>
      </c>
      <c r="AB688">
        <v>0.35</v>
      </c>
      <c r="AC688">
        <v>-12.00755449</v>
      </c>
      <c r="AD688">
        <v>6.6985429029999999</v>
      </c>
      <c r="AE688">
        <v>-1.0793141850000001</v>
      </c>
      <c r="AF688">
        <v>1</v>
      </c>
      <c r="AH688">
        <v>1</v>
      </c>
      <c r="AI688" t="s">
        <v>51</v>
      </c>
      <c r="AJ688">
        <v>14.5</v>
      </c>
      <c r="AK688">
        <v>0</v>
      </c>
      <c r="AL688">
        <v>88.046999999999997</v>
      </c>
      <c r="AM688">
        <v>0</v>
      </c>
      <c r="AN688">
        <v>6.0000000000000001E-3</v>
      </c>
      <c r="AO688">
        <v>0.42599999999999999</v>
      </c>
      <c r="AP688">
        <v>0.498</v>
      </c>
      <c r="AQ688">
        <v>0.51</v>
      </c>
      <c r="AR688">
        <v>0.25700000000000001</v>
      </c>
      <c r="AS688">
        <v>2.1000000000000001E-2</v>
      </c>
      <c r="AT688">
        <v>1.22</v>
      </c>
      <c r="AU688">
        <v>0.16826606199999999</v>
      </c>
      <c r="AV688">
        <v>5</v>
      </c>
      <c r="AW688" t="s">
        <v>58</v>
      </c>
    </row>
    <row r="689" spans="1:49" hidden="1" x14ac:dyDescent="0.25">
      <c r="A689">
        <v>81.319999999999993</v>
      </c>
      <c r="B689">
        <v>1.2E-2</v>
      </c>
      <c r="C689">
        <v>7.0629999999999997</v>
      </c>
      <c r="D689">
        <v>0.42299999999999999</v>
      </c>
      <c r="E689">
        <v>29.521999999999998</v>
      </c>
      <c r="F689" t="s">
        <v>95</v>
      </c>
      <c r="G689" t="s">
        <v>97</v>
      </c>
      <c r="H689">
        <v>101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5.8395392999999997E-2</v>
      </c>
      <c r="O689">
        <v>9.2049854E-2</v>
      </c>
      <c r="P689">
        <v>9.9527748999999999E-2</v>
      </c>
      <c r="Q689">
        <v>0.110280534</v>
      </c>
      <c r="R689">
        <v>0.19978879999999999</v>
      </c>
      <c r="S689">
        <v>0.23</v>
      </c>
      <c r="T689">
        <v>0.21156366300000001</v>
      </c>
      <c r="U689">
        <v>0.14000000000000001</v>
      </c>
      <c r="V689">
        <v>-1.629653E-2</v>
      </c>
      <c r="W689">
        <v>1.0087752E-2</v>
      </c>
      <c r="X689">
        <v>9.4833469999999996E-3</v>
      </c>
      <c r="Y689">
        <v>1.9978878999999901E-2</v>
      </c>
      <c r="Z689">
        <v>0.17980991499999999</v>
      </c>
      <c r="AA689">
        <v>9.9894396999999996E-2</v>
      </c>
      <c r="AB689">
        <v>0.2</v>
      </c>
      <c r="AC689">
        <v>-11.13549819</v>
      </c>
      <c r="AD689">
        <v>7.8299097440000001</v>
      </c>
      <c r="AE689">
        <v>-0.57831919700000001</v>
      </c>
      <c r="AF689">
        <v>1</v>
      </c>
      <c r="AH689">
        <v>1</v>
      </c>
      <c r="AI689" t="s">
        <v>51</v>
      </c>
      <c r="AJ689">
        <v>12.11</v>
      </c>
      <c r="AK689">
        <v>0.02</v>
      </c>
      <c r="AL689">
        <v>97.320999999999998</v>
      </c>
      <c r="AM689">
        <v>0</v>
      </c>
      <c r="AN689">
        <v>6.0000000000000001E-3</v>
      </c>
      <c r="AO689">
        <v>0.36099999999999999</v>
      </c>
      <c r="AP689">
        <v>0.39899999999999902</v>
      </c>
      <c r="AQ689">
        <v>0.44500000000000001</v>
      </c>
      <c r="AR689">
        <v>0.20699999999999999</v>
      </c>
      <c r="AS689">
        <v>1.7000000000000001E-2</v>
      </c>
      <c r="AT689">
        <v>0.81899999999999995</v>
      </c>
      <c r="AU689">
        <v>0.15095309500000001</v>
      </c>
      <c r="AV689">
        <v>5</v>
      </c>
      <c r="AW689" t="s">
        <v>58</v>
      </c>
    </row>
    <row r="690" spans="1:49" hidden="1" x14ac:dyDescent="0.25">
      <c r="A690">
        <v>129.19999999999999</v>
      </c>
      <c r="B690">
        <v>6.0000000000000001E-3</v>
      </c>
      <c r="C690">
        <v>6.4279999999999999</v>
      </c>
      <c r="D690">
        <v>0.33700000000000002</v>
      </c>
      <c r="E690">
        <v>27.417999999999999</v>
      </c>
      <c r="F690" t="s">
        <v>95</v>
      </c>
      <c r="G690" t="s">
        <v>97</v>
      </c>
      <c r="H690">
        <v>119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0.05</v>
      </c>
      <c r="O690">
        <v>1.8721071999999998E-2</v>
      </c>
      <c r="P690">
        <v>0.05</v>
      </c>
      <c r="Q690">
        <v>0.110280534</v>
      </c>
      <c r="R690">
        <v>0.33950912999999999</v>
      </c>
      <c r="S690">
        <v>0.1</v>
      </c>
      <c r="T690">
        <v>0.03</v>
      </c>
      <c r="U690">
        <v>0.1</v>
      </c>
      <c r="V690">
        <v>1.8675750000000001E-2</v>
      </c>
      <c r="W690">
        <v>-3.5910490000000003E-2</v>
      </c>
      <c r="X690">
        <v>0</v>
      </c>
      <c r="Y690">
        <v>3.3950912999999999E-2</v>
      </c>
      <c r="Z690">
        <v>0.30555821699999902</v>
      </c>
      <c r="AA690">
        <v>0.169754565</v>
      </c>
      <c r="AB690">
        <v>0.34</v>
      </c>
      <c r="AC690">
        <v>-18.19688043</v>
      </c>
      <c r="AD690">
        <v>9.5630110350000006</v>
      </c>
      <c r="AE690">
        <v>-1.0023265880000001</v>
      </c>
      <c r="AF690">
        <v>1</v>
      </c>
      <c r="AH690">
        <v>1</v>
      </c>
      <c r="AI690" t="s">
        <v>51</v>
      </c>
      <c r="AJ690">
        <v>10.28</v>
      </c>
      <c r="AK690">
        <v>0</v>
      </c>
      <c r="AL690">
        <v>157.24600000000001</v>
      </c>
      <c r="AM690">
        <v>0</v>
      </c>
      <c r="AN690">
        <v>4.0000000000000001E-3</v>
      </c>
      <c r="AO690">
        <v>0.25800000000000001</v>
      </c>
      <c r="AP690">
        <v>0.439</v>
      </c>
      <c r="AQ690">
        <v>0.35</v>
      </c>
      <c r="AR690">
        <v>0.14399999999999999</v>
      </c>
      <c r="AS690">
        <v>1.0999999999999999E-2</v>
      </c>
      <c r="AT690">
        <v>2.0139999999999998</v>
      </c>
      <c r="AU690">
        <v>1.9547064240000001</v>
      </c>
      <c r="AV690">
        <v>4</v>
      </c>
      <c r="AW690" t="s">
        <v>58</v>
      </c>
    </row>
    <row r="691" spans="1:49" hidden="1" x14ac:dyDescent="0.25">
      <c r="A691">
        <v>57.16</v>
      </c>
      <c r="B691">
        <v>1.4999999999999999E-2</v>
      </c>
      <c r="C691">
        <v>6.62</v>
      </c>
      <c r="D691">
        <v>0.50800000000000001</v>
      </c>
      <c r="E691">
        <v>26.294</v>
      </c>
      <c r="F691" t="s">
        <v>95</v>
      </c>
      <c r="G691" t="s">
        <v>97</v>
      </c>
      <c r="H691">
        <v>126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0.05</v>
      </c>
      <c r="O691">
        <v>1.8524503000000001E-2</v>
      </c>
      <c r="P691">
        <v>0.05</v>
      </c>
      <c r="Q691">
        <v>0.110280534</v>
      </c>
      <c r="R691">
        <v>0.25314423000000003</v>
      </c>
      <c r="S691">
        <v>0.1</v>
      </c>
      <c r="T691">
        <v>0.03</v>
      </c>
      <c r="U691">
        <v>0.06</v>
      </c>
      <c r="V691">
        <v>2.9978215999999999E-2</v>
      </c>
      <c r="W691">
        <v>-6.9024710000000003E-2</v>
      </c>
      <c r="X691">
        <v>0</v>
      </c>
      <c r="Y691">
        <v>2.5314422999999999E-2</v>
      </c>
      <c r="Z691">
        <v>0.22782981099999999</v>
      </c>
      <c r="AA691">
        <v>0.12657211699999901</v>
      </c>
      <c r="AB691">
        <v>0.253</v>
      </c>
      <c r="AC691">
        <v>-16.786095549999999</v>
      </c>
      <c r="AD691">
        <v>8.6910779520000006</v>
      </c>
      <c r="AE691">
        <v>-0.76948193200000004</v>
      </c>
      <c r="AF691">
        <v>1</v>
      </c>
      <c r="AH691">
        <v>1</v>
      </c>
      <c r="AI691" t="s">
        <v>51</v>
      </c>
      <c r="AJ691">
        <v>10.29</v>
      </c>
      <c r="AK691">
        <v>0.02</v>
      </c>
      <c r="AL691">
        <v>72.813000000000002</v>
      </c>
      <c r="AM691">
        <v>0</v>
      </c>
      <c r="AN691">
        <v>6.9999999999999897E-3</v>
      </c>
      <c r="AO691">
        <v>0.442</v>
      </c>
      <c r="AP691">
        <v>0.56799999999999995</v>
      </c>
      <c r="AQ691">
        <v>0.54600000000000004</v>
      </c>
      <c r="AR691">
        <v>0.29199999999999998</v>
      </c>
      <c r="AS691">
        <v>2.5000000000000001E-2</v>
      </c>
      <c r="AT691">
        <v>1.863</v>
      </c>
      <c r="AU691">
        <v>0.240847331</v>
      </c>
      <c r="AV691">
        <v>3</v>
      </c>
      <c r="AW691" t="s">
        <v>58</v>
      </c>
    </row>
    <row r="692" spans="1:49" hidden="1" x14ac:dyDescent="0.25">
      <c r="A692">
        <v>63.85</v>
      </c>
      <c r="B692">
        <v>1.39999999999999E-2</v>
      </c>
      <c r="C692">
        <v>7.2169999999999996</v>
      </c>
      <c r="D692">
        <v>0.45799999999999902</v>
      </c>
      <c r="E692">
        <v>24.776999999999902</v>
      </c>
      <c r="F692" t="s">
        <v>95</v>
      </c>
      <c r="G692" t="s">
        <v>97</v>
      </c>
      <c r="H692">
        <v>131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0.05</v>
      </c>
      <c r="O692">
        <v>2.59256779999999E-2</v>
      </c>
      <c r="P692">
        <v>0.05</v>
      </c>
      <c r="Q692">
        <v>0.110280534</v>
      </c>
      <c r="R692">
        <v>0.31004122000000001</v>
      </c>
      <c r="S692">
        <v>0.1</v>
      </c>
      <c r="T692">
        <v>0.03</v>
      </c>
      <c r="U692">
        <v>0.1</v>
      </c>
      <c r="V692">
        <v>-2.3758170000000001E-3</v>
      </c>
      <c r="W692">
        <v>9.0248710000000003E-3</v>
      </c>
      <c r="X692">
        <v>0</v>
      </c>
      <c r="Y692">
        <v>3.1004121999999999E-2</v>
      </c>
      <c r="Z692">
        <v>0.27903709700000001</v>
      </c>
      <c r="AA692">
        <v>0.155020609</v>
      </c>
      <c r="AB692">
        <v>0.31</v>
      </c>
      <c r="AC692">
        <v>-14.606118070000001</v>
      </c>
      <c r="AD692">
        <v>8.4188441909999998</v>
      </c>
      <c r="AE692">
        <v>-0.81799849599999996</v>
      </c>
      <c r="AF692">
        <v>1</v>
      </c>
      <c r="AH692">
        <v>1</v>
      </c>
      <c r="AI692" t="s">
        <v>51</v>
      </c>
      <c r="AJ692">
        <v>18.260000000000002</v>
      </c>
      <c r="AK692">
        <v>0</v>
      </c>
      <c r="AL692">
        <v>77.123000000000005</v>
      </c>
      <c r="AM692">
        <v>0</v>
      </c>
      <c r="AN692">
        <v>6.9999999999999897E-3</v>
      </c>
      <c r="AO692">
        <v>0.40600000000000003</v>
      </c>
      <c r="AP692">
        <v>0.436</v>
      </c>
      <c r="AQ692">
        <v>0.48299999999999998</v>
      </c>
      <c r="AR692">
        <v>0.23399999999999899</v>
      </c>
      <c r="AS692">
        <v>1.9E-2</v>
      </c>
      <c r="AT692">
        <v>0.84399999999999997</v>
      </c>
      <c r="AU692">
        <v>4.9435722000000001E-2</v>
      </c>
      <c r="AV692">
        <v>3</v>
      </c>
      <c r="AW692" t="s">
        <v>58</v>
      </c>
    </row>
    <row r="693" spans="1:49" hidden="1" x14ac:dyDescent="0.25">
      <c r="A693">
        <v>42.21</v>
      </c>
      <c r="B693">
        <v>1.7999999999999999E-2</v>
      </c>
      <c r="C693">
        <v>6.1890000000000001</v>
      </c>
      <c r="D693">
        <v>0.251</v>
      </c>
      <c r="E693">
        <v>5.8239999999999998</v>
      </c>
      <c r="F693" t="s">
        <v>95</v>
      </c>
      <c r="G693" t="s">
        <v>97</v>
      </c>
      <c r="H693">
        <v>132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5.6878392999999999E-2</v>
      </c>
      <c r="O693">
        <v>0.10942615999999999</v>
      </c>
      <c r="P693">
        <v>0.107289306</v>
      </c>
      <c r="Q693">
        <v>0.140327796</v>
      </c>
      <c r="R693">
        <v>0.44655519999999999</v>
      </c>
      <c r="S693">
        <v>0.27</v>
      </c>
      <c r="T693">
        <v>0.19809302300000001</v>
      </c>
      <c r="U693">
        <v>0.17</v>
      </c>
      <c r="V693">
        <v>-2.9177553999999901E-2</v>
      </c>
      <c r="W693">
        <v>5.4351829999999997E-3</v>
      </c>
      <c r="X693">
        <v>-5.0346099999999997E-4</v>
      </c>
      <c r="Y693">
        <v>4.4655519999999997E-2</v>
      </c>
      <c r="Z693">
        <v>0.40189967799999998</v>
      </c>
      <c r="AA693">
        <v>0.22327759899999999</v>
      </c>
      <c r="AB693">
        <v>0.44700000000000001</v>
      </c>
      <c r="AC693">
        <v>-10.273850489999999</v>
      </c>
      <c r="AD693">
        <v>6.7963010839999898</v>
      </c>
      <c r="AE693">
        <v>-1.5660316350000001</v>
      </c>
      <c r="AF693">
        <v>1</v>
      </c>
      <c r="AH693">
        <v>1</v>
      </c>
      <c r="AI693" t="s">
        <v>51</v>
      </c>
      <c r="AJ693">
        <v>18.27</v>
      </c>
      <c r="AK693">
        <v>0.01</v>
      </c>
      <c r="AL693">
        <v>56.070999999999998</v>
      </c>
      <c r="AM693">
        <v>0</v>
      </c>
      <c r="AN693">
        <v>8.9999999999999993E-3</v>
      </c>
      <c r="AO693">
        <v>0.19</v>
      </c>
      <c r="AP693">
        <v>0.749</v>
      </c>
      <c r="AQ693">
        <v>0.25800000000000001</v>
      </c>
      <c r="AR693">
        <v>8.5000000000000006E-2</v>
      </c>
      <c r="AS693">
        <v>6.9999999999999897E-3</v>
      </c>
      <c r="AT693">
        <v>2.2749999999999999</v>
      </c>
      <c r="AU693">
        <v>-0.53534867500000005</v>
      </c>
      <c r="AV693">
        <v>3</v>
      </c>
      <c r="AW693" t="s">
        <v>58</v>
      </c>
    </row>
    <row r="694" spans="1:49" hidden="1" x14ac:dyDescent="0.25">
      <c r="A694">
        <v>23.68</v>
      </c>
      <c r="B694">
        <v>3.2000000000000001E-2</v>
      </c>
      <c r="C694">
        <v>6.1579999999999897</v>
      </c>
      <c r="D694">
        <v>0.6</v>
      </c>
      <c r="E694">
        <v>17.183</v>
      </c>
      <c r="F694" t="s">
        <v>95</v>
      </c>
      <c r="G694" t="s">
        <v>97</v>
      </c>
      <c r="H694">
        <v>135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0.05</v>
      </c>
      <c r="O694">
        <v>2.3345280999999999E-2</v>
      </c>
      <c r="P694">
        <v>0.05</v>
      </c>
      <c r="Q694">
        <v>0.140327796</v>
      </c>
      <c r="R694">
        <v>0.14022577999999999</v>
      </c>
      <c r="S694">
        <v>0.1</v>
      </c>
      <c r="T694">
        <v>0.05</v>
      </c>
      <c r="U694">
        <v>0.1</v>
      </c>
      <c r="V694">
        <v>-1.7288748E-2</v>
      </c>
      <c r="W694">
        <v>-7.7512400000000004E-3</v>
      </c>
      <c r="X694">
        <v>0</v>
      </c>
      <c r="Y694">
        <v>1.4022578000000001E-2</v>
      </c>
      <c r="Z694">
        <v>0.12620320500000001</v>
      </c>
      <c r="AA694">
        <v>7.0112890999999997E-2</v>
      </c>
      <c r="AB694">
        <v>0.14000000000000001</v>
      </c>
      <c r="AC694">
        <v>-8.6071687439999902</v>
      </c>
      <c r="AD694">
        <v>7.7438594679999904</v>
      </c>
      <c r="AE694">
        <v>-0.45265495</v>
      </c>
      <c r="AF694">
        <v>2</v>
      </c>
      <c r="AG694">
        <v>1</v>
      </c>
      <c r="AH694">
        <v>3</v>
      </c>
      <c r="AI694" t="s">
        <v>53</v>
      </c>
      <c r="AJ694">
        <v>13.6</v>
      </c>
      <c r="AK694">
        <v>0.02</v>
      </c>
      <c r="AL694">
        <v>37.19</v>
      </c>
      <c r="AM694">
        <v>0</v>
      </c>
      <c r="AN694">
        <v>1.2E-2</v>
      </c>
      <c r="AO694">
        <v>0.53700000000000003</v>
      </c>
      <c r="AP694">
        <v>0.83499999999999996</v>
      </c>
      <c r="AQ694">
        <v>0.66500000000000004</v>
      </c>
      <c r="AR694">
        <v>0.39799999999999902</v>
      </c>
      <c r="AS694">
        <v>3.5999999999999997E-2</v>
      </c>
      <c r="AT694">
        <v>2.5539999999999998</v>
      </c>
      <c r="AU694">
        <v>6.5963147E-2</v>
      </c>
      <c r="AV694">
        <v>3</v>
      </c>
      <c r="AW694" t="s">
        <v>52</v>
      </c>
    </row>
    <row r="695" spans="1:49" hidden="1" x14ac:dyDescent="0.25">
      <c r="A695">
        <v>7.77</v>
      </c>
      <c r="B695">
        <v>9.1999999999999998E-2</v>
      </c>
      <c r="C695">
        <v>5.7619999999999996</v>
      </c>
      <c r="D695">
        <v>0.56599999999999995</v>
      </c>
      <c r="E695">
        <v>5.7829999999999897</v>
      </c>
      <c r="F695" t="s">
        <v>95</v>
      </c>
      <c r="G695" t="s">
        <v>97</v>
      </c>
      <c r="H695">
        <v>136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0.05</v>
      </c>
      <c r="O695">
        <v>3.2227009000000001E-2</v>
      </c>
      <c r="P695">
        <v>0.05</v>
      </c>
      <c r="Q695">
        <v>0.140327796</v>
      </c>
      <c r="R695">
        <v>0.47058179999999999</v>
      </c>
      <c r="S695">
        <v>0.1</v>
      </c>
      <c r="T695">
        <v>0.06</v>
      </c>
      <c r="U695">
        <v>0.1</v>
      </c>
      <c r="V695">
        <v>-2.3300466999999998E-2</v>
      </c>
      <c r="W695">
        <v>-3.5976069999999999E-2</v>
      </c>
      <c r="X695">
        <v>0</v>
      </c>
      <c r="Y695">
        <v>4.7058179999999998E-2</v>
      </c>
      <c r="Z695">
        <v>0.42352361999999999</v>
      </c>
      <c r="AA695">
        <v>0.2352909</v>
      </c>
      <c r="AB695">
        <v>0.47099999999999997</v>
      </c>
      <c r="AC695">
        <v>-16.580512859999999</v>
      </c>
      <c r="AD695">
        <v>7.4891036360000003</v>
      </c>
      <c r="AE695">
        <v>-0.80843446200000002</v>
      </c>
      <c r="AF695">
        <v>2</v>
      </c>
      <c r="AG695">
        <v>1</v>
      </c>
      <c r="AH695">
        <v>3</v>
      </c>
      <c r="AI695" t="s">
        <v>53</v>
      </c>
      <c r="AJ695">
        <v>25.25</v>
      </c>
      <c r="AK695">
        <v>0.02</v>
      </c>
      <c r="AL695">
        <v>13.1779999999999</v>
      </c>
      <c r="AM695">
        <v>0</v>
      </c>
      <c r="AN695">
        <v>3.1E-2</v>
      </c>
      <c r="AO695">
        <v>0.49199999999999999</v>
      </c>
      <c r="AP695">
        <v>0.96299999999999997</v>
      </c>
      <c r="AQ695">
        <v>0.627</v>
      </c>
      <c r="AR695">
        <v>0.36799999999999999</v>
      </c>
      <c r="AS695">
        <v>3.3000000000000002E-2</v>
      </c>
      <c r="AT695">
        <v>3.2679999999999998</v>
      </c>
      <c r="AU695">
        <v>6.1889463999999998E-2</v>
      </c>
      <c r="AV695">
        <v>1</v>
      </c>
      <c r="AW695" t="s">
        <v>52</v>
      </c>
    </row>
    <row r="696" spans="1:49" hidden="1" x14ac:dyDescent="0.25">
      <c r="A696">
        <v>78.31</v>
      </c>
      <c r="B696">
        <v>1.0999999999999999E-2</v>
      </c>
      <c r="C696">
        <v>7.1129999999999898</v>
      </c>
      <c r="D696">
        <v>0.48199999999999998</v>
      </c>
      <c r="E696">
        <v>41.463000000000001</v>
      </c>
      <c r="F696" t="s">
        <v>95</v>
      </c>
      <c r="G696" t="s">
        <v>97</v>
      </c>
      <c r="H696">
        <v>154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0.05</v>
      </c>
      <c r="O696">
        <v>2.6507030000000001E-2</v>
      </c>
      <c r="P696">
        <v>0.05</v>
      </c>
      <c r="Q696">
        <v>0.140327796</v>
      </c>
      <c r="R696">
        <v>0.21865538000000001</v>
      </c>
      <c r="S696">
        <v>0.1</v>
      </c>
      <c r="T696">
        <v>0.05</v>
      </c>
      <c r="U696">
        <v>0.13</v>
      </c>
      <c r="V696">
        <v>-9.2446360000000005E-3</v>
      </c>
      <c r="W696">
        <v>-2.8064921E-2</v>
      </c>
      <c r="X696">
        <v>0</v>
      </c>
      <c r="Y696">
        <v>2.18655379999999E-2</v>
      </c>
      <c r="Z696">
        <v>0.19678983999999999</v>
      </c>
      <c r="AA696">
        <v>0.10932768900000001</v>
      </c>
      <c r="AB696">
        <v>0.218999999999999</v>
      </c>
      <c r="AC696">
        <v>-10.50263567</v>
      </c>
      <c r="AD696">
        <v>6.2023692620000004</v>
      </c>
      <c r="AE696">
        <v>-0.41634665299999901</v>
      </c>
      <c r="AF696">
        <v>1</v>
      </c>
      <c r="AH696">
        <v>1</v>
      </c>
      <c r="AI696" t="s">
        <v>51</v>
      </c>
      <c r="AJ696">
        <v>10.86</v>
      </c>
      <c r="AK696">
        <v>0.02</v>
      </c>
      <c r="AL696">
        <v>108.339</v>
      </c>
      <c r="AM696">
        <v>0</v>
      </c>
      <c r="AN696">
        <v>4.0000000000000001E-3</v>
      </c>
      <c r="AO696">
        <v>0.4</v>
      </c>
      <c r="AP696">
        <v>0.56000000000000005</v>
      </c>
      <c r="AQ696">
        <v>0.52100000000000002</v>
      </c>
      <c r="AR696">
        <v>0.27699999999999902</v>
      </c>
      <c r="AS696">
        <v>2.4E-2</v>
      </c>
      <c r="AT696">
        <v>1.0589999999999999</v>
      </c>
      <c r="AU696">
        <v>8.7819963000000001E-2</v>
      </c>
      <c r="AV696">
        <v>5</v>
      </c>
      <c r="AW696" t="s">
        <v>58</v>
      </c>
    </row>
    <row r="697" spans="1:49" hidden="1" x14ac:dyDescent="0.25">
      <c r="A697">
        <v>18.53</v>
      </c>
      <c r="B697">
        <v>4.2000000000000003E-2</v>
      </c>
      <c r="C697">
        <v>6.4689999999999896</v>
      </c>
      <c r="D697">
        <v>0.63100000000000001</v>
      </c>
      <c r="E697">
        <v>17.111000000000001</v>
      </c>
      <c r="F697" t="s">
        <v>95</v>
      </c>
      <c r="G697" t="s">
        <v>97</v>
      </c>
      <c r="H697">
        <v>166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7.0000000000000007E-2</v>
      </c>
      <c r="O697">
        <v>7.6284560000000001E-2</v>
      </c>
      <c r="P697">
        <v>7.0000000000000007E-2</v>
      </c>
      <c r="Q697">
        <v>0.140327796</v>
      </c>
      <c r="R697">
        <v>0.97453769999999995</v>
      </c>
      <c r="S697">
        <v>0.14000000000000001</v>
      </c>
      <c r="T697">
        <v>0.1</v>
      </c>
      <c r="U697">
        <v>7.0000000000000007E-2</v>
      </c>
      <c r="V697">
        <v>4.7079603999999997E-2</v>
      </c>
      <c r="W697">
        <v>-0.15405427999999999</v>
      </c>
      <c r="X697">
        <v>-3.8016840000000001E-3</v>
      </c>
      <c r="Y697">
        <v>9.7453766999999997E-2</v>
      </c>
      <c r="Z697">
        <v>0.87708390400000003</v>
      </c>
      <c r="AA697">
        <v>0.48726883500000001</v>
      </c>
      <c r="AB697">
        <v>0.97499999999999998</v>
      </c>
      <c r="AC697">
        <v>-17.311507800000001</v>
      </c>
      <c r="AD697">
        <v>14.032014309999999</v>
      </c>
      <c r="AE697">
        <v>-3.0826645579999998</v>
      </c>
      <c r="AF697">
        <v>2</v>
      </c>
      <c r="AG697">
        <v>1</v>
      </c>
      <c r="AH697">
        <v>3</v>
      </c>
      <c r="AI697" t="s">
        <v>53</v>
      </c>
      <c r="AJ697">
        <v>14.34</v>
      </c>
      <c r="AK697">
        <v>0</v>
      </c>
      <c r="AL697">
        <v>32.561999999999998</v>
      </c>
      <c r="AM697">
        <v>0</v>
      </c>
      <c r="AN697">
        <v>1.0999999999999999E-2</v>
      </c>
      <c r="AO697">
        <v>0.55700000000000005</v>
      </c>
      <c r="AP697">
        <v>0.83699999999999997</v>
      </c>
      <c r="AQ697">
        <v>0.71</v>
      </c>
      <c r="AR697">
        <v>0.44</v>
      </c>
      <c r="AS697">
        <v>4.0999999999999898E-2</v>
      </c>
      <c r="AT697">
        <v>2.1709999999999998</v>
      </c>
      <c r="AU697">
        <v>-5.8209376720000003</v>
      </c>
      <c r="AV697">
        <v>3</v>
      </c>
      <c r="AW697" t="s">
        <v>52</v>
      </c>
    </row>
    <row r="698" spans="1:49" hidden="1" x14ac:dyDescent="0.25">
      <c r="A698">
        <v>28.23</v>
      </c>
      <c r="B698">
        <v>2.4E-2</v>
      </c>
      <c r="C698">
        <v>6.1070000000000002</v>
      </c>
      <c r="D698">
        <v>0.92500000000000004</v>
      </c>
      <c r="E698">
        <v>63.762</v>
      </c>
      <c r="F698" t="s">
        <v>95</v>
      </c>
      <c r="G698" t="s">
        <v>97</v>
      </c>
      <c r="H698">
        <v>167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2.7822382999999999E-2</v>
      </c>
      <c r="O698">
        <v>4.1096964E-2</v>
      </c>
      <c r="P698">
        <v>6.9094477000000001E-2</v>
      </c>
      <c r="Q698">
        <v>7.8828242999999895E-2</v>
      </c>
      <c r="R698">
        <v>0.25437546</v>
      </c>
      <c r="S698">
        <v>0.13</v>
      </c>
      <c r="T698">
        <v>0.167449088</v>
      </c>
      <c r="U698">
        <v>0.1</v>
      </c>
      <c r="V698">
        <v>-1.2487932E-2</v>
      </c>
      <c r="W698">
        <v>6.8663389999999999E-3</v>
      </c>
      <c r="X698">
        <v>-1.0275794E-2</v>
      </c>
      <c r="Y698">
        <v>2.5437545999999998E-2</v>
      </c>
      <c r="Z698">
        <v>0.22893791199999999</v>
      </c>
      <c r="AA698">
        <v>0.127187729</v>
      </c>
      <c r="AB698">
        <v>0.254</v>
      </c>
      <c r="AC698">
        <v>-10.37928864</v>
      </c>
      <c r="AD698">
        <v>10.27351618</v>
      </c>
      <c r="AE698">
        <v>-0.87253706900000005</v>
      </c>
      <c r="AF698">
        <v>2</v>
      </c>
      <c r="AG698">
        <v>3</v>
      </c>
      <c r="AH698">
        <v>5</v>
      </c>
      <c r="AI698" t="s">
        <v>59</v>
      </c>
      <c r="AJ698">
        <v>14.84</v>
      </c>
      <c r="AK698">
        <v>0</v>
      </c>
      <c r="AL698">
        <v>85.962000000000003</v>
      </c>
      <c r="AM698">
        <v>0</v>
      </c>
      <c r="AN698">
        <v>3.0000000000000001E-3</v>
      </c>
      <c r="AO698">
        <v>0.90400000000000003</v>
      </c>
      <c r="AP698">
        <v>1.081</v>
      </c>
      <c r="AQ698">
        <v>1.19</v>
      </c>
      <c r="AR698">
        <v>0.874</v>
      </c>
      <c r="AS698">
        <v>0.10099999999999899</v>
      </c>
      <c r="AT698">
        <v>2.4340000000000002</v>
      </c>
      <c r="AU698">
        <v>-0.52852898500000001</v>
      </c>
      <c r="AV698">
        <v>4</v>
      </c>
      <c r="AW698" t="s">
        <v>60</v>
      </c>
    </row>
    <row r="699" spans="1:49" hidden="1" x14ac:dyDescent="0.25">
      <c r="A699">
        <v>5.45</v>
      </c>
      <c r="B699">
        <v>0.123</v>
      </c>
      <c r="C699">
        <v>6.6509999999999998</v>
      </c>
      <c r="D699">
        <v>0.79500000000000004</v>
      </c>
      <c r="E699">
        <v>9.8230000000000004</v>
      </c>
      <c r="F699" t="s">
        <v>95</v>
      </c>
      <c r="G699" t="s">
        <v>97</v>
      </c>
      <c r="H699">
        <v>171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7.0340747999999995E-2</v>
      </c>
      <c r="O699">
        <v>0.147563272</v>
      </c>
      <c r="P699">
        <v>7.9551442E-2</v>
      </c>
      <c r="Q699">
        <v>0.103118423</v>
      </c>
      <c r="R699">
        <v>0.75517319999999999</v>
      </c>
      <c r="S699">
        <v>0.27</v>
      </c>
      <c r="T699">
        <v>0.31624797599999999</v>
      </c>
      <c r="U699">
        <v>0.27</v>
      </c>
      <c r="V699">
        <v>-3.5883526999999998E-2</v>
      </c>
      <c r="W699">
        <v>2.51200979999999E-2</v>
      </c>
      <c r="X699">
        <v>3.9396914999999998E-2</v>
      </c>
      <c r="Y699">
        <v>7.5517320999999998E-2</v>
      </c>
      <c r="Z699">
        <v>0.67965588599999904</v>
      </c>
      <c r="AA699">
        <v>0.37758660299999902</v>
      </c>
      <c r="AB699">
        <v>0.755</v>
      </c>
      <c r="AC699">
        <v>-2.7799381259999998</v>
      </c>
      <c r="AD699">
        <v>9.6834961790000005</v>
      </c>
      <c r="AE699">
        <v>-2.135361498</v>
      </c>
      <c r="AF699">
        <v>2</v>
      </c>
      <c r="AG699">
        <v>1</v>
      </c>
      <c r="AH699">
        <v>3</v>
      </c>
      <c r="AI699" t="s">
        <v>53</v>
      </c>
      <c r="AJ699">
        <v>25.96</v>
      </c>
      <c r="AK699">
        <v>0</v>
      </c>
      <c r="AL699">
        <v>16.515000000000001</v>
      </c>
      <c r="AM699">
        <v>0</v>
      </c>
      <c r="AN699">
        <v>1.6E-2</v>
      </c>
      <c r="AO699">
        <v>0.748</v>
      </c>
      <c r="AP699">
        <v>0.98399999999999999</v>
      </c>
      <c r="AQ699">
        <v>0.96299999999999997</v>
      </c>
      <c r="AR699">
        <v>0.67799999999999905</v>
      </c>
      <c r="AS699">
        <v>7.0999999999999994E-2</v>
      </c>
      <c r="AT699">
        <v>1.534</v>
      </c>
      <c r="AU699">
        <v>0.16359277899999999</v>
      </c>
      <c r="AV699">
        <v>3</v>
      </c>
      <c r="AW699" t="s">
        <v>52</v>
      </c>
    </row>
    <row r="700" spans="1:49" hidden="1" x14ac:dyDescent="0.25">
      <c r="A700">
        <v>21.69</v>
      </c>
      <c r="B700">
        <v>3.5999999999999997E-2</v>
      </c>
      <c r="C700">
        <v>6.3789999999999996</v>
      </c>
      <c r="D700">
        <v>0.67200000000000004</v>
      </c>
      <c r="E700">
        <v>21.344000000000001</v>
      </c>
      <c r="F700" t="s">
        <v>95</v>
      </c>
      <c r="G700" t="s">
        <v>97</v>
      </c>
      <c r="H700">
        <v>173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3.5619260999999999E-2</v>
      </c>
      <c r="O700">
        <v>7.8532564999999999E-2</v>
      </c>
      <c r="P700">
        <v>6.6887005999999999E-2</v>
      </c>
      <c r="Q700">
        <v>0.10378069599999901</v>
      </c>
      <c r="R700">
        <v>0.34081834999999999</v>
      </c>
      <c r="S700">
        <v>0.2</v>
      </c>
      <c r="T700">
        <v>0.18886867600000001</v>
      </c>
      <c r="U700">
        <v>0.1</v>
      </c>
      <c r="V700">
        <v>-1.47561939999999E-2</v>
      </c>
      <c r="W700">
        <v>1.2433002E-2</v>
      </c>
      <c r="X700">
        <v>-1.5933462999999998E-2</v>
      </c>
      <c r="Y700">
        <v>3.4081834999999998E-2</v>
      </c>
      <c r="Z700">
        <v>0.30673651099999999</v>
      </c>
      <c r="AA700">
        <v>0.170409173</v>
      </c>
      <c r="AB700">
        <v>0.34100000000000003</v>
      </c>
      <c r="AC700">
        <v>-12.78426067</v>
      </c>
      <c r="AD700">
        <v>9.0345295080000003</v>
      </c>
      <c r="AE700">
        <v>-0.87216340400000003</v>
      </c>
      <c r="AF700">
        <v>2</v>
      </c>
      <c r="AG700">
        <v>1</v>
      </c>
      <c r="AH700">
        <v>3</v>
      </c>
      <c r="AI700" t="s">
        <v>53</v>
      </c>
      <c r="AJ700">
        <v>12.1</v>
      </c>
      <c r="AK700">
        <v>0.01</v>
      </c>
      <c r="AL700">
        <v>37.567999999999998</v>
      </c>
      <c r="AM700">
        <v>0</v>
      </c>
      <c r="AN700">
        <v>0.01</v>
      </c>
      <c r="AO700">
        <v>0.60299999999999998</v>
      </c>
      <c r="AP700">
        <v>0.89</v>
      </c>
      <c r="AQ700">
        <v>0.77099999999999902</v>
      </c>
      <c r="AR700">
        <v>0.497</v>
      </c>
      <c r="AS700">
        <v>4.8000000000000001E-2</v>
      </c>
      <c r="AT700">
        <v>2.1850000000000001</v>
      </c>
      <c r="AU700">
        <v>0.1481741</v>
      </c>
      <c r="AV700">
        <v>3</v>
      </c>
      <c r="AW700" t="s">
        <v>52</v>
      </c>
    </row>
    <row r="701" spans="1:49" hidden="1" x14ac:dyDescent="0.25">
      <c r="A701">
        <v>11.89</v>
      </c>
      <c r="B701">
        <v>4.9000000000000002E-2</v>
      </c>
      <c r="C701">
        <v>5.9820000000000002</v>
      </c>
      <c r="D701">
        <v>0.74199999999999999</v>
      </c>
      <c r="E701">
        <v>17.298999999999999</v>
      </c>
      <c r="F701" t="s">
        <v>95</v>
      </c>
      <c r="G701" t="s">
        <v>97</v>
      </c>
      <c r="H701">
        <v>178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0.05</v>
      </c>
      <c r="O701">
        <v>3.0062319000000001E-2</v>
      </c>
      <c r="P701">
        <v>0.05</v>
      </c>
      <c r="Q701">
        <v>0.10378069599999901</v>
      </c>
      <c r="R701">
        <v>0.35031353999999998</v>
      </c>
      <c r="S701">
        <v>0.1</v>
      </c>
      <c r="T701">
        <v>0.06</v>
      </c>
      <c r="U701">
        <v>0.1</v>
      </c>
      <c r="V701">
        <v>-4.2538684E-2</v>
      </c>
      <c r="W701">
        <v>-0.12488412</v>
      </c>
      <c r="X701">
        <v>0</v>
      </c>
      <c r="Y701">
        <v>3.5031354000000001E-2</v>
      </c>
      <c r="Z701">
        <v>0.31528219000000002</v>
      </c>
      <c r="AA701">
        <v>0.17515677199999999</v>
      </c>
      <c r="AB701">
        <v>0.35</v>
      </c>
      <c r="AC701">
        <v>-13.78996942</v>
      </c>
      <c r="AD701">
        <v>7.8236191479999997</v>
      </c>
      <c r="AE701">
        <v>-0.190143069</v>
      </c>
      <c r="AF701">
        <v>2</v>
      </c>
      <c r="AG701">
        <v>1</v>
      </c>
      <c r="AH701">
        <v>3</v>
      </c>
      <c r="AI701" t="s">
        <v>53</v>
      </c>
      <c r="AJ701">
        <v>15.22</v>
      </c>
      <c r="AK701">
        <v>0</v>
      </c>
      <c r="AL701">
        <v>30.878</v>
      </c>
      <c r="AM701">
        <v>0</v>
      </c>
      <c r="AN701">
        <v>1.0999999999999999E-2</v>
      </c>
      <c r="AO701">
        <v>0.67099999999999904</v>
      </c>
      <c r="AP701">
        <v>1.17</v>
      </c>
      <c r="AQ701">
        <v>0.88800000000000001</v>
      </c>
      <c r="AR701">
        <v>0.60299999999999998</v>
      </c>
      <c r="AS701">
        <v>6.3E-2</v>
      </c>
      <c r="AT701">
        <v>2.5630000000000002</v>
      </c>
      <c r="AU701">
        <v>7.4210469000000001E-2</v>
      </c>
      <c r="AV701">
        <v>3</v>
      </c>
      <c r="AW701" t="s">
        <v>52</v>
      </c>
    </row>
    <row r="702" spans="1:49" hidden="1" x14ac:dyDescent="0.25">
      <c r="A702">
        <v>8.2799999999999994</v>
      </c>
      <c r="B702">
        <v>9.1999999999999998E-2</v>
      </c>
      <c r="C702">
        <v>5.8929999999999998</v>
      </c>
      <c r="D702">
        <v>1.1000000000000001</v>
      </c>
      <c r="E702">
        <v>47.470999999999997</v>
      </c>
      <c r="F702" t="s">
        <v>95</v>
      </c>
      <c r="G702" t="s">
        <v>97</v>
      </c>
      <c r="H702">
        <v>210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0.08</v>
      </c>
      <c r="O702">
        <v>6.2379240000000002E-2</v>
      </c>
      <c r="P702">
        <v>4.1999025999999898E-2</v>
      </c>
      <c r="Q702">
        <v>9.3493839999999995E-2</v>
      </c>
      <c r="R702">
        <v>0.78950726999999998</v>
      </c>
      <c r="S702">
        <v>0.16</v>
      </c>
      <c r="T702">
        <v>7.0000000000000007E-2</v>
      </c>
      <c r="U702">
        <v>0.13</v>
      </c>
      <c r="V702">
        <v>4.5835662999999999E-2</v>
      </c>
      <c r="W702">
        <v>-5.1385449999999999E-2</v>
      </c>
      <c r="X702">
        <v>-0.100815028</v>
      </c>
      <c r="Y702">
        <v>7.8950726999999998E-2</v>
      </c>
      <c r="Z702">
        <v>0.71055654299999904</v>
      </c>
      <c r="AA702">
        <v>0.39475363499999999</v>
      </c>
      <c r="AB702">
        <v>0.79</v>
      </c>
      <c r="AC702">
        <v>-15.084573990000001</v>
      </c>
      <c r="AD702">
        <v>6.617995326</v>
      </c>
      <c r="AE702">
        <v>0</v>
      </c>
      <c r="AF702">
        <v>2</v>
      </c>
      <c r="AG702">
        <v>2</v>
      </c>
      <c r="AH702">
        <v>4</v>
      </c>
      <c r="AI702" t="s">
        <v>56</v>
      </c>
      <c r="AJ702">
        <v>15.32</v>
      </c>
      <c r="AK702">
        <v>0</v>
      </c>
      <c r="AL702">
        <v>90.674999999999997</v>
      </c>
      <c r="AM702">
        <v>0</v>
      </c>
      <c r="AN702">
        <v>2E-3</v>
      </c>
      <c r="AO702">
        <v>1.081</v>
      </c>
      <c r="AP702">
        <v>1.1909999999999901</v>
      </c>
      <c r="AQ702">
        <v>1.72</v>
      </c>
      <c r="AR702">
        <v>1.2090000000000001</v>
      </c>
      <c r="AS702">
        <v>0.193</v>
      </c>
      <c r="AT702">
        <v>1.7150000000000001</v>
      </c>
      <c r="AU702">
        <v>9.5120106999999995E-2</v>
      </c>
      <c r="AV702">
        <v>4</v>
      </c>
      <c r="AW702" t="s">
        <v>60</v>
      </c>
    </row>
    <row r="703" spans="1:49" hidden="1" x14ac:dyDescent="0.25">
      <c r="A703">
        <v>42.02</v>
      </c>
      <c r="B703">
        <v>1.0999999999999999E-2</v>
      </c>
      <c r="C703">
        <v>5.4740000000000002</v>
      </c>
      <c r="D703">
        <v>0.82599999999999996</v>
      </c>
      <c r="E703">
        <v>84.766000000000005</v>
      </c>
      <c r="F703" t="s">
        <v>95</v>
      </c>
      <c r="G703" t="s">
        <v>97</v>
      </c>
      <c r="H703">
        <v>211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7.0000000000000007E-2</v>
      </c>
      <c r="O703">
        <v>5.5197710999999899E-2</v>
      </c>
      <c r="P703">
        <v>3.5914757999999998E-2</v>
      </c>
      <c r="Q703">
        <v>8.0643306999999997E-2</v>
      </c>
      <c r="R703">
        <v>0.37222825999999998</v>
      </c>
      <c r="S703">
        <v>0.14000000000000001</v>
      </c>
      <c r="T703">
        <v>7.0000000000000007E-2</v>
      </c>
      <c r="U703">
        <v>0.13</v>
      </c>
      <c r="V703">
        <v>2.7124413999999999E-2</v>
      </c>
      <c r="W703">
        <v>-0.11110023400000001</v>
      </c>
      <c r="X703">
        <v>-2.5435013999999999E-2</v>
      </c>
      <c r="Y703">
        <v>3.7222826000000001E-2</v>
      </c>
      <c r="Z703">
        <v>0.33500543799999999</v>
      </c>
      <c r="AA703">
        <v>0.18611413199999999</v>
      </c>
      <c r="AB703">
        <v>0.372</v>
      </c>
      <c r="AC703">
        <v>-13.84794301</v>
      </c>
      <c r="AD703">
        <v>7.0176644979999896</v>
      </c>
      <c r="AE703">
        <v>-0.20543920399999999</v>
      </c>
      <c r="AF703">
        <v>2</v>
      </c>
      <c r="AG703">
        <v>3</v>
      </c>
      <c r="AH703">
        <v>5</v>
      </c>
      <c r="AI703" t="s">
        <v>59</v>
      </c>
      <c r="AJ703">
        <v>12.2</v>
      </c>
      <c r="AK703">
        <v>0</v>
      </c>
      <c r="AL703">
        <v>132.82599999999999</v>
      </c>
      <c r="AM703">
        <v>0</v>
      </c>
      <c r="AN703">
        <v>2E-3</v>
      </c>
      <c r="AO703">
        <v>0.79099999999999904</v>
      </c>
      <c r="AP703">
        <v>1.4379999999999999</v>
      </c>
      <c r="AQ703">
        <v>1.0049999999999999</v>
      </c>
      <c r="AR703">
        <v>0.70899999999999996</v>
      </c>
      <c r="AS703">
        <v>7.4999999999999997E-2</v>
      </c>
      <c r="AT703">
        <v>3.2349999999999999</v>
      </c>
      <c r="AU703">
        <v>7.6794944000000004E-2</v>
      </c>
      <c r="AV703">
        <v>5</v>
      </c>
      <c r="AW703" t="s">
        <v>60</v>
      </c>
    </row>
    <row r="704" spans="1:49" hidden="1" x14ac:dyDescent="0.25">
      <c r="A704">
        <v>25.42</v>
      </c>
      <c r="B704">
        <v>1.0999999999999999E-2</v>
      </c>
      <c r="C704">
        <v>4.3780000000000001</v>
      </c>
      <c r="D704">
        <v>0.96199999999999997</v>
      </c>
      <c r="E704">
        <v>92.072999999999993</v>
      </c>
      <c r="F704" t="s">
        <v>95</v>
      </c>
      <c r="G704" t="s">
        <v>97</v>
      </c>
      <c r="H704">
        <v>216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0.05</v>
      </c>
      <c r="O704">
        <v>4.612948E-2</v>
      </c>
      <c r="P704">
        <v>0.05</v>
      </c>
      <c r="Q704">
        <v>8.0643306999999997E-2</v>
      </c>
      <c r="R704">
        <v>0.98196700000000003</v>
      </c>
      <c r="S704">
        <v>0.1</v>
      </c>
      <c r="T704">
        <v>0.1</v>
      </c>
      <c r="U704">
        <v>0.14000000000000001</v>
      </c>
      <c r="V704">
        <v>5.6631923000000001E-2</v>
      </c>
      <c r="W704">
        <v>-0.19218832</v>
      </c>
      <c r="X704">
        <v>0</v>
      </c>
      <c r="Y704">
        <v>9.8196696999999999E-2</v>
      </c>
      <c r="Z704">
        <v>0.88377027500000005</v>
      </c>
      <c r="AA704">
        <v>0.49098348600000002</v>
      </c>
      <c r="AB704">
        <v>0.98199999999999998</v>
      </c>
      <c r="AC704">
        <v>-23.466759419999999</v>
      </c>
      <c r="AD704">
        <v>5.7875776849999996</v>
      </c>
      <c r="AE704">
        <v>0</v>
      </c>
      <c r="AF704">
        <v>2</v>
      </c>
      <c r="AG704">
        <v>3</v>
      </c>
      <c r="AH704">
        <v>5</v>
      </c>
      <c r="AI704" t="s">
        <v>59</v>
      </c>
      <c r="AJ704">
        <v>22.6</v>
      </c>
      <c r="AK704">
        <v>0.05</v>
      </c>
      <c r="AL704">
        <v>150.81200000000001</v>
      </c>
      <c r="AM704">
        <v>0</v>
      </c>
      <c r="AN704">
        <v>2E-3</v>
      </c>
      <c r="AO704">
        <v>0.94</v>
      </c>
      <c r="AP704">
        <v>1.9790000000000001</v>
      </c>
      <c r="AQ704">
        <v>1.3</v>
      </c>
      <c r="AR704">
        <v>0.94699999999999995</v>
      </c>
      <c r="AS704">
        <v>0.12</v>
      </c>
      <c r="AT704">
        <v>4.3360000000000003</v>
      </c>
      <c r="AU704">
        <v>0.64639413800000001</v>
      </c>
      <c r="AV704">
        <v>4</v>
      </c>
      <c r="AW704" t="s">
        <v>60</v>
      </c>
    </row>
    <row r="705" spans="1:49" hidden="1" x14ac:dyDescent="0.25">
      <c r="A705">
        <v>130.07</v>
      </c>
      <c r="B705">
        <v>8.0000000000000002E-3</v>
      </c>
      <c r="C705">
        <v>7.1129999999999898</v>
      </c>
      <c r="D705">
        <v>0.21299999999999999</v>
      </c>
      <c r="E705">
        <v>10.707000000000001</v>
      </c>
      <c r="F705" t="s">
        <v>95</v>
      </c>
      <c r="G705" t="s">
        <v>97</v>
      </c>
      <c r="H705">
        <v>218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4.2646538999999997E-2</v>
      </c>
      <c r="O705">
        <v>8.7714957999999996E-2</v>
      </c>
      <c r="P705">
        <v>0.110666168</v>
      </c>
      <c r="Q705">
        <v>0.147295018</v>
      </c>
      <c r="R705">
        <v>0.1987148</v>
      </c>
      <c r="S705">
        <v>0.26</v>
      </c>
      <c r="T705">
        <v>0.40732436700000002</v>
      </c>
      <c r="U705">
        <v>0.17</v>
      </c>
      <c r="V705">
        <v>-0.23972835000000001</v>
      </c>
      <c r="W705">
        <v>9.3603279999999994E-3</v>
      </c>
      <c r="X705">
        <v>-6.3422299999999999E-3</v>
      </c>
      <c r="Y705">
        <v>1.98714789999999E-2</v>
      </c>
      <c r="Z705">
        <v>0.178843313</v>
      </c>
      <c r="AA705">
        <v>9.9357396000000001E-2</v>
      </c>
      <c r="AB705">
        <v>0.19899999999999901</v>
      </c>
      <c r="AC705">
        <v>-6.1361450450000001</v>
      </c>
      <c r="AD705">
        <v>6.5065715099999997</v>
      </c>
      <c r="AE705">
        <v>-0.48890189899999997</v>
      </c>
      <c r="AF705">
        <v>1</v>
      </c>
      <c r="AH705">
        <v>1</v>
      </c>
      <c r="AI705" t="s">
        <v>51</v>
      </c>
      <c r="AJ705">
        <v>14.5</v>
      </c>
      <c r="AK705">
        <v>0</v>
      </c>
      <c r="AL705">
        <v>133.756</v>
      </c>
      <c r="AM705">
        <v>0</v>
      </c>
      <c r="AN705">
        <v>5.0000000000000001E-3</v>
      </c>
      <c r="AO705">
        <v>0.17699999999999999</v>
      </c>
      <c r="AP705">
        <v>0.22600000000000001</v>
      </c>
      <c r="AQ705">
        <v>0.216</v>
      </c>
      <c r="AR705">
        <v>5.3999999999999999E-2</v>
      </c>
      <c r="AS705">
        <v>4.0000000000000001E-3</v>
      </c>
      <c r="AT705">
        <v>0.747</v>
      </c>
      <c r="AU705">
        <v>0.47789222999999997</v>
      </c>
      <c r="AV705">
        <v>4</v>
      </c>
      <c r="AW705" t="s">
        <v>58</v>
      </c>
    </row>
    <row r="706" spans="1:49" hidden="1" x14ac:dyDescent="0.25">
      <c r="A706">
        <v>73.97</v>
      </c>
      <c r="B706">
        <v>0.01</v>
      </c>
      <c r="C706">
        <v>6.5579999999999998</v>
      </c>
      <c r="D706">
        <v>0.309</v>
      </c>
      <c r="E706">
        <v>16.609000000000002</v>
      </c>
      <c r="F706" t="s">
        <v>95</v>
      </c>
      <c r="G706" t="s">
        <v>97</v>
      </c>
      <c r="H706">
        <v>224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7.2814684000000005E-2</v>
      </c>
      <c r="O706">
        <v>0.11908223599999999</v>
      </c>
      <c r="P706">
        <v>0.112557806</v>
      </c>
      <c r="Q706">
        <v>0.129622389</v>
      </c>
      <c r="R706">
        <v>0.37319340000000001</v>
      </c>
      <c r="S706">
        <v>0.27</v>
      </c>
      <c r="T706">
        <v>0.93502371699999998</v>
      </c>
      <c r="U706">
        <v>0.17</v>
      </c>
      <c r="V706">
        <v>-0.23745011999999999</v>
      </c>
      <c r="W706">
        <v>1.7814908000000001E-2</v>
      </c>
      <c r="X706">
        <v>-2.1751764E-2</v>
      </c>
      <c r="Y706">
        <v>3.7319340999999999E-2</v>
      </c>
      <c r="Z706">
        <v>0.33587407200000002</v>
      </c>
      <c r="AA706">
        <v>0.186596707</v>
      </c>
      <c r="AB706">
        <v>0.373</v>
      </c>
      <c r="AC706">
        <v>-5.6844360070000004</v>
      </c>
      <c r="AD706">
        <v>6.887380759</v>
      </c>
      <c r="AE706">
        <v>-0.19704169599999999</v>
      </c>
      <c r="AF706">
        <v>1</v>
      </c>
      <c r="AH706">
        <v>1</v>
      </c>
      <c r="AI706" t="s">
        <v>51</v>
      </c>
      <c r="AJ706">
        <v>21.96</v>
      </c>
      <c r="AK706">
        <v>0</v>
      </c>
      <c r="AL706">
        <v>106.94799999999999</v>
      </c>
      <c r="AM706">
        <v>0</v>
      </c>
      <c r="AN706">
        <v>6.0000000000000001E-3</v>
      </c>
      <c r="AO706">
        <v>0.26200000000000001</v>
      </c>
      <c r="AP706">
        <v>0.32899999999999902</v>
      </c>
      <c r="AQ706">
        <v>0.317</v>
      </c>
      <c r="AR706">
        <v>0.111999999999999</v>
      </c>
      <c r="AS706">
        <v>8.9999999999999993E-3</v>
      </c>
      <c r="AT706">
        <v>1.306</v>
      </c>
      <c r="AU706">
        <v>0.82537085200000004</v>
      </c>
      <c r="AV706">
        <v>5</v>
      </c>
      <c r="AW706" t="s">
        <v>58</v>
      </c>
    </row>
    <row r="707" spans="1:49" hidden="1" x14ac:dyDescent="0.25">
      <c r="A707">
        <v>79.569999999999993</v>
      </c>
      <c r="B707">
        <v>1.0999999999999999E-2</v>
      </c>
      <c r="C707">
        <v>6.9139999999999997</v>
      </c>
      <c r="D707">
        <v>0.442</v>
      </c>
      <c r="E707">
        <v>26.573</v>
      </c>
      <c r="F707" t="s">
        <v>95</v>
      </c>
      <c r="G707" t="s">
        <v>97</v>
      </c>
      <c r="H707">
        <v>227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0.17048886999999999</v>
      </c>
      <c r="O707">
        <v>0.43177288000000003</v>
      </c>
      <c r="P707">
        <v>0.19298410499999999</v>
      </c>
      <c r="Q707">
        <v>0.25054110800000001</v>
      </c>
      <c r="R707">
        <v>0.26519032999999997</v>
      </c>
      <c r="S707">
        <v>0.74</v>
      </c>
      <c r="T707">
        <v>1.026014252</v>
      </c>
      <c r="U707">
        <v>0.24</v>
      </c>
      <c r="V707">
        <v>-0.24718994</v>
      </c>
      <c r="W707">
        <v>1.2863652999999999E-2</v>
      </c>
      <c r="X707">
        <v>7.3057085999999993E-2</v>
      </c>
      <c r="Y707">
        <v>2.65190329999999E-2</v>
      </c>
      <c r="Z707">
        <v>0.238671299999999</v>
      </c>
      <c r="AA707">
        <v>0.13259516699999899</v>
      </c>
      <c r="AB707">
        <v>0.26500000000000001</v>
      </c>
      <c r="AC707">
        <v>-5.6722203479999997</v>
      </c>
      <c r="AD707">
        <v>4.0289309180000004</v>
      </c>
      <c r="AE707">
        <v>-0.11796351099999999</v>
      </c>
      <c r="AF707">
        <v>1</v>
      </c>
      <c r="AH707">
        <v>1</v>
      </c>
      <c r="AI707" t="s">
        <v>51</v>
      </c>
      <c r="AJ707">
        <v>13.35</v>
      </c>
      <c r="AK707">
        <v>0.01</v>
      </c>
      <c r="AL707">
        <v>94.242999999999995</v>
      </c>
      <c r="AM707">
        <v>0</v>
      </c>
      <c r="AN707">
        <v>6.0000000000000001E-3</v>
      </c>
      <c r="AO707">
        <v>0.39500000000000002</v>
      </c>
      <c r="AP707">
        <v>0.45899999999999902</v>
      </c>
      <c r="AQ707">
        <v>0.46500000000000002</v>
      </c>
      <c r="AR707">
        <v>0.218999999999999</v>
      </c>
      <c r="AS707">
        <v>1.7999999999999999E-2</v>
      </c>
      <c r="AT707">
        <v>1.4119999999999999</v>
      </c>
      <c r="AU707">
        <v>0.56440911299999996</v>
      </c>
      <c r="AV707">
        <v>5</v>
      </c>
      <c r="AW707" t="s">
        <v>58</v>
      </c>
    </row>
    <row r="708" spans="1:49" hidden="1" x14ac:dyDescent="0.25">
      <c r="A708">
        <v>156.61000000000001</v>
      </c>
      <c r="B708">
        <v>6.0000000000000001E-3</v>
      </c>
      <c r="C708">
        <v>6.22</v>
      </c>
      <c r="D708">
        <v>0.20899999999999999</v>
      </c>
      <c r="E708">
        <v>14.8479999999999</v>
      </c>
      <c r="F708" t="s">
        <v>95</v>
      </c>
      <c r="G708" t="s">
        <v>97</v>
      </c>
      <c r="H708">
        <v>239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5.0537509000000001E-2</v>
      </c>
      <c r="O708">
        <v>0.12589719699999999</v>
      </c>
      <c r="P708">
        <v>9.08722E-2</v>
      </c>
      <c r="Q708">
        <v>0.12212461099999999</v>
      </c>
      <c r="R708">
        <v>0.38064714999999999</v>
      </c>
      <c r="S708">
        <v>0.27</v>
      </c>
      <c r="T708">
        <v>0.31824084499999999</v>
      </c>
      <c r="U708">
        <v>0.20330346199999999</v>
      </c>
      <c r="V708">
        <v>-0.1777522</v>
      </c>
      <c r="W708">
        <v>2.3305789E-2</v>
      </c>
      <c r="X708">
        <v>6.2972990000000001E-3</v>
      </c>
      <c r="Y708">
        <v>3.8064714999999999E-2</v>
      </c>
      <c r="Z708">
        <v>0.34258243700000002</v>
      </c>
      <c r="AA708">
        <v>0.19032357599999999</v>
      </c>
      <c r="AB708">
        <v>0.38100000000000001</v>
      </c>
      <c r="AC708">
        <v>-4.9249652589999897</v>
      </c>
      <c r="AD708">
        <v>7.7581023169999996</v>
      </c>
      <c r="AE708">
        <v>-0.88450957200000002</v>
      </c>
      <c r="AF708">
        <v>1</v>
      </c>
      <c r="AH708">
        <v>1</v>
      </c>
      <c r="AI708" t="s">
        <v>51</v>
      </c>
      <c r="AJ708">
        <v>15.78</v>
      </c>
      <c r="AK708">
        <v>0</v>
      </c>
      <c r="AL708">
        <v>173.143</v>
      </c>
      <c r="AM708">
        <v>0</v>
      </c>
      <c r="AN708">
        <v>4.0000000000000001E-3</v>
      </c>
      <c r="AO708">
        <v>0.123</v>
      </c>
      <c r="AP708">
        <v>0.40100000000000002</v>
      </c>
      <c r="AQ708">
        <v>0.216</v>
      </c>
      <c r="AR708">
        <v>7.5999999999999998E-2</v>
      </c>
      <c r="AS708">
        <v>6.0000000000000001E-3</v>
      </c>
      <c r="AT708">
        <v>2.4910000000000001</v>
      </c>
      <c r="AU708">
        <v>0.26356411800000001</v>
      </c>
      <c r="AV708">
        <v>4</v>
      </c>
      <c r="AW708" t="s">
        <v>58</v>
      </c>
    </row>
    <row r="709" spans="1:49" hidden="1" x14ac:dyDescent="0.25">
      <c r="A709">
        <v>79.81</v>
      </c>
      <c r="B709">
        <v>1.2E-2</v>
      </c>
      <c r="C709">
        <v>6.9539999999999997</v>
      </c>
      <c r="D709">
        <v>0.41499999999999998</v>
      </c>
      <c r="E709">
        <v>25.908000000000001</v>
      </c>
      <c r="F709" t="s">
        <v>95</v>
      </c>
      <c r="G709" t="s">
        <v>97</v>
      </c>
      <c r="H709">
        <v>243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0.37315206499999998</v>
      </c>
      <c r="O709">
        <v>0.38273305099999999</v>
      </c>
      <c r="P709">
        <v>0.14684646000000001</v>
      </c>
      <c r="Q709">
        <v>0.18437057399999901</v>
      </c>
      <c r="R709">
        <v>0.14289246</v>
      </c>
      <c r="S709">
        <v>0.63</v>
      </c>
      <c r="T709">
        <v>0.66448133799999998</v>
      </c>
      <c r="U709">
        <v>0.27</v>
      </c>
      <c r="V709">
        <v>-0.28899184</v>
      </c>
      <c r="W709">
        <v>1.2818835000000001E-2</v>
      </c>
      <c r="X709">
        <v>9.3326454000000003E-2</v>
      </c>
      <c r="Y709">
        <v>1.4289246E-2</v>
      </c>
      <c r="Z709">
        <v>0.12860321799999999</v>
      </c>
      <c r="AA709">
        <v>7.1446231999999998E-2</v>
      </c>
      <c r="AB709">
        <v>0.14299999999999999</v>
      </c>
      <c r="AC709">
        <v>-3.7248443519999999</v>
      </c>
      <c r="AD709">
        <v>4.0733807439999996</v>
      </c>
      <c r="AE709">
        <v>-0.15335649000000001</v>
      </c>
      <c r="AF709">
        <v>1</v>
      </c>
      <c r="AH709">
        <v>1</v>
      </c>
      <c r="AI709" t="s">
        <v>51</v>
      </c>
      <c r="AJ709">
        <v>11.61</v>
      </c>
      <c r="AK709">
        <v>0.03</v>
      </c>
      <c r="AL709">
        <v>93.462000000000003</v>
      </c>
      <c r="AM709">
        <v>0</v>
      </c>
      <c r="AN709">
        <v>6.0000000000000001E-3</v>
      </c>
      <c r="AO709">
        <v>0.35099999999999998</v>
      </c>
      <c r="AP709">
        <v>0.42099999999999999</v>
      </c>
      <c r="AQ709">
        <v>0.437</v>
      </c>
      <c r="AR709">
        <v>0.20100000000000001</v>
      </c>
      <c r="AS709">
        <v>1.6E-2</v>
      </c>
      <c r="AT709">
        <v>1.2329999999999901</v>
      </c>
      <c r="AU709">
        <v>0.36590465899999902</v>
      </c>
      <c r="AV709">
        <v>5</v>
      </c>
      <c r="AW709" t="s">
        <v>58</v>
      </c>
    </row>
    <row r="710" spans="1:49" hidden="1" x14ac:dyDescent="0.25">
      <c r="A710">
        <v>10.75</v>
      </c>
      <c r="B710">
        <v>7.0999999999999994E-2</v>
      </c>
      <c r="C710">
        <v>6.9109999999999996</v>
      </c>
      <c r="D710">
        <v>0.65799999999999903</v>
      </c>
      <c r="E710">
        <v>10.587</v>
      </c>
      <c r="F710" t="s">
        <v>95</v>
      </c>
      <c r="G710" t="s">
        <v>97</v>
      </c>
      <c r="H710">
        <v>334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0.15</v>
      </c>
      <c r="O710">
        <v>9.1037182999999994E-2</v>
      </c>
      <c r="P710">
        <v>0.151839795</v>
      </c>
      <c r="Q710">
        <v>0.18637181</v>
      </c>
      <c r="R710">
        <v>0.46900636000000001</v>
      </c>
      <c r="S710">
        <v>0.3</v>
      </c>
      <c r="T710">
        <v>0.1</v>
      </c>
      <c r="U710">
        <v>0.2</v>
      </c>
      <c r="V710">
        <v>3.4563343999999899E-2</v>
      </c>
      <c r="W710">
        <v>-0.14289296000000001</v>
      </c>
      <c r="X710">
        <v>-2.5313914999999999E-2</v>
      </c>
      <c r="Y710">
        <v>4.6900635999999898E-2</v>
      </c>
      <c r="Z710">
        <v>0.42210572399999902</v>
      </c>
      <c r="AA710">
        <v>0.23450318000000001</v>
      </c>
      <c r="AB710">
        <v>0.46899999999999997</v>
      </c>
      <c r="AC710">
        <v>-4.9974209399999996</v>
      </c>
      <c r="AD710">
        <v>5.6649748549999996</v>
      </c>
      <c r="AE710">
        <v>-1.225313321</v>
      </c>
      <c r="AF710">
        <v>2</v>
      </c>
      <c r="AG710">
        <v>1</v>
      </c>
      <c r="AH710">
        <v>3</v>
      </c>
      <c r="AI710" t="s">
        <v>53</v>
      </c>
      <c r="AJ710">
        <v>12.45</v>
      </c>
      <c r="AK710">
        <v>0.01</v>
      </c>
      <c r="AL710">
        <v>20.439</v>
      </c>
      <c r="AM710">
        <v>0</v>
      </c>
      <c r="AN710">
        <v>1.6E-2</v>
      </c>
      <c r="AO710">
        <v>0.60799999999999998</v>
      </c>
      <c r="AP710">
        <v>0.78299999999999903</v>
      </c>
      <c r="AQ710">
        <v>0.74199999999999999</v>
      </c>
      <c r="AR710">
        <v>0.47</v>
      </c>
      <c r="AS710">
        <v>4.2999999999999997E-2</v>
      </c>
      <c r="AT710">
        <v>1.3519999999999901</v>
      </c>
      <c r="AU710">
        <v>8.3779345999999894E-2</v>
      </c>
      <c r="AV710">
        <v>3</v>
      </c>
      <c r="AW710" t="s">
        <v>52</v>
      </c>
    </row>
    <row r="711" spans="1:49" hidden="1" x14ac:dyDescent="0.25">
      <c r="A711">
        <v>81.22</v>
      </c>
      <c r="B711">
        <v>1.2E-2</v>
      </c>
      <c r="C711">
        <v>7.1229999999999896</v>
      </c>
      <c r="D711">
        <v>0.35199999999999998</v>
      </c>
      <c r="E711">
        <v>17.559999999999999</v>
      </c>
      <c r="F711" t="s">
        <v>95</v>
      </c>
      <c r="G711" t="s">
        <v>97</v>
      </c>
      <c r="H711">
        <v>377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7.4172243999999998E-2</v>
      </c>
      <c r="O711">
        <v>0.18079605199999901</v>
      </c>
      <c r="P711">
        <v>0.103294318</v>
      </c>
      <c r="Q711">
        <v>0.13614963199999999</v>
      </c>
      <c r="R711">
        <v>0.24385161999999999</v>
      </c>
      <c r="S711">
        <v>0.36</v>
      </c>
      <c r="T711">
        <v>0.65475413399999904</v>
      </c>
      <c r="U711">
        <v>0.17</v>
      </c>
      <c r="V711">
        <v>-0.1258859</v>
      </c>
      <c r="W711">
        <v>1.1188258E-2</v>
      </c>
      <c r="X711">
        <v>3.2176967000000001E-2</v>
      </c>
      <c r="Y711">
        <v>2.4385161999999998E-2</v>
      </c>
      <c r="Z711">
        <v>0.219466455</v>
      </c>
      <c r="AA711">
        <v>0.121925808</v>
      </c>
      <c r="AB711">
        <v>0.24399999999999999</v>
      </c>
      <c r="AC711">
        <v>-6.8111059740000002</v>
      </c>
      <c r="AD711">
        <v>5.0342516330000002</v>
      </c>
      <c r="AE711">
        <v>-0.31692101</v>
      </c>
      <c r="AF711">
        <v>1</v>
      </c>
      <c r="AH711">
        <v>1</v>
      </c>
      <c r="AI711" t="s">
        <v>51</v>
      </c>
      <c r="AJ711">
        <v>12.41</v>
      </c>
      <c r="AK711">
        <v>0</v>
      </c>
      <c r="AL711">
        <v>88.822999999999993</v>
      </c>
      <c r="AM711">
        <v>0</v>
      </c>
      <c r="AN711">
        <v>6.9999999999999897E-3</v>
      </c>
      <c r="AO711">
        <v>0.3</v>
      </c>
      <c r="AP711">
        <v>0.377999999999999</v>
      </c>
      <c r="AQ711">
        <v>0.36499999999999999</v>
      </c>
      <c r="AR711">
        <v>0.14399999999999999</v>
      </c>
      <c r="AS711">
        <v>1.0999999999999999E-2</v>
      </c>
      <c r="AT711">
        <v>0.98</v>
      </c>
      <c r="AU711">
        <v>0.48052434899999902</v>
      </c>
      <c r="AV711">
        <v>5</v>
      </c>
      <c r="AW711" t="s">
        <v>58</v>
      </c>
    </row>
    <row r="712" spans="1:49" hidden="1" x14ac:dyDescent="0.25">
      <c r="A712">
        <v>28.84</v>
      </c>
      <c r="B712">
        <v>3.4000000000000002E-2</v>
      </c>
      <c r="C712">
        <v>7.2460000000000004</v>
      </c>
      <c r="D712">
        <v>0.44600000000000001</v>
      </c>
      <c r="E712">
        <v>15.807</v>
      </c>
      <c r="F712" t="s">
        <v>95</v>
      </c>
      <c r="G712" t="s">
        <v>97</v>
      </c>
      <c r="H712">
        <v>378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0.185</v>
      </c>
      <c r="O712">
        <v>0.12777850599999999</v>
      </c>
      <c r="P712">
        <v>0.17261626599999999</v>
      </c>
      <c r="Q712">
        <v>0.204360236</v>
      </c>
      <c r="R712">
        <v>0.51092599999999999</v>
      </c>
      <c r="S712">
        <v>0.37</v>
      </c>
      <c r="T712">
        <v>0.23</v>
      </c>
      <c r="U712">
        <v>0.23</v>
      </c>
      <c r="V712">
        <v>3.0330721000000001E-2</v>
      </c>
      <c r="W712">
        <v>-4.9082470000000003E-2</v>
      </c>
      <c r="X712">
        <v>-5.6806592999999898E-2</v>
      </c>
      <c r="Y712">
        <v>5.1092600999999897E-2</v>
      </c>
      <c r="Z712">
        <v>0.45983340700000003</v>
      </c>
      <c r="AA712">
        <v>0.25546300399999999</v>
      </c>
      <c r="AB712">
        <v>0.51100000000000001</v>
      </c>
      <c r="AC712">
        <v>-3.8256729250000001</v>
      </c>
      <c r="AD712">
        <v>3.5578583730000002</v>
      </c>
      <c r="AE712">
        <v>0</v>
      </c>
      <c r="AF712">
        <v>1</v>
      </c>
      <c r="AH712">
        <v>1</v>
      </c>
      <c r="AI712" t="s">
        <v>51</v>
      </c>
      <c r="AJ712">
        <v>12.66</v>
      </c>
      <c r="AK712">
        <v>0</v>
      </c>
      <c r="AL712">
        <v>39.586999999999897</v>
      </c>
      <c r="AM712">
        <v>0</v>
      </c>
      <c r="AN712">
        <v>8.9999999999999993E-3</v>
      </c>
      <c r="AO712">
        <v>0.32500000000000001</v>
      </c>
      <c r="AP712">
        <v>0.45600000000000002</v>
      </c>
      <c r="AQ712">
        <v>0.48499999999999999</v>
      </c>
      <c r="AR712">
        <v>0.26100000000000001</v>
      </c>
      <c r="AS712">
        <v>2.3E-2</v>
      </c>
      <c r="AT712">
        <v>0.37</v>
      </c>
      <c r="AU712">
        <v>0.151247135</v>
      </c>
      <c r="AV712">
        <v>1</v>
      </c>
      <c r="AW712" t="s">
        <v>58</v>
      </c>
    </row>
    <row r="713" spans="1:49" hidden="1" x14ac:dyDescent="0.25">
      <c r="A713">
        <v>35.39</v>
      </c>
      <c r="B713">
        <v>2.1000000000000001E-2</v>
      </c>
      <c r="C713">
        <v>6.7869999999999999</v>
      </c>
      <c r="D713">
        <v>0.68799999999999994</v>
      </c>
      <c r="E713">
        <v>36.018999999999998</v>
      </c>
      <c r="F713" t="s">
        <v>95</v>
      </c>
      <c r="G713" t="s">
        <v>97</v>
      </c>
      <c r="H713">
        <v>404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6.5000000000000002E-2</v>
      </c>
      <c r="O713">
        <v>4.7658940999999899E-2</v>
      </c>
      <c r="P713">
        <v>4.2213185999999903E-2</v>
      </c>
      <c r="Q713">
        <v>7.8717927999999895E-2</v>
      </c>
      <c r="R713">
        <v>0.82195030000000002</v>
      </c>
      <c r="S713">
        <v>0.13</v>
      </c>
      <c r="T713">
        <v>0.1</v>
      </c>
      <c r="U713">
        <v>0.24</v>
      </c>
      <c r="V713">
        <v>6.8275504000000001E-2</v>
      </c>
      <c r="W713">
        <v>-8.0120780000000003E-2</v>
      </c>
      <c r="X713">
        <v>-8.7498260000000005E-3</v>
      </c>
      <c r="Y713">
        <v>8.2195032000000001E-2</v>
      </c>
      <c r="Z713">
        <v>0.73975528499999998</v>
      </c>
      <c r="AA713">
        <v>0.41097515799999901</v>
      </c>
      <c r="AB713">
        <v>0.82199999999999995</v>
      </c>
      <c r="AC713">
        <v>-17.937027319999999</v>
      </c>
      <c r="AD713">
        <v>2.3694603980000002</v>
      </c>
      <c r="AE713">
        <v>-0.27172833200000002</v>
      </c>
      <c r="AF713">
        <v>2</v>
      </c>
      <c r="AG713">
        <v>1</v>
      </c>
      <c r="AH713">
        <v>3</v>
      </c>
      <c r="AI713" t="s">
        <v>53</v>
      </c>
      <c r="AJ713">
        <v>14.48</v>
      </c>
      <c r="AK713">
        <v>0.02</v>
      </c>
      <c r="AL713">
        <v>65.396999999999906</v>
      </c>
      <c r="AM713">
        <v>0</v>
      </c>
      <c r="AN713">
        <v>6.0000000000000001E-3</v>
      </c>
      <c r="AO713">
        <v>0.63900000000000001</v>
      </c>
      <c r="AP713">
        <v>0.81899999999999995</v>
      </c>
      <c r="AQ713">
        <v>0.77900000000000003</v>
      </c>
      <c r="AR713">
        <v>0.504</v>
      </c>
      <c r="AS713">
        <v>4.7E-2</v>
      </c>
      <c r="AT713">
        <v>1.573</v>
      </c>
      <c r="AU713">
        <v>0.135472869</v>
      </c>
      <c r="AV713">
        <v>5</v>
      </c>
      <c r="AW713" t="s">
        <v>52</v>
      </c>
    </row>
    <row r="714" spans="1:49" hidden="1" x14ac:dyDescent="0.25">
      <c r="A714">
        <v>20.57</v>
      </c>
      <c r="B714">
        <v>0.04</v>
      </c>
      <c r="C714">
        <v>6.8329999999999904</v>
      </c>
      <c r="D714">
        <v>0.52700000000000002</v>
      </c>
      <c r="E714">
        <v>13.015000000000001</v>
      </c>
      <c r="F714" t="s">
        <v>95</v>
      </c>
      <c r="G714" t="s">
        <v>97</v>
      </c>
      <c r="H714">
        <v>417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0.05</v>
      </c>
      <c r="O714">
        <v>2.8620425000000001E-2</v>
      </c>
      <c r="P714">
        <v>0.05</v>
      </c>
      <c r="Q714">
        <v>7.8717927999999895E-2</v>
      </c>
      <c r="R714">
        <v>0.50986949999999998</v>
      </c>
      <c r="S714">
        <v>0.1</v>
      </c>
      <c r="T714">
        <v>0.05</v>
      </c>
      <c r="U714">
        <v>0.06</v>
      </c>
      <c r="V714">
        <v>2.5874683999999998E-2</v>
      </c>
      <c r="W714">
        <v>-0.11879695</v>
      </c>
      <c r="X714" s="1">
        <v>-7.1099999999999897E-15</v>
      </c>
      <c r="Y714">
        <v>5.0986952000000002E-2</v>
      </c>
      <c r="Z714">
        <v>0.45888256399999999</v>
      </c>
      <c r="AA714">
        <v>0.25493475799999998</v>
      </c>
      <c r="AB714">
        <v>0.51</v>
      </c>
      <c r="AC714">
        <v>-18.65134896</v>
      </c>
      <c r="AD714">
        <v>10.391655070000001</v>
      </c>
      <c r="AE714">
        <v>-1.5445385679999999</v>
      </c>
      <c r="AF714">
        <v>1</v>
      </c>
      <c r="AH714">
        <v>1</v>
      </c>
      <c r="AI714" t="s">
        <v>51</v>
      </c>
      <c r="AJ714">
        <v>14.23</v>
      </c>
      <c r="AK714">
        <v>0</v>
      </c>
      <c r="AL714">
        <v>31.951000000000001</v>
      </c>
      <c r="AM714">
        <v>0</v>
      </c>
      <c r="AN714">
        <v>1.2E-2</v>
      </c>
      <c r="AO714">
        <v>0.46299999999999902</v>
      </c>
      <c r="AP714">
        <v>0.67799999999999905</v>
      </c>
      <c r="AQ714">
        <v>0.56899999999999995</v>
      </c>
      <c r="AR714">
        <v>0.311</v>
      </c>
      <c r="AS714">
        <v>2.7E-2</v>
      </c>
      <c r="AT714">
        <v>1.474</v>
      </c>
      <c r="AU714">
        <v>0.60441928599999994</v>
      </c>
      <c r="AV714">
        <v>1</v>
      </c>
      <c r="AW714" t="s">
        <v>52</v>
      </c>
    </row>
    <row r="715" spans="1:49" hidden="1" x14ac:dyDescent="0.25">
      <c r="A715">
        <v>104.15</v>
      </c>
      <c r="B715">
        <v>8.9999999999999993E-3</v>
      </c>
      <c r="C715">
        <v>6.867</v>
      </c>
      <c r="D715">
        <v>0.34</v>
      </c>
      <c r="E715">
        <v>23.006999999999898</v>
      </c>
      <c r="F715" t="s">
        <v>95</v>
      </c>
      <c r="G715" t="s">
        <v>97</v>
      </c>
      <c r="H715">
        <v>418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3.9390895000000002E-2</v>
      </c>
      <c r="O715">
        <v>0.13218302199999901</v>
      </c>
      <c r="P715">
        <v>8.9257802999999997E-2</v>
      </c>
      <c r="Q715">
        <v>0.10734012900000001</v>
      </c>
      <c r="R715">
        <v>0.20198683000000001</v>
      </c>
      <c r="S715">
        <v>0.27</v>
      </c>
      <c r="T715">
        <v>0.64669669899999904</v>
      </c>
      <c r="U715">
        <v>0.17</v>
      </c>
      <c r="V715">
        <v>-0.13158766999999999</v>
      </c>
      <c r="W715">
        <v>1.233064E-2</v>
      </c>
      <c r="X715">
        <v>2.0949656000000001E-2</v>
      </c>
      <c r="Y715">
        <v>2.0198682999999999E-2</v>
      </c>
      <c r="Z715">
        <v>0.18178815100000001</v>
      </c>
      <c r="AA715">
        <v>0.100993416999999</v>
      </c>
      <c r="AB715">
        <v>0.20199999999999901</v>
      </c>
      <c r="AC715">
        <v>-6.3382240870000004</v>
      </c>
      <c r="AD715">
        <v>7.3146309220000001</v>
      </c>
      <c r="AE715">
        <v>-0.260851469</v>
      </c>
      <c r="AF715">
        <v>1</v>
      </c>
      <c r="AH715">
        <v>1</v>
      </c>
      <c r="AI715" t="s">
        <v>51</v>
      </c>
      <c r="AJ715">
        <v>22.64</v>
      </c>
      <c r="AK715">
        <v>0.03</v>
      </c>
      <c r="AL715">
        <v>121.247</v>
      </c>
      <c r="AM715">
        <v>0</v>
      </c>
      <c r="AN715">
        <v>5.0000000000000001E-3</v>
      </c>
      <c r="AO715">
        <v>0.27500000000000002</v>
      </c>
      <c r="AP715">
        <v>0.41399999999999998</v>
      </c>
      <c r="AQ715">
        <v>0.35399999999999998</v>
      </c>
      <c r="AR715">
        <v>0.14299999999999999</v>
      </c>
      <c r="AS715">
        <v>1.0999999999999999E-2</v>
      </c>
      <c r="AT715">
        <v>1.258</v>
      </c>
      <c r="AU715">
        <v>0.42901573399999998</v>
      </c>
      <c r="AV715">
        <v>4</v>
      </c>
      <c r="AW715" t="s">
        <v>58</v>
      </c>
    </row>
    <row r="716" spans="1:49" hidden="1" x14ac:dyDescent="0.25">
      <c r="A716">
        <v>7.93</v>
      </c>
      <c r="B716">
        <v>7.8E-2</v>
      </c>
      <c r="C716">
        <v>6.5429999999999904</v>
      </c>
      <c r="D716">
        <v>0.7</v>
      </c>
      <c r="E716">
        <v>10.489000000000001</v>
      </c>
      <c r="F716" t="s">
        <v>95</v>
      </c>
      <c r="G716" t="s">
        <v>97</v>
      </c>
      <c r="H716">
        <v>427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0.101253707</v>
      </c>
      <c r="O716">
        <v>0.12592105300000001</v>
      </c>
      <c r="P716">
        <v>0.116179121</v>
      </c>
      <c r="Q716">
        <v>0.13672332199999901</v>
      </c>
      <c r="R716">
        <v>0.33221580000000001</v>
      </c>
      <c r="S716">
        <v>0.3</v>
      </c>
      <c r="T716">
        <v>0.22671825199999901</v>
      </c>
      <c r="U716">
        <v>0.13</v>
      </c>
      <c r="V716">
        <v>-9.799271E-3</v>
      </c>
      <c r="W716">
        <v>3.1243987000000001E-2</v>
      </c>
      <c r="X716">
        <v>3.6733329000000002E-2</v>
      </c>
      <c r="Y716">
        <v>3.3221579000000001E-2</v>
      </c>
      <c r="Z716">
        <v>0.29899420700000001</v>
      </c>
      <c r="AA716">
        <v>0.16610789300000001</v>
      </c>
      <c r="AB716">
        <v>0.33200000000000002</v>
      </c>
      <c r="AC716">
        <v>-6.7661827969999999</v>
      </c>
      <c r="AD716">
        <v>5.9504512479999896</v>
      </c>
      <c r="AE716">
        <v>-1.1614524450000001</v>
      </c>
      <c r="AF716">
        <v>2</v>
      </c>
      <c r="AG716">
        <v>1</v>
      </c>
      <c r="AH716">
        <v>3</v>
      </c>
      <c r="AI716" t="s">
        <v>53</v>
      </c>
      <c r="AJ716">
        <v>14.1</v>
      </c>
      <c r="AK716">
        <v>0.02</v>
      </c>
      <c r="AL716">
        <v>21.026</v>
      </c>
      <c r="AM716">
        <v>0</v>
      </c>
      <c r="AN716">
        <v>1.4999999999999999E-2</v>
      </c>
      <c r="AO716">
        <v>0.63200000000000001</v>
      </c>
      <c r="AP716">
        <v>0.98799999999999999</v>
      </c>
      <c r="AQ716">
        <v>0.81099999999999905</v>
      </c>
      <c r="AR716">
        <v>0.53600000000000003</v>
      </c>
      <c r="AS716">
        <v>5.1999999999999998E-2</v>
      </c>
      <c r="AT716">
        <v>1.597</v>
      </c>
      <c r="AU716">
        <v>-0.55206430200000001</v>
      </c>
      <c r="AV716">
        <v>3</v>
      </c>
      <c r="AW716" t="s">
        <v>52</v>
      </c>
    </row>
    <row r="717" spans="1:49" hidden="1" x14ac:dyDescent="0.25">
      <c r="A717">
        <v>38.200000000000003</v>
      </c>
      <c r="B717">
        <v>1.7000000000000001E-2</v>
      </c>
      <c r="C717">
        <v>6.5759999999999996</v>
      </c>
      <c r="D717">
        <v>0.90300000000000002</v>
      </c>
      <c r="E717">
        <v>88.197999999999993</v>
      </c>
      <c r="F717" t="s">
        <v>95</v>
      </c>
      <c r="G717" t="s">
        <v>97</v>
      </c>
      <c r="H717">
        <v>429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6.5000000000000002E-2</v>
      </c>
      <c r="O717">
        <v>5.4696478E-2</v>
      </c>
      <c r="P717">
        <v>6.5000000000000002E-2</v>
      </c>
      <c r="Q717">
        <v>0.13672332199999901</v>
      </c>
      <c r="R717">
        <v>0.43379616999999998</v>
      </c>
      <c r="S717">
        <v>0.13</v>
      </c>
      <c r="T717">
        <v>0.1</v>
      </c>
      <c r="U717">
        <v>0.1</v>
      </c>
      <c r="V717">
        <v>-9.3432169999999991E-3</v>
      </c>
      <c r="W717">
        <v>-4.6659476999999998E-2</v>
      </c>
      <c r="X717">
        <v>-3.4792181999999998E-2</v>
      </c>
      <c r="Y717">
        <v>4.3379617000000002E-2</v>
      </c>
      <c r="Z717">
        <v>0.390416551</v>
      </c>
      <c r="AA717">
        <v>0.21689808399999999</v>
      </c>
      <c r="AB717">
        <v>0.434</v>
      </c>
      <c r="AC717">
        <v>-12.08561705</v>
      </c>
      <c r="AD717">
        <v>6.4575970690000002</v>
      </c>
      <c r="AE717">
        <v>0</v>
      </c>
      <c r="AF717">
        <v>2</v>
      </c>
      <c r="AG717">
        <v>3</v>
      </c>
      <c r="AH717">
        <v>5</v>
      </c>
      <c r="AI717" t="s">
        <v>59</v>
      </c>
      <c r="AJ717">
        <v>22.21</v>
      </c>
      <c r="AK717">
        <v>0</v>
      </c>
      <c r="AL717">
        <v>133.44</v>
      </c>
      <c r="AM717">
        <v>0</v>
      </c>
      <c r="AN717">
        <v>2E-3</v>
      </c>
      <c r="AO717">
        <v>0.872</v>
      </c>
      <c r="AP717">
        <v>1.0069999999999999</v>
      </c>
      <c r="AQ717">
        <v>1.147</v>
      </c>
      <c r="AR717">
        <v>0.83599999999999997</v>
      </c>
      <c r="AS717">
        <v>9.5000000000000001E-2</v>
      </c>
      <c r="AT717">
        <v>1.583</v>
      </c>
      <c r="AU717">
        <v>8.6384410999999994E-2</v>
      </c>
      <c r="AV717">
        <v>5</v>
      </c>
      <c r="AW717" t="s">
        <v>60</v>
      </c>
    </row>
    <row r="718" spans="1:49" hidden="1" x14ac:dyDescent="0.25">
      <c r="A718">
        <v>102.04</v>
      </c>
      <c r="B718">
        <v>8.9999999999999993E-3</v>
      </c>
      <c r="C718">
        <v>7.0379999999999896</v>
      </c>
      <c r="D718">
        <v>0.30299999999999999</v>
      </c>
      <c r="E718">
        <v>16.954999999999998</v>
      </c>
      <c r="F718" t="s">
        <v>95</v>
      </c>
      <c r="G718" t="s">
        <v>97</v>
      </c>
      <c r="H718">
        <v>437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5.8575662000000001E-2</v>
      </c>
      <c r="O718">
        <v>0.13419695600000001</v>
      </c>
      <c r="P718">
        <v>9.0040281999999999E-2</v>
      </c>
      <c r="Q718">
        <v>0.107976165</v>
      </c>
      <c r="R718">
        <v>0.33003628000000002</v>
      </c>
      <c r="S718">
        <v>0.27</v>
      </c>
      <c r="T718">
        <v>0.35055954499999997</v>
      </c>
      <c r="U718">
        <v>0.13</v>
      </c>
      <c r="V718">
        <v>-7.8762150000000003E-2</v>
      </c>
      <c r="W718">
        <v>2.0198377E-2</v>
      </c>
      <c r="X718">
        <v>1.1348370999999999E-2</v>
      </c>
      <c r="Y718">
        <v>3.3003628E-2</v>
      </c>
      <c r="Z718">
        <v>0.29703265400000001</v>
      </c>
      <c r="AA718">
        <v>0.16501814100000001</v>
      </c>
      <c r="AB718">
        <v>0.33</v>
      </c>
      <c r="AC718">
        <v>-7.3585860260000002</v>
      </c>
      <c r="AD718">
        <v>7.5234270539999999</v>
      </c>
      <c r="AE718">
        <v>-0.75329525500000005</v>
      </c>
      <c r="AF718">
        <v>1</v>
      </c>
      <c r="AH718">
        <v>1</v>
      </c>
      <c r="AI718" t="s">
        <v>51</v>
      </c>
      <c r="AJ718">
        <v>24.73</v>
      </c>
      <c r="AK718">
        <v>0</v>
      </c>
      <c r="AL718">
        <v>114.107999999999</v>
      </c>
      <c r="AM718">
        <v>0</v>
      </c>
      <c r="AN718">
        <v>6.0000000000000001E-3</v>
      </c>
      <c r="AO718">
        <v>0.25</v>
      </c>
      <c r="AP718">
        <v>0.35199999999999998</v>
      </c>
      <c r="AQ718">
        <v>0.311</v>
      </c>
      <c r="AR718">
        <v>0.109</v>
      </c>
      <c r="AS718">
        <v>8.0000000000000002E-3</v>
      </c>
      <c r="AT718">
        <v>1.0389999999999999</v>
      </c>
      <c r="AU718">
        <v>0.28258494000000001</v>
      </c>
      <c r="AV718">
        <v>4</v>
      </c>
      <c r="AW718" t="s">
        <v>58</v>
      </c>
    </row>
    <row r="719" spans="1:49" hidden="1" x14ac:dyDescent="0.25">
      <c r="A719">
        <v>60.16</v>
      </c>
      <c r="B719">
        <v>1.0999999999999999E-2</v>
      </c>
      <c r="C719">
        <v>5.4720000000000004</v>
      </c>
      <c r="D719">
        <v>0.44700000000000001</v>
      </c>
      <c r="E719">
        <v>21.902999999999999</v>
      </c>
      <c r="F719" t="s">
        <v>95</v>
      </c>
      <c r="G719" t="s">
        <v>97</v>
      </c>
      <c r="H719">
        <v>442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4.7162842000000003E-2</v>
      </c>
      <c r="O719">
        <v>0.1077251</v>
      </c>
      <c r="P719">
        <v>0.106167388</v>
      </c>
      <c r="Q719">
        <v>0.140912806</v>
      </c>
      <c r="R719">
        <v>0.26673242000000003</v>
      </c>
      <c r="S719">
        <v>0.27</v>
      </c>
      <c r="T719">
        <v>0.51532535800000001</v>
      </c>
      <c r="U719">
        <v>0.13</v>
      </c>
      <c r="V719">
        <v>-9.6215529999999994E-2</v>
      </c>
      <c r="W719">
        <v>9.4629989999999997E-3</v>
      </c>
      <c r="X719">
        <v>-1.3251496999999999E-2</v>
      </c>
      <c r="Y719">
        <v>2.6673242E-2</v>
      </c>
      <c r="Z719">
        <v>0.24005918199999901</v>
      </c>
      <c r="AA719">
        <v>0.13336621199999901</v>
      </c>
      <c r="AB719">
        <v>0.26700000000000002</v>
      </c>
      <c r="AC719">
        <v>-7.6146402179999999</v>
      </c>
      <c r="AD719">
        <v>6.761344952</v>
      </c>
      <c r="AE719">
        <v>-0.46657977</v>
      </c>
      <c r="AF719">
        <v>2</v>
      </c>
      <c r="AG719">
        <v>4</v>
      </c>
      <c r="AH719">
        <v>6</v>
      </c>
      <c r="AI719" t="s">
        <v>61</v>
      </c>
      <c r="AJ719">
        <v>11.46</v>
      </c>
      <c r="AK719">
        <v>0.01</v>
      </c>
      <c r="AL719">
        <v>85.076999999999998</v>
      </c>
      <c r="AM719">
        <v>0</v>
      </c>
      <c r="AN719">
        <v>6.9999999999999897E-3</v>
      </c>
      <c r="AO719">
        <v>0.34899999999999998</v>
      </c>
      <c r="AP719">
        <v>0.93200000000000005</v>
      </c>
      <c r="AQ719">
        <v>0.48099999999999998</v>
      </c>
      <c r="AR719">
        <v>0.249</v>
      </c>
      <c r="AS719">
        <v>2.1000000000000001E-2</v>
      </c>
      <c r="AT719">
        <v>3.5230000000000001</v>
      </c>
      <c r="AU719">
        <v>0.590676957</v>
      </c>
      <c r="AV719">
        <v>4</v>
      </c>
      <c r="AW719" t="s">
        <v>61</v>
      </c>
    </row>
    <row r="720" spans="1:49" hidden="1" x14ac:dyDescent="0.25">
      <c r="A720">
        <v>57.15</v>
      </c>
      <c r="B720">
        <v>1.39999999999999E-2</v>
      </c>
      <c r="C720">
        <v>6.6689999999999996</v>
      </c>
      <c r="D720">
        <v>0.45600000000000002</v>
      </c>
      <c r="E720">
        <v>20.559000000000001</v>
      </c>
      <c r="F720" t="s">
        <v>95</v>
      </c>
      <c r="G720" t="s">
        <v>97</v>
      </c>
      <c r="H720">
        <v>443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2.0691308999999901E-2</v>
      </c>
      <c r="O720">
        <v>7.8670763000000005E-2</v>
      </c>
      <c r="P720">
        <v>0.114372427</v>
      </c>
      <c r="Q720">
        <v>0.153112675</v>
      </c>
      <c r="R720">
        <v>8.2341510000000007E-2</v>
      </c>
      <c r="S720">
        <v>0.26</v>
      </c>
      <c r="T720">
        <v>6.6937254000000002E-2</v>
      </c>
      <c r="U720">
        <v>0.17</v>
      </c>
      <c r="V720">
        <v>-0.19511437000000001</v>
      </c>
      <c r="W720">
        <v>5.1997000000000002E-4</v>
      </c>
      <c r="X720">
        <v>-2.8798201999999998E-2</v>
      </c>
      <c r="Y720">
        <v>8.2341510000000003E-3</v>
      </c>
      <c r="Z720">
        <v>7.4107355999999999E-2</v>
      </c>
      <c r="AA720">
        <v>4.1170753999999997E-2</v>
      </c>
      <c r="AB720">
        <v>8.1999999999999906E-2</v>
      </c>
      <c r="AC720">
        <v>-7.355099032</v>
      </c>
      <c r="AD720">
        <v>6.3276552549999998</v>
      </c>
      <c r="AE720">
        <v>-0.70032442399999995</v>
      </c>
      <c r="AF720">
        <v>1</v>
      </c>
      <c r="AH720">
        <v>1</v>
      </c>
      <c r="AI720" t="s">
        <v>51</v>
      </c>
      <c r="AJ720">
        <v>12.34</v>
      </c>
      <c r="AK720">
        <v>0.01</v>
      </c>
      <c r="AL720">
        <v>71.230999999999995</v>
      </c>
      <c r="AM720">
        <v>0</v>
      </c>
      <c r="AN720">
        <v>8.0000000000000002E-3</v>
      </c>
      <c r="AO720">
        <v>0.377999999999999</v>
      </c>
      <c r="AP720">
        <v>0.56299999999999994</v>
      </c>
      <c r="AQ720">
        <v>0.48499999999999999</v>
      </c>
      <c r="AR720">
        <v>0.245</v>
      </c>
      <c r="AS720">
        <v>0.02</v>
      </c>
      <c r="AT720">
        <v>1.798</v>
      </c>
      <c r="AU720">
        <v>-1.3866854980000001</v>
      </c>
      <c r="AV720">
        <v>3</v>
      </c>
      <c r="AW720" t="s">
        <v>58</v>
      </c>
    </row>
    <row r="721" spans="1:49" hidden="1" x14ac:dyDescent="0.25">
      <c r="A721">
        <v>148.22999999999999</v>
      </c>
      <c r="B721">
        <v>6.0000000000000001E-3</v>
      </c>
      <c r="C721">
        <v>6.6870000000000003</v>
      </c>
      <c r="D721">
        <v>0.26500000000000001</v>
      </c>
      <c r="E721">
        <v>19.433</v>
      </c>
      <c r="F721" t="s">
        <v>95</v>
      </c>
      <c r="G721" t="s">
        <v>97</v>
      </c>
      <c r="H721">
        <v>490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5.8100115000000001E-2</v>
      </c>
      <c r="O721">
        <v>0.13442525</v>
      </c>
      <c r="P721">
        <v>0.114668436</v>
      </c>
      <c r="Q721">
        <v>0.13613161500000001</v>
      </c>
      <c r="R721">
        <v>0.29506697999999998</v>
      </c>
      <c r="S721">
        <v>0.3</v>
      </c>
      <c r="T721">
        <v>0.41869431799999901</v>
      </c>
      <c r="U721">
        <v>0.17</v>
      </c>
      <c r="V721">
        <v>-0.10149883</v>
      </c>
      <c r="W721">
        <v>1.31215639999999E-2</v>
      </c>
      <c r="X721">
        <v>2.747387E-3</v>
      </c>
      <c r="Y721">
        <v>2.9506697999999901E-2</v>
      </c>
      <c r="Z721">
        <v>0.26556028399999998</v>
      </c>
      <c r="AA721">
        <v>0.14753349099999999</v>
      </c>
      <c r="AB721">
        <v>0.29499999999999998</v>
      </c>
      <c r="AC721">
        <v>-5.5639878429999996</v>
      </c>
      <c r="AD721">
        <v>6.2623191309999999</v>
      </c>
      <c r="AE721">
        <v>-0.47435642</v>
      </c>
      <c r="AF721">
        <v>1</v>
      </c>
      <c r="AG721">
        <v>1</v>
      </c>
      <c r="AH721">
        <v>1</v>
      </c>
      <c r="AI721" t="s">
        <v>51</v>
      </c>
      <c r="AJ721">
        <v>17.12</v>
      </c>
      <c r="AK721">
        <v>0</v>
      </c>
      <c r="AL721">
        <v>161.28799999999899</v>
      </c>
      <c r="AM721">
        <v>0</v>
      </c>
      <c r="AN721">
        <v>4.0000000000000001E-3</v>
      </c>
      <c r="AO721">
        <v>0.17899999999999999</v>
      </c>
      <c r="AP721">
        <v>0.34</v>
      </c>
      <c r="AQ721">
        <v>0.27200000000000002</v>
      </c>
      <c r="AR721">
        <v>9.6999999999999906E-2</v>
      </c>
      <c r="AS721">
        <v>6.9999999999999897E-3</v>
      </c>
      <c r="AT721">
        <v>1.7769999999999999</v>
      </c>
      <c r="AU721">
        <v>0.384389131</v>
      </c>
      <c r="AV721">
        <v>4</v>
      </c>
      <c r="AW721" t="s">
        <v>58</v>
      </c>
    </row>
    <row r="722" spans="1:49" hidden="1" x14ac:dyDescent="0.25">
      <c r="A722">
        <v>86.69</v>
      </c>
      <c r="B722">
        <v>1.0999999999999999E-2</v>
      </c>
      <c r="C722">
        <v>7.0720000000000001</v>
      </c>
      <c r="D722">
        <v>0.29299999999999998</v>
      </c>
      <c r="E722">
        <v>13.894</v>
      </c>
      <c r="F722" t="s">
        <v>95</v>
      </c>
      <c r="G722" t="s">
        <v>97</v>
      </c>
      <c r="H722">
        <v>501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6.0628880000000003E-2</v>
      </c>
      <c r="O722">
        <v>0.13266457199999901</v>
      </c>
      <c r="P722">
        <v>9.2806716999999997E-2</v>
      </c>
      <c r="Q722">
        <v>0.10736696499999999</v>
      </c>
      <c r="R722">
        <v>0.26826840000000002</v>
      </c>
      <c r="S722">
        <v>0.27</v>
      </c>
      <c r="T722">
        <v>0.44361320700000001</v>
      </c>
      <c r="U722">
        <v>0.14000000000000001</v>
      </c>
      <c r="V722">
        <v>-0.14795145000000001</v>
      </c>
      <c r="W722">
        <v>1.336306E-2</v>
      </c>
      <c r="X722">
        <v>4.3810321999999999E-2</v>
      </c>
      <c r="Y722">
        <v>2.6826841000000001E-2</v>
      </c>
      <c r="Z722">
        <v>0.241441566</v>
      </c>
      <c r="AA722">
        <v>0.13413420300000001</v>
      </c>
      <c r="AB722">
        <v>0.26800000000000002</v>
      </c>
      <c r="AC722">
        <v>-7.0142462849999996</v>
      </c>
      <c r="AD722">
        <v>7.2936187739999996</v>
      </c>
      <c r="AE722">
        <v>-0.50806061899999999</v>
      </c>
      <c r="AF722">
        <v>1</v>
      </c>
      <c r="AH722">
        <v>1</v>
      </c>
      <c r="AI722" t="s">
        <v>51</v>
      </c>
      <c r="AJ722">
        <v>22.28</v>
      </c>
      <c r="AK722">
        <v>0.01</v>
      </c>
      <c r="AL722">
        <v>97.950999999999993</v>
      </c>
      <c r="AM722">
        <v>0</v>
      </c>
      <c r="AN722">
        <v>6.0000000000000001E-3</v>
      </c>
      <c r="AO722">
        <v>0.23699999999999999</v>
      </c>
      <c r="AP722">
        <v>0.34699999999999998</v>
      </c>
      <c r="AQ722">
        <v>0.30099999999999999</v>
      </c>
      <c r="AR722">
        <v>0.105</v>
      </c>
      <c r="AS722">
        <v>8.0000000000000002E-3</v>
      </c>
      <c r="AT722">
        <v>0.84099999999999997</v>
      </c>
      <c r="AU722">
        <v>0.427372952999999</v>
      </c>
      <c r="AV722">
        <v>4</v>
      </c>
      <c r="AW722" t="s">
        <v>58</v>
      </c>
    </row>
    <row r="723" spans="1:49" hidden="1" x14ac:dyDescent="0.25">
      <c r="A723">
        <v>43.89</v>
      </c>
      <c r="B723">
        <v>1.7000000000000001E-2</v>
      </c>
      <c r="C723">
        <v>6.6479999999999997</v>
      </c>
      <c r="D723">
        <v>0.58699999999999997</v>
      </c>
      <c r="E723">
        <v>26.651</v>
      </c>
      <c r="F723" t="s">
        <v>95</v>
      </c>
      <c r="G723" t="s">
        <v>97</v>
      </c>
      <c r="H723">
        <v>509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5.8378568999999998E-2</v>
      </c>
      <c r="O723">
        <v>9.9472790999999894E-2</v>
      </c>
      <c r="P723">
        <v>0.16773352899999999</v>
      </c>
      <c r="Q723">
        <v>0.20783181000000001</v>
      </c>
      <c r="R723">
        <v>0.23012514000000001</v>
      </c>
      <c r="S723">
        <v>0.33</v>
      </c>
      <c r="T723">
        <v>0.79831759099999999</v>
      </c>
      <c r="U723">
        <v>0.23</v>
      </c>
      <c r="V723">
        <v>-0.22389029999999999</v>
      </c>
      <c r="W723">
        <v>1.3348090999999999E-2</v>
      </c>
      <c r="X723">
        <v>1.3026520000000001E-3</v>
      </c>
      <c r="Y723">
        <v>2.3012513999999901E-2</v>
      </c>
      <c r="Z723">
        <v>0.20711262999999999</v>
      </c>
      <c r="AA723">
        <v>0.115062571999999</v>
      </c>
      <c r="AB723">
        <v>0.23</v>
      </c>
      <c r="AC723">
        <v>-4.7295150960000001</v>
      </c>
      <c r="AD723">
        <v>4.5948175739999897</v>
      </c>
      <c r="AE723">
        <v>-0.32440592299999998</v>
      </c>
      <c r="AF723">
        <v>1</v>
      </c>
      <c r="AH723">
        <v>1</v>
      </c>
      <c r="AI723" t="s">
        <v>51</v>
      </c>
      <c r="AJ723">
        <v>11.03</v>
      </c>
      <c r="AK723">
        <v>0.03</v>
      </c>
      <c r="AL723">
        <v>62.802</v>
      </c>
      <c r="AM723">
        <v>0</v>
      </c>
      <c r="AN723">
        <v>8.0000000000000002E-3</v>
      </c>
      <c r="AO723">
        <v>0.52200000000000002</v>
      </c>
      <c r="AP723">
        <v>0.69599999999999995</v>
      </c>
      <c r="AQ723">
        <v>0.64500000000000002</v>
      </c>
      <c r="AR723">
        <v>0.38100000000000001</v>
      </c>
      <c r="AS723">
        <v>3.3000000000000002E-2</v>
      </c>
      <c r="AT723">
        <v>1.7350000000000001</v>
      </c>
      <c r="AU723">
        <v>0.73157462900000003</v>
      </c>
      <c r="AV723">
        <v>5</v>
      </c>
      <c r="AW723" t="s">
        <v>58</v>
      </c>
    </row>
    <row r="724" spans="1:49" hidden="1" x14ac:dyDescent="0.25">
      <c r="A724">
        <v>8.33</v>
      </c>
      <c r="B724">
        <v>4.3999999999999997E-2</v>
      </c>
      <c r="C724">
        <v>5.5139999999999896</v>
      </c>
      <c r="D724">
        <v>0.76900000000000002</v>
      </c>
      <c r="E724">
        <v>19.149999999999999</v>
      </c>
      <c r="F724" t="s">
        <v>95</v>
      </c>
      <c r="G724" t="s">
        <v>97</v>
      </c>
      <c r="H724">
        <v>511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8.3780852000000003E-2</v>
      </c>
      <c r="O724">
        <v>0.28190333400000001</v>
      </c>
      <c r="P724">
        <v>0.14677399199999999</v>
      </c>
      <c r="Q724">
        <v>0.25715079899999999</v>
      </c>
      <c r="R724">
        <v>0.28504420000000003</v>
      </c>
      <c r="S724">
        <v>0.6</v>
      </c>
      <c r="T724">
        <v>0.63572743300000001</v>
      </c>
      <c r="U724">
        <v>0.465642624</v>
      </c>
      <c r="V724">
        <v>-0.38309562000000003</v>
      </c>
      <c r="W724">
        <v>2.069934E-2</v>
      </c>
      <c r="X724">
        <v>0.10619944000000001</v>
      </c>
      <c r="Y724">
        <v>2.8504419E-2</v>
      </c>
      <c r="Z724">
        <v>0.256539774</v>
      </c>
      <c r="AA724">
        <v>0.14252209699999999</v>
      </c>
      <c r="AB724">
        <v>0.28499999999999998</v>
      </c>
      <c r="AC724">
        <v>-1.200537322</v>
      </c>
      <c r="AD724">
        <v>3.7895617619999999</v>
      </c>
      <c r="AE724">
        <v>-0.66939458200000002</v>
      </c>
      <c r="AF724">
        <v>2</v>
      </c>
      <c r="AG724">
        <v>1</v>
      </c>
      <c r="AH724">
        <v>3</v>
      </c>
      <c r="AI724" t="s">
        <v>53</v>
      </c>
      <c r="AJ724">
        <v>11.99</v>
      </c>
      <c r="AK724">
        <v>0.01</v>
      </c>
      <c r="AL724">
        <v>40.838000000000001</v>
      </c>
      <c r="AM724">
        <v>0</v>
      </c>
      <c r="AN724">
        <v>8.0000000000000002E-3</v>
      </c>
      <c r="AO724">
        <v>0.70499999999999996</v>
      </c>
      <c r="AP724">
        <v>1.466</v>
      </c>
      <c r="AQ724">
        <v>0.93500000000000005</v>
      </c>
      <c r="AR724">
        <v>0.64800000000000002</v>
      </c>
      <c r="AS724">
        <v>6.9000000000000006E-2</v>
      </c>
      <c r="AT724">
        <v>2.363</v>
      </c>
      <c r="AU724">
        <v>0.311908623</v>
      </c>
      <c r="AV724">
        <v>4</v>
      </c>
      <c r="AW724" t="s">
        <v>52</v>
      </c>
    </row>
    <row r="725" spans="1:49" hidden="1" x14ac:dyDescent="0.25">
      <c r="A725">
        <v>73.84</v>
      </c>
      <c r="B725">
        <v>1.2E-2</v>
      </c>
      <c r="C725">
        <v>7.1429999999999998</v>
      </c>
      <c r="D725">
        <v>0.38200000000000001</v>
      </c>
      <c r="E725">
        <v>19.233000000000001</v>
      </c>
      <c r="F725" t="s">
        <v>95</v>
      </c>
      <c r="G725" t="s">
        <v>97</v>
      </c>
      <c r="H725">
        <v>539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3.3621315999999998E-2</v>
      </c>
      <c r="O725">
        <v>0.109494221999999</v>
      </c>
      <c r="P725">
        <v>0.120255126999999</v>
      </c>
      <c r="Q725">
        <v>0.16281467399999999</v>
      </c>
      <c r="R725">
        <v>0.15344089999999999</v>
      </c>
      <c r="S725">
        <v>0.3</v>
      </c>
      <c r="T725">
        <v>0.23302866999999999</v>
      </c>
      <c r="U725">
        <v>0.2</v>
      </c>
      <c r="V725">
        <v>-0.14947592000000001</v>
      </c>
      <c r="W725">
        <v>7.5943590000000002E-3</v>
      </c>
      <c r="X725">
        <v>-1.3889458E-2</v>
      </c>
      <c r="Y725">
        <v>1.5344088999999899E-2</v>
      </c>
      <c r="Z725">
        <v>0.13809680299999999</v>
      </c>
      <c r="AA725">
        <v>7.6720445999999998E-2</v>
      </c>
      <c r="AB725">
        <v>0.153</v>
      </c>
      <c r="AC725">
        <v>-5.4298809889999999</v>
      </c>
      <c r="AD725">
        <v>5.8197835549999999</v>
      </c>
      <c r="AE725">
        <v>-0.55402960400000001</v>
      </c>
      <c r="AF725">
        <v>1</v>
      </c>
      <c r="AH725">
        <v>1</v>
      </c>
      <c r="AI725" t="s">
        <v>51</v>
      </c>
      <c r="AJ725">
        <v>18.78</v>
      </c>
      <c r="AK725">
        <v>0</v>
      </c>
      <c r="AL725">
        <v>84.417000000000002</v>
      </c>
      <c r="AM725">
        <v>0</v>
      </c>
      <c r="AN725">
        <v>6.9999999999999897E-3</v>
      </c>
      <c r="AO725">
        <v>0.33299999999999902</v>
      </c>
      <c r="AP725">
        <v>0.38400000000000001</v>
      </c>
      <c r="AQ725">
        <v>0.39700000000000002</v>
      </c>
      <c r="AR725">
        <v>0.16600000000000001</v>
      </c>
      <c r="AS725">
        <v>1.2999999999999999E-2</v>
      </c>
      <c r="AT725">
        <v>0.98699999999999999</v>
      </c>
      <c r="AU725">
        <v>-0.45586569899999901</v>
      </c>
      <c r="AV725">
        <v>5</v>
      </c>
      <c r="AW725" t="s">
        <v>58</v>
      </c>
    </row>
    <row r="726" spans="1:49" hidden="1" x14ac:dyDescent="0.25">
      <c r="A726">
        <v>86.19</v>
      </c>
      <c r="B726">
        <v>0.01</v>
      </c>
      <c r="C726">
        <v>5.9779999999999998</v>
      </c>
      <c r="D726">
        <v>0.32299999999999901</v>
      </c>
      <c r="E726">
        <v>16.228999999999999</v>
      </c>
      <c r="F726" t="s">
        <v>95</v>
      </c>
      <c r="G726" t="s">
        <v>97</v>
      </c>
      <c r="H726">
        <v>544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5.1838215999999999E-2</v>
      </c>
      <c r="O726">
        <v>0.118581943</v>
      </c>
      <c r="P726">
        <v>0.14113699499999999</v>
      </c>
      <c r="Q726">
        <v>0.18581440899999899</v>
      </c>
      <c r="R726">
        <v>0.22689820999999999</v>
      </c>
      <c r="S726">
        <v>0.33</v>
      </c>
      <c r="T726">
        <v>0.34080779</v>
      </c>
      <c r="U726">
        <v>0.23</v>
      </c>
      <c r="V726">
        <v>-0.19597982999999999</v>
      </c>
      <c r="W726">
        <v>1.36205789999999E-2</v>
      </c>
      <c r="X726">
        <v>-2.0747111999999901E-2</v>
      </c>
      <c r="Y726">
        <v>2.2689820999999999E-2</v>
      </c>
      <c r="Z726">
        <v>0.20420838699999999</v>
      </c>
      <c r="AA726">
        <v>0.113449104</v>
      </c>
      <c r="AB726">
        <v>0.22699999999999901</v>
      </c>
      <c r="AC726">
        <v>-5.5868383139999898</v>
      </c>
      <c r="AD726">
        <v>5.1611282889999996</v>
      </c>
      <c r="AE726">
        <v>-0.517718024</v>
      </c>
      <c r="AF726">
        <v>1</v>
      </c>
      <c r="AH726">
        <v>1</v>
      </c>
      <c r="AI726" t="s">
        <v>51</v>
      </c>
      <c r="AJ726">
        <v>16.13</v>
      </c>
      <c r="AK726">
        <v>0.01</v>
      </c>
      <c r="AL726">
        <v>101.026</v>
      </c>
      <c r="AM726">
        <v>0</v>
      </c>
      <c r="AN726">
        <v>6.9999999999999897E-3</v>
      </c>
      <c r="AO726">
        <v>0.22899999999999901</v>
      </c>
      <c r="AP726">
        <v>0.54100000000000004</v>
      </c>
      <c r="AQ726">
        <v>0.33799999999999902</v>
      </c>
      <c r="AR726">
        <v>0.14299999999999999</v>
      </c>
      <c r="AS726">
        <v>1.0999999999999999E-2</v>
      </c>
      <c r="AT726">
        <v>2.883</v>
      </c>
      <c r="AU726">
        <v>0.38841267000000002</v>
      </c>
      <c r="AV726">
        <v>4</v>
      </c>
      <c r="AW726" t="s">
        <v>58</v>
      </c>
    </row>
    <row r="727" spans="1:49" hidden="1" x14ac:dyDescent="0.25">
      <c r="A727">
        <v>81.510000000000005</v>
      </c>
      <c r="B727">
        <v>1.0999999999999999E-2</v>
      </c>
      <c r="C727">
        <v>6.8520000000000003</v>
      </c>
      <c r="D727">
        <v>0.36599999999999999</v>
      </c>
      <c r="E727">
        <v>18.783000000000001</v>
      </c>
      <c r="F727" t="s">
        <v>95</v>
      </c>
      <c r="G727" t="s">
        <v>97</v>
      </c>
      <c r="H727">
        <v>549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3.9596627000000002E-2</v>
      </c>
      <c r="O727">
        <v>5.8797049999999997E-2</v>
      </c>
      <c r="P727">
        <v>8.7357144999999997E-2</v>
      </c>
      <c r="Q727">
        <v>0.124590743</v>
      </c>
      <c r="R727">
        <v>0.29572084999999998</v>
      </c>
      <c r="S727">
        <v>0.2</v>
      </c>
      <c r="T727">
        <v>0.14866106300000001</v>
      </c>
      <c r="U727">
        <v>0.16360754199999999</v>
      </c>
      <c r="V727">
        <v>-0.14061750000000001</v>
      </c>
      <c r="W727">
        <v>1.4508235E-2</v>
      </c>
      <c r="X727">
        <v>-4.7297520000000003E-3</v>
      </c>
      <c r="Y727">
        <v>2.9572085000000001E-2</v>
      </c>
      <c r="Z727">
        <v>0.26614876100000001</v>
      </c>
      <c r="AA727">
        <v>0.14786042299999999</v>
      </c>
      <c r="AB727">
        <v>0.29599999999999999</v>
      </c>
      <c r="AC727">
        <v>-6.9490802189999998</v>
      </c>
      <c r="AD727">
        <v>6.3556463550000002</v>
      </c>
      <c r="AE727">
        <v>-0.95718987</v>
      </c>
      <c r="AF727">
        <v>1</v>
      </c>
      <c r="AH727">
        <v>1</v>
      </c>
      <c r="AI727" t="s">
        <v>51</v>
      </c>
      <c r="AJ727">
        <v>12.25</v>
      </c>
      <c r="AK727">
        <v>0.02</v>
      </c>
      <c r="AL727">
        <v>92.14</v>
      </c>
      <c r="AM727">
        <v>0</v>
      </c>
      <c r="AN727">
        <v>6.9999999999999897E-3</v>
      </c>
      <c r="AO727">
        <v>0.29799999999999999</v>
      </c>
      <c r="AP727">
        <v>0.40200000000000002</v>
      </c>
      <c r="AQ727">
        <v>0.38</v>
      </c>
      <c r="AR727">
        <v>0.16</v>
      </c>
      <c r="AS727">
        <v>1.2999999999999999E-2</v>
      </c>
      <c r="AT727">
        <v>1.5369999999999999</v>
      </c>
      <c r="AU727">
        <v>1.524645319</v>
      </c>
      <c r="AV727">
        <v>4</v>
      </c>
      <c r="AW727" t="s">
        <v>58</v>
      </c>
    </row>
    <row r="728" spans="1:49" hidden="1" x14ac:dyDescent="0.25">
      <c r="A728">
        <v>31.98</v>
      </c>
      <c r="B728">
        <v>0.02</v>
      </c>
      <c r="C728">
        <v>6.0519999999999996</v>
      </c>
      <c r="D728">
        <v>0.79599999999999904</v>
      </c>
      <c r="E728">
        <v>55.631</v>
      </c>
      <c r="F728" t="s">
        <v>95</v>
      </c>
      <c r="G728" t="s">
        <v>97</v>
      </c>
      <c r="H728">
        <v>553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0.1</v>
      </c>
      <c r="O728">
        <v>3.6681272000000001E-2</v>
      </c>
      <c r="P728">
        <v>0.102548549</v>
      </c>
      <c r="Q728">
        <v>0.13427045300000001</v>
      </c>
      <c r="R728">
        <v>0.14010698999999999</v>
      </c>
      <c r="S728">
        <v>0.2</v>
      </c>
      <c r="T728">
        <v>0.1</v>
      </c>
      <c r="U728">
        <v>0.23</v>
      </c>
      <c r="V728">
        <v>-2.2545745999999998E-2</v>
      </c>
      <c r="W728">
        <v>-9.4953070000000001E-2</v>
      </c>
      <c r="X728">
        <v>2.733056E-2</v>
      </c>
      <c r="Y728">
        <v>1.4010699E-2</v>
      </c>
      <c r="Z728">
        <v>0.126096292</v>
      </c>
      <c r="AA728">
        <v>7.0053494999999993E-2</v>
      </c>
      <c r="AB728">
        <v>0.14000000000000001</v>
      </c>
      <c r="AC728">
        <v>-6.0376593349999998</v>
      </c>
      <c r="AD728">
        <v>5.6848391629999897</v>
      </c>
      <c r="AE728">
        <v>0</v>
      </c>
      <c r="AF728">
        <v>2</v>
      </c>
      <c r="AG728">
        <v>1</v>
      </c>
      <c r="AH728">
        <v>3</v>
      </c>
      <c r="AI728" t="s">
        <v>53</v>
      </c>
      <c r="AJ728">
        <v>12.93</v>
      </c>
      <c r="AK728">
        <v>0.03</v>
      </c>
      <c r="AL728">
        <v>82.808999999999997</v>
      </c>
      <c r="AM728">
        <v>0</v>
      </c>
      <c r="AN728">
        <v>4.0000000000000001E-3</v>
      </c>
      <c r="AO728">
        <v>0.749</v>
      </c>
      <c r="AP728">
        <v>1.097</v>
      </c>
      <c r="AQ728">
        <v>0.96199999999999997</v>
      </c>
      <c r="AR728">
        <v>0.67</v>
      </c>
      <c r="AS728">
        <v>7.0000000000000007E-2</v>
      </c>
      <c r="AT728">
        <v>2.6709999999999998</v>
      </c>
      <c r="AU728">
        <v>1.6796915299999999</v>
      </c>
      <c r="AV728">
        <v>5</v>
      </c>
      <c r="AW728" t="s">
        <v>52</v>
      </c>
    </row>
    <row r="729" spans="1:49" hidden="1" x14ac:dyDescent="0.25">
      <c r="A729">
        <v>81.36</v>
      </c>
      <c r="B729">
        <v>0.01</v>
      </c>
      <c r="C729">
        <v>6.1319999999999997</v>
      </c>
      <c r="D729">
        <v>0.37</v>
      </c>
      <c r="E729">
        <v>21.7</v>
      </c>
      <c r="F729" t="s">
        <v>95</v>
      </c>
      <c r="G729" t="s">
        <v>97</v>
      </c>
      <c r="H729">
        <v>558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5.1195944E-2</v>
      </c>
      <c r="O729">
        <v>8.6246086999999999E-2</v>
      </c>
      <c r="P729">
        <v>0.114882848</v>
      </c>
      <c r="Q729">
        <v>0.14913338700000001</v>
      </c>
      <c r="R729">
        <v>0.23691942999999999</v>
      </c>
      <c r="S729">
        <v>0.26</v>
      </c>
      <c r="T729">
        <v>0.40191430299999997</v>
      </c>
      <c r="U729">
        <v>0.19306964600000001</v>
      </c>
      <c r="V729">
        <v>-0.25824025</v>
      </c>
      <c r="W729">
        <v>8.1830870000000003E-3</v>
      </c>
      <c r="X729">
        <v>-6.4197480000000003E-3</v>
      </c>
      <c r="Y729">
        <v>2.3691942999999899E-2</v>
      </c>
      <c r="Z729">
        <v>0.21322748999999999</v>
      </c>
      <c r="AA729">
        <v>0.11845971599999899</v>
      </c>
      <c r="AB729">
        <v>0.23699999999999999</v>
      </c>
      <c r="AC729">
        <v>-5.0895855169999997</v>
      </c>
      <c r="AD729">
        <v>6.3553101989999998</v>
      </c>
      <c r="AE729">
        <v>-0.49702085000000001</v>
      </c>
      <c r="AF729">
        <v>1</v>
      </c>
      <c r="AH729">
        <v>1</v>
      </c>
      <c r="AI729" t="s">
        <v>51</v>
      </c>
      <c r="AJ729">
        <v>15.08</v>
      </c>
      <c r="AK729">
        <v>0.05</v>
      </c>
      <c r="AL729">
        <v>104.209</v>
      </c>
      <c r="AM729">
        <v>0</v>
      </c>
      <c r="AN729">
        <v>5.0000000000000001E-3</v>
      </c>
      <c r="AO729">
        <v>0.26600000000000001</v>
      </c>
      <c r="AP729">
        <v>0.63300000000000001</v>
      </c>
      <c r="AQ729">
        <v>0.39299999999999902</v>
      </c>
      <c r="AR729">
        <v>0.186</v>
      </c>
      <c r="AS729">
        <v>1.6E-2</v>
      </c>
      <c r="AT729">
        <v>2.7160000000000002</v>
      </c>
      <c r="AU729">
        <v>0.66201888799999997</v>
      </c>
      <c r="AV729">
        <v>4</v>
      </c>
      <c r="AW729" t="s">
        <v>58</v>
      </c>
    </row>
    <row r="730" spans="1:49" hidden="1" x14ac:dyDescent="0.25">
      <c r="A730">
        <v>5.03</v>
      </c>
      <c r="B730">
        <v>0.14299999999999999</v>
      </c>
      <c r="C730">
        <v>6.867</v>
      </c>
      <c r="D730">
        <v>0.93</v>
      </c>
      <c r="E730">
        <v>11.231</v>
      </c>
      <c r="F730" t="s">
        <v>95</v>
      </c>
      <c r="G730" t="s">
        <v>97</v>
      </c>
      <c r="H730">
        <v>586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7.7779154000000003E-2</v>
      </c>
      <c r="O730">
        <v>0.12022119000000001</v>
      </c>
      <c r="P730">
        <v>0.14227822500000001</v>
      </c>
      <c r="Q730">
        <v>0.18266318100000001</v>
      </c>
      <c r="R730">
        <v>0.34204516000000001</v>
      </c>
      <c r="S730">
        <v>0.33</v>
      </c>
      <c r="T730">
        <v>0.34037776600000003</v>
      </c>
      <c r="U730">
        <v>0.25904276100000001</v>
      </c>
      <c r="V730">
        <v>-0.26669636000000002</v>
      </c>
      <c r="W730">
        <v>1.6468870000000001E-3</v>
      </c>
      <c r="X730">
        <v>-1.4760357E-2</v>
      </c>
      <c r="Y730">
        <v>3.4204515999999997E-2</v>
      </c>
      <c r="Z730">
        <v>0.307840642</v>
      </c>
      <c r="AA730">
        <v>0.17102257899999901</v>
      </c>
      <c r="AB730">
        <v>0.34200000000000003</v>
      </c>
      <c r="AC730">
        <v>-3.8353610800000002</v>
      </c>
      <c r="AD730">
        <v>5.2293348789999996</v>
      </c>
      <c r="AE730">
        <v>-0.74604084099999901</v>
      </c>
      <c r="AF730">
        <v>2</v>
      </c>
      <c r="AG730">
        <v>1</v>
      </c>
      <c r="AH730">
        <v>3</v>
      </c>
      <c r="AI730" t="s">
        <v>53</v>
      </c>
      <c r="AJ730">
        <v>14.23</v>
      </c>
      <c r="AK730">
        <v>0</v>
      </c>
      <c r="AL730">
        <v>14.345000000000001</v>
      </c>
      <c r="AM730">
        <v>0</v>
      </c>
      <c r="AN730">
        <v>1.7000000000000001E-2</v>
      </c>
      <c r="AO730">
        <v>0.93200000000000005</v>
      </c>
      <c r="AP730">
        <v>0.89</v>
      </c>
      <c r="AQ730">
        <v>1.181</v>
      </c>
      <c r="AR730">
        <v>0.86899999999999999</v>
      </c>
      <c r="AS730">
        <v>9.8000000000000004E-2</v>
      </c>
      <c r="AT730">
        <v>1.339</v>
      </c>
      <c r="AU730">
        <v>1.307782126</v>
      </c>
      <c r="AV730">
        <v>4</v>
      </c>
      <c r="AW730" t="s">
        <v>52</v>
      </c>
    </row>
    <row r="731" spans="1:49" hidden="1" x14ac:dyDescent="0.25">
      <c r="A731">
        <v>48.66</v>
      </c>
      <c r="B731">
        <v>1.39999999999999E-2</v>
      </c>
      <c r="C731">
        <v>5.9340000000000002</v>
      </c>
      <c r="D731">
        <v>0.48099999999999998</v>
      </c>
      <c r="E731">
        <v>20.178999999999998</v>
      </c>
      <c r="F731" t="s">
        <v>95</v>
      </c>
      <c r="G731" t="s">
        <v>97</v>
      </c>
      <c r="H731">
        <v>598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5.5081776999999998E-2</v>
      </c>
      <c r="O731">
        <v>0.13052776699999999</v>
      </c>
      <c r="P731">
        <v>0.105687216999999</v>
      </c>
      <c r="Q731">
        <v>0.138965599</v>
      </c>
      <c r="R731">
        <v>0.26582362999999998</v>
      </c>
      <c r="S731">
        <v>0.3</v>
      </c>
      <c r="T731">
        <v>0.36287549699999999</v>
      </c>
      <c r="U731">
        <v>0.17</v>
      </c>
      <c r="V731">
        <v>-0.11228911599999999</v>
      </c>
      <c r="W731">
        <v>1.2473369E-2</v>
      </c>
      <c r="X731">
        <v>2.4354614E-2</v>
      </c>
      <c r="Y731">
        <v>2.6582362999999901E-2</v>
      </c>
      <c r="Z731">
        <v>0.23924126899999901</v>
      </c>
      <c r="AA731">
        <v>0.13291181599999999</v>
      </c>
      <c r="AB731">
        <v>0.26600000000000001</v>
      </c>
      <c r="AC731">
        <v>-6.7431120570000003</v>
      </c>
      <c r="AD731">
        <v>6.3264271460000003</v>
      </c>
      <c r="AE731">
        <v>-0.61269778100000005</v>
      </c>
      <c r="AF731">
        <v>2</v>
      </c>
      <c r="AG731">
        <v>4</v>
      </c>
      <c r="AH731">
        <v>6</v>
      </c>
      <c r="AI731" t="s">
        <v>61</v>
      </c>
      <c r="AJ731">
        <v>14.16</v>
      </c>
      <c r="AK731">
        <v>0.01</v>
      </c>
      <c r="AL731">
        <v>69.320999999999998</v>
      </c>
      <c r="AM731">
        <v>0</v>
      </c>
      <c r="AN731">
        <v>8.0000000000000002E-3</v>
      </c>
      <c r="AO731">
        <v>0.38600000000000001</v>
      </c>
      <c r="AP731">
        <v>0.83799999999999997</v>
      </c>
      <c r="AQ731">
        <v>0.52100000000000002</v>
      </c>
      <c r="AR731">
        <v>0.28199999999999997</v>
      </c>
      <c r="AS731">
        <v>2.4E-2</v>
      </c>
      <c r="AT731">
        <v>2.6760000000000002</v>
      </c>
      <c r="AU731">
        <v>0.31224411699999999</v>
      </c>
      <c r="AV731">
        <v>4</v>
      </c>
      <c r="AW731" t="s">
        <v>61</v>
      </c>
    </row>
    <row r="732" spans="1:49" hidden="1" x14ac:dyDescent="0.25">
      <c r="A732">
        <v>62.1</v>
      </c>
      <c r="B732">
        <v>1.2999999999999999E-2</v>
      </c>
      <c r="C732">
        <v>4.6050000000000004</v>
      </c>
      <c r="D732">
        <v>0.35099999999999998</v>
      </c>
      <c r="E732">
        <v>14.250999999999999</v>
      </c>
      <c r="F732" t="s">
        <v>95</v>
      </c>
      <c r="G732" t="s">
        <v>97</v>
      </c>
      <c r="H732">
        <v>599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0.111007546</v>
      </c>
      <c r="O732">
        <v>0.296462799</v>
      </c>
      <c r="P732">
        <v>0.140434581</v>
      </c>
      <c r="Q732">
        <v>0.183601918</v>
      </c>
      <c r="R732">
        <v>0.2797229</v>
      </c>
      <c r="S732">
        <v>0.53</v>
      </c>
      <c r="T732">
        <v>0.57690504600000003</v>
      </c>
      <c r="U732">
        <v>0.2</v>
      </c>
      <c r="V732">
        <v>-0.14552303999999999</v>
      </c>
      <c r="W732">
        <v>1.6043903000000002E-2</v>
      </c>
      <c r="X732">
        <v>5.2052775999999898E-2</v>
      </c>
      <c r="Y732">
        <v>2.797229E-2</v>
      </c>
      <c r="Z732">
        <v>0.25175060899999901</v>
      </c>
      <c r="AA732">
        <v>0.13986145</v>
      </c>
      <c r="AB732">
        <v>0.28000000000000003</v>
      </c>
      <c r="AC732">
        <v>-5.8514636949999996</v>
      </c>
      <c r="AD732">
        <v>3.2460598269999998</v>
      </c>
      <c r="AE732">
        <v>-0.44079211200000001</v>
      </c>
      <c r="AF732">
        <v>2</v>
      </c>
      <c r="AG732">
        <v>4</v>
      </c>
      <c r="AH732">
        <v>6</v>
      </c>
      <c r="AI732" t="s">
        <v>61</v>
      </c>
      <c r="AJ732">
        <v>15.44</v>
      </c>
      <c r="AK732">
        <v>0</v>
      </c>
      <c r="AL732">
        <v>77.998999999999995</v>
      </c>
      <c r="AM732">
        <v>0</v>
      </c>
      <c r="AN732">
        <v>8.0000000000000002E-3</v>
      </c>
      <c r="AO732">
        <v>0.27200000000000002</v>
      </c>
      <c r="AP732">
        <v>0.92900000000000005</v>
      </c>
      <c r="AQ732">
        <v>0.36899999999999999</v>
      </c>
      <c r="AR732">
        <v>0.159</v>
      </c>
      <c r="AS732">
        <v>1.2999999999999999E-2</v>
      </c>
      <c r="AT732">
        <v>5.9929999999999897</v>
      </c>
      <c r="AU732">
        <v>0.31995232899999998</v>
      </c>
      <c r="AV732">
        <v>4</v>
      </c>
      <c r="AW732" t="s">
        <v>61</v>
      </c>
    </row>
    <row r="733" spans="1:49" hidden="1" x14ac:dyDescent="0.25">
      <c r="A733">
        <v>98.97</v>
      </c>
      <c r="B733">
        <v>6.9999999999999897E-3</v>
      </c>
      <c r="C733">
        <v>5.6389999999999896</v>
      </c>
      <c r="D733">
        <v>0.373</v>
      </c>
      <c r="E733">
        <v>25.469000000000001</v>
      </c>
      <c r="F733" t="s">
        <v>95</v>
      </c>
      <c r="G733" t="s">
        <v>97</v>
      </c>
      <c r="H733">
        <v>666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4.9071582999999898E-2</v>
      </c>
      <c r="O733">
        <v>0.110716668</v>
      </c>
      <c r="P733">
        <v>0.14061389199999999</v>
      </c>
      <c r="Q733">
        <v>0.190372123999999</v>
      </c>
      <c r="R733">
        <v>0.19313801999999999</v>
      </c>
      <c r="S733">
        <v>0.33</v>
      </c>
      <c r="T733">
        <v>0.26871430399999902</v>
      </c>
      <c r="U733">
        <v>0.26</v>
      </c>
      <c r="V733">
        <v>-0.22091794000000001</v>
      </c>
      <c r="W733">
        <v>1.8757516999999901E-2</v>
      </c>
      <c r="X733">
        <v>-6.9475530000000004E-3</v>
      </c>
      <c r="Y733">
        <v>1.9313801999999901E-2</v>
      </c>
      <c r="Z733">
        <v>0.173824216</v>
      </c>
      <c r="AA733">
        <v>9.6569008999999997E-2</v>
      </c>
      <c r="AB733">
        <v>0.193</v>
      </c>
      <c r="AC733">
        <v>-4.3045588610000003</v>
      </c>
      <c r="AD733">
        <v>5.0491006829999998</v>
      </c>
      <c r="AE733">
        <v>-0.61686493899999995</v>
      </c>
      <c r="AF733">
        <v>1</v>
      </c>
      <c r="AH733">
        <v>1</v>
      </c>
      <c r="AI733" t="s">
        <v>51</v>
      </c>
      <c r="AJ733">
        <v>12.65</v>
      </c>
      <c r="AK733">
        <v>0.02</v>
      </c>
      <c r="AL733">
        <v>124.697</v>
      </c>
      <c r="AM733">
        <v>0</v>
      </c>
      <c r="AN733">
        <v>6.0000000000000001E-3</v>
      </c>
      <c r="AO733">
        <v>0.20499999999999999</v>
      </c>
      <c r="AP733">
        <v>0.67599999999999905</v>
      </c>
      <c r="AQ733">
        <v>0.39799999999999902</v>
      </c>
      <c r="AR733">
        <v>0.20300000000000001</v>
      </c>
      <c r="AS733">
        <v>1.7000000000000001E-2</v>
      </c>
      <c r="AT733">
        <v>2.6819999999999999</v>
      </c>
      <c r="AU733">
        <v>-0.72301856900000006</v>
      </c>
      <c r="AV733">
        <v>4</v>
      </c>
      <c r="AW733" t="s">
        <v>58</v>
      </c>
    </row>
    <row r="734" spans="1:49" hidden="1" x14ac:dyDescent="0.25">
      <c r="A734">
        <v>54.58</v>
      </c>
      <c r="B734">
        <v>1.6E-2</v>
      </c>
      <c r="C734">
        <v>7.0129999999999999</v>
      </c>
      <c r="D734">
        <v>0.47899999999999998</v>
      </c>
      <c r="E734">
        <v>23.2</v>
      </c>
      <c r="F734" t="s">
        <v>95</v>
      </c>
      <c r="G734" t="s">
        <v>97</v>
      </c>
      <c r="H734">
        <v>716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6.1157487999999899E-2</v>
      </c>
      <c r="O734">
        <v>8.4293436999999999E-2</v>
      </c>
      <c r="P734">
        <v>8.3935941E-2</v>
      </c>
      <c r="Q734">
        <v>0.10113868400000001</v>
      </c>
      <c r="R734">
        <v>0.6657267</v>
      </c>
      <c r="S734">
        <v>0.2</v>
      </c>
      <c r="T734">
        <v>0.25661345399999902</v>
      </c>
      <c r="U734">
        <v>0.2</v>
      </c>
      <c r="V734">
        <v>-4.0402092000000001E-2</v>
      </c>
      <c r="W734">
        <v>2.9853512999999901E-2</v>
      </c>
      <c r="X734">
        <v>-2.572361E-3</v>
      </c>
      <c r="Y734">
        <v>6.6572671999999999E-2</v>
      </c>
      <c r="Z734">
        <v>0.59915404900000002</v>
      </c>
      <c r="AA734">
        <v>0.33286336100000002</v>
      </c>
      <c r="AB734">
        <v>0.66599999999999904</v>
      </c>
      <c r="AC734">
        <v>-3.3838173439999899</v>
      </c>
      <c r="AD734">
        <v>8.7937491080000001</v>
      </c>
      <c r="AE734">
        <v>-1.8027890259999999</v>
      </c>
      <c r="AF734">
        <v>1</v>
      </c>
      <c r="AH734">
        <v>1</v>
      </c>
      <c r="AI734" t="s">
        <v>51</v>
      </c>
      <c r="AJ734">
        <v>11.81</v>
      </c>
      <c r="AK734">
        <v>0.01</v>
      </c>
      <c r="AL734">
        <v>68.756</v>
      </c>
      <c r="AM734">
        <v>0</v>
      </c>
      <c r="AN734">
        <v>6.9999999999999897E-3</v>
      </c>
      <c r="AO734">
        <v>0.42299999999999999</v>
      </c>
      <c r="AP734">
        <v>0.51</v>
      </c>
      <c r="AQ734">
        <v>0.50900000000000001</v>
      </c>
      <c r="AR734">
        <v>0.25600000000000001</v>
      </c>
      <c r="AS734">
        <v>2.1000000000000001E-2</v>
      </c>
      <c r="AT734">
        <v>1.256</v>
      </c>
      <c r="AU734">
        <v>0.20170659199999999</v>
      </c>
      <c r="AV734">
        <v>3</v>
      </c>
      <c r="AW734" t="s">
        <v>58</v>
      </c>
    </row>
    <row r="735" spans="1:49" hidden="1" x14ac:dyDescent="0.25">
      <c r="A735">
        <v>84.29</v>
      </c>
      <c r="B735">
        <v>1.0999999999999999E-2</v>
      </c>
      <c r="C735">
        <v>7.02</v>
      </c>
      <c r="D735">
        <v>0.38100000000000001</v>
      </c>
      <c r="E735">
        <v>21.579000000000001</v>
      </c>
      <c r="F735" t="s">
        <v>95</v>
      </c>
      <c r="G735" t="s">
        <v>97</v>
      </c>
      <c r="H735">
        <v>812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3.0717135999999999E-2</v>
      </c>
      <c r="O735">
        <v>7.9284530000000006E-2</v>
      </c>
      <c r="P735">
        <v>7.7466543999999998E-2</v>
      </c>
      <c r="Q735">
        <v>0.10017472099999999</v>
      </c>
      <c r="R735">
        <v>0.26071660000000002</v>
      </c>
      <c r="S735">
        <v>0.2</v>
      </c>
      <c r="T735">
        <v>0.30347814899999997</v>
      </c>
      <c r="U735">
        <v>0.13</v>
      </c>
      <c r="V735">
        <v>-6.0797206999999999E-2</v>
      </c>
      <c r="W735">
        <v>1.2154574E-2</v>
      </c>
      <c r="X735">
        <v>-1.4657378E-2</v>
      </c>
      <c r="Y735">
        <v>2.6071659000000001E-2</v>
      </c>
      <c r="Z735">
        <v>0.234644928999999</v>
      </c>
      <c r="AA735">
        <v>0.13035829400000001</v>
      </c>
      <c r="AB735">
        <v>0.26100000000000001</v>
      </c>
      <c r="AC735">
        <v>-8.8744561900000001</v>
      </c>
      <c r="AD735">
        <v>9.117456893</v>
      </c>
      <c r="AE735">
        <v>-0.55822915500000003</v>
      </c>
      <c r="AF735">
        <v>1</v>
      </c>
      <c r="AH735">
        <v>1</v>
      </c>
      <c r="AI735" t="s">
        <v>51</v>
      </c>
      <c r="AJ735">
        <v>16.149999999999999</v>
      </c>
      <c r="AK735">
        <v>0</v>
      </c>
      <c r="AL735">
        <v>97.752999999999901</v>
      </c>
      <c r="AM735">
        <v>0</v>
      </c>
      <c r="AN735">
        <v>6.0000000000000001E-3</v>
      </c>
      <c r="AO735">
        <v>0.32400000000000001</v>
      </c>
      <c r="AP735">
        <v>0.41799999999999998</v>
      </c>
      <c r="AQ735">
        <v>0.39700000000000002</v>
      </c>
      <c r="AR735">
        <v>0.16899999999999901</v>
      </c>
      <c r="AS735">
        <v>1.2999999999999999E-2</v>
      </c>
      <c r="AT735">
        <v>1.246</v>
      </c>
      <c r="AU735">
        <v>0.46800568100000001</v>
      </c>
      <c r="AV735">
        <v>5</v>
      </c>
      <c r="AW735" t="s">
        <v>58</v>
      </c>
    </row>
    <row r="736" spans="1:49" hidden="1" x14ac:dyDescent="0.25">
      <c r="A736">
        <v>73.650000000000006</v>
      </c>
      <c r="B736">
        <v>1.2999999999999999E-2</v>
      </c>
      <c r="C736">
        <v>6.8779999999999903</v>
      </c>
      <c r="D736">
        <v>0.36699999999999999</v>
      </c>
      <c r="E736">
        <v>18.574000000000002</v>
      </c>
      <c r="F736" t="s">
        <v>95</v>
      </c>
      <c r="G736" t="s">
        <v>97</v>
      </c>
      <c r="H736">
        <v>814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6.880356E-2</v>
      </c>
      <c r="O736">
        <v>0.113461854</v>
      </c>
      <c r="P736">
        <v>8.3374882999999997E-2</v>
      </c>
      <c r="Q736">
        <v>9.8366792999999994E-2</v>
      </c>
      <c r="R736">
        <v>0.64926623999999999</v>
      </c>
      <c r="S736">
        <v>0.23</v>
      </c>
      <c r="T736">
        <v>0.31091661599999998</v>
      </c>
      <c r="U736">
        <v>0.17</v>
      </c>
      <c r="V736">
        <v>-2.9421294000000001E-2</v>
      </c>
      <c r="W736">
        <v>3.043891E-2</v>
      </c>
      <c r="X736">
        <v>1.6184858999999999E-2</v>
      </c>
      <c r="Y736">
        <v>6.4926624000000002E-2</v>
      </c>
      <c r="Z736">
        <v>0.58433961899999998</v>
      </c>
      <c r="AA736">
        <v>0.32463312100000002</v>
      </c>
      <c r="AB736">
        <v>0.64900000000000002</v>
      </c>
      <c r="AC736">
        <v>-4.7618667629999996</v>
      </c>
      <c r="AD736">
        <v>9.7147892969999994</v>
      </c>
      <c r="AE736">
        <v>-1.6747131340000001</v>
      </c>
      <c r="AF736">
        <v>1</v>
      </c>
      <c r="AH736">
        <v>1</v>
      </c>
      <c r="AI736" t="s">
        <v>51</v>
      </c>
      <c r="AJ736">
        <v>11.55</v>
      </c>
      <c r="AK736">
        <v>0</v>
      </c>
      <c r="AL736">
        <v>84.661000000000001</v>
      </c>
      <c r="AM736">
        <v>0</v>
      </c>
      <c r="AN736">
        <v>6.9999999999999897E-3</v>
      </c>
      <c r="AO736">
        <v>0.307</v>
      </c>
      <c r="AP736">
        <v>0.40399999999999903</v>
      </c>
      <c r="AQ736">
        <v>0.38200000000000001</v>
      </c>
      <c r="AR736">
        <v>0.159</v>
      </c>
      <c r="AS736">
        <v>1.2999999999999999E-2</v>
      </c>
      <c r="AT736">
        <v>1.4379999999999999</v>
      </c>
      <c r="AU736">
        <v>0.211446526</v>
      </c>
      <c r="AV736">
        <v>3</v>
      </c>
      <c r="AW736" t="s">
        <v>58</v>
      </c>
    </row>
    <row r="737" spans="1:49" hidden="1" x14ac:dyDescent="0.25">
      <c r="A737">
        <v>55.76</v>
      </c>
      <c r="B737">
        <v>1.2999999999999999E-2</v>
      </c>
      <c r="C737">
        <v>6.5659999999999998</v>
      </c>
      <c r="D737">
        <v>0.69199999999999995</v>
      </c>
      <c r="E737">
        <v>47.692</v>
      </c>
      <c r="F737" t="s">
        <v>95</v>
      </c>
      <c r="G737" t="s">
        <v>97</v>
      </c>
      <c r="H737">
        <v>815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0.115</v>
      </c>
      <c r="O737">
        <v>0.10404998999999999</v>
      </c>
      <c r="P737">
        <v>7.6948163E-2</v>
      </c>
      <c r="Q737">
        <v>0.11858792899999999</v>
      </c>
      <c r="R737">
        <v>1.0070405999999901</v>
      </c>
      <c r="S737">
        <v>0.23</v>
      </c>
      <c r="T737">
        <v>0.16</v>
      </c>
      <c r="U737">
        <v>0.2</v>
      </c>
      <c r="V737">
        <v>1.1525151000000001E-2</v>
      </c>
      <c r="W737">
        <v>4.7134361999999999E-2</v>
      </c>
      <c r="X737">
        <v>4.1235668999999898E-2</v>
      </c>
      <c r="Y737">
        <v>0.100704062</v>
      </c>
      <c r="Z737">
        <v>0.90633655800000001</v>
      </c>
      <c r="AA737">
        <v>0.50352030999999997</v>
      </c>
      <c r="AB737">
        <v>1.0069999999999999</v>
      </c>
      <c r="AC737">
        <v>-10.59379657</v>
      </c>
      <c r="AD737">
        <v>4.5882321209999999</v>
      </c>
      <c r="AE737">
        <v>-9.6280732999999993E-2</v>
      </c>
      <c r="AF737">
        <v>1</v>
      </c>
      <c r="AH737">
        <v>1</v>
      </c>
      <c r="AI737" t="s">
        <v>51</v>
      </c>
      <c r="AJ737">
        <v>9.14</v>
      </c>
      <c r="AK737">
        <v>0.01</v>
      </c>
      <c r="AL737">
        <v>90.774000000000001</v>
      </c>
      <c r="AM737">
        <v>0</v>
      </c>
      <c r="AN737">
        <v>5.0000000000000001E-3</v>
      </c>
      <c r="AO737">
        <v>0.64599999999999902</v>
      </c>
      <c r="AP737">
        <v>0.79700000000000004</v>
      </c>
      <c r="AQ737">
        <v>0.78299999999999903</v>
      </c>
      <c r="AR737">
        <v>0.50800000000000001</v>
      </c>
      <c r="AS737">
        <v>4.7E-2</v>
      </c>
      <c r="AT737">
        <v>1.7369999999999901</v>
      </c>
      <c r="AU737">
        <v>0.10677315599999999</v>
      </c>
      <c r="AV737">
        <v>4</v>
      </c>
      <c r="AW737" t="s">
        <v>58</v>
      </c>
    </row>
    <row r="738" spans="1:49" hidden="1" x14ac:dyDescent="0.25">
      <c r="A738">
        <v>63.06</v>
      </c>
      <c r="B738">
        <v>6.9999999999999897E-3</v>
      </c>
      <c r="C738">
        <v>5.29</v>
      </c>
      <c r="D738">
        <v>1.161</v>
      </c>
      <c r="E738">
        <v>220.28399999999999</v>
      </c>
      <c r="F738" t="s">
        <v>95</v>
      </c>
      <c r="G738" t="s">
        <v>97</v>
      </c>
      <c r="H738">
        <v>825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6.5000000000000002E-2</v>
      </c>
      <c r="O738">
        <v>3.3334879999999997E-2</v>
      </c>
      <c r="P738">
        <v>6.5000000000000002E-2</v>
      </c>
      <c r="Q738">
        <v>0.11858792899999999</v>
      </c>
      <c r="R738">
        <v>0.18564855</v>
      </c>
      <c r="S738">
        <v>0.13</v>
      </c>
      <c r="T738">
        <v>7.0000000000000007E-2</v>
      </c>
      <c r="U738">
        <v>0.14000000000000001</v>
      </c>
      <c r="V738">
        <v>2.3506533E-2</v>
      </c>
      <c r="W738">
        <v>-0.12455914</v>
      </c>
      <c r="X738">
        <v>-7.9670999999999995E-3</v>
      </c>
      <c r="Y738">
        <v>1.8564855000000002E-2</v>
      </c>
      <c r="Z738">
        <v>0.16708369100000001</v>
      </c>
      <c r="AA738">
        <v>9.2824272999999999E-2</v>
      </c>
      <c r="AB738">
        <v>0.186</v>
      </c>
      <c r="AC738">
        <v>-10.380358640000001</v>
      </c>
      <c r="AD738">
        <v>7.5771694050000002</v>
      </c>
      <c r="AE738">
        <v>-0.54129090199999996</v>
      </c>
      <c r="AF738">
        <v>2</v>
      </c>
      <c r="AG738">
        <v>3</v>
      </c>
      <c r="AH738">
        <v>5</v>
      </c>
      <c r="AI738" t="s">
        <v>59</v>
      </c>
      <c r="AJ738">
        <v>19.46</v>
      </c>
      <c r="AK738">
        <v>0</v>
      </c>
      <c r="AL738">
        <v>301.72399999999999</v>
      </c>
      <c r="AM738">
        <v>0</v>
      </c>
      <c r="AN738">
        <v>1E-3</v>
      </c>
      <c r="AO738">
        <v>1.2849999999999999</v>
      </c>
      <c r="AP738">
        <v>1.446</v>
      </c>
      <c r="AQ738">
        <v>1.653</v>
      </c>
      <c r="AR738">
        <v>1.2689999999999999</v>
      </c>
      <c r="AS738">
        <v>0.16800000000000001</v>
      </c>
      <c r="AT738">
        <v>2.621</v>
      </c>
      <c r="AU738">
        <v>7.5011124999999998E-2</v>
      </c>
      <c r="AV738">
        <v>2</v>
      </c>
      <c r="AW738" t="s">
        <v>60</v>
      </c>
    </row>
    <row r="739" spans="1:49" hidden="1" x14ac:dyDescent="0.25">
      <c r="A739">
        <v>17.059999999999999</v>
      </c>
      <c r="B739">
        <v>3.7999999999999999E-2</v>
      </c>
      <c r="C739">
        <v>6.5960000000000001</v>
      </c>
      <c r="D739">
        <v>1.05</v>
      </c>
      <c r="E739">
        <v>57.223999999999997</v>
      </c>
      <c r="F739" t="s">
        <v>95</v>
      </c>
      <c r="G739" t="s">
        <v>97</v>
      </c>
      <c r="H739">
        <v>834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6.5000000000000002E-2</v>
      </c>
      <c r="O739">
        <v>5.0655705999999898E-2</v>
      </c>
      <c r="P739">
        <v>0.19500000000000001</v>
      </c>
      <c r="Q739">
        <v>0.19500000000000001</v>
      </c>
      <c r="R739">
        <v>1.0307245</v>
      </c>
      <c r="S739">
        <v>0.13</v>
      </c>
      <c r="T739">
        <v>7.0000000000000007E-2</v>
      </c>
      <c r="U739">
        <v>0.17</v>
      </c>
      <c r="V739">
        <v>0.11084416499999999</v>
      </c>
      <c r="W739">
        <v>-0.117550924</v>
      </c>
      <c r="X739">
        <v>-1.528927E-3</v>
      </c>
      <c r="Y739">
        <v>0.10307245299999999</v>
      </c>
      <c r="Z739">
        <v>0.92765207299999997</v>
      </c>
      <c r="AA739">
        <v>0.51536226299999999</v>
      </c>
      <c r="AB739">
        <v>1.0309999999999999</v>
      </c>
      <c r="AC739">
        <v>-19.47534388</v>
      </c>
      <c r="AD739">
        <v>5.8129942840000002</v>
      </c>
      <c r="AE739">
        <v>0</v>
      </c>
      <c r="AF739">
        <v>2</v>
      </c>
      <c r="AG739">
        <v>3</v>
      </c>
      <c r="AH739">
        <v>5</v>
      </c>
      <c r="AI739" t="s">
        <v>59</v>
      </c>
      <c r="AJ739">
        <v>11.86</v>
      </c>
      <c r="AK739">
        <v>0.04</v>
      </c>
      <c r="AL739">
        <v>85.236999999999995</v>
      </c>
      <c r="AM739">
        <v>0</v>
      </c>
      <c r="AN739">
        <v>2E-3</v>
      </c>
      <c r="AO739">
        <v>1.0759999999999901</v>
      </c>
      <c r="AP739">
        <v>1.0289999999999999</v>
      </c>
      <c r="AQ739">
        <v>1.464</v>
      </c>
      <c r="AR739">
        <v>1.0900000000000001</v>
      </c>
      <c r="AS739">
        <v>0.14299999999999999</v>
      </c>
      <c r="AT739">
        <v>1.431</v>
      </c>
      <c r="AU739">
        <v>0.14828897599999999</v>
      </c>
      <c r="AV739">
        <v>4</v>
      </c>
      <c r="AW739" t="s">
        <v>60</v>
      </c>
    </row>
    <row r="740" spans="1:49" hidden="1" x14ac:dyDescent="0.25">
      <c r="A740">
        <v>8.92</v>
      </c>
      <c r="B740">
        <v>7.4999999999999997E-2</v>
      </c>
      <c r="C740">
        <v>6.4619999999999997</v>
      </c>
      <c r="D740">
        <v>0.754</v>
      </c>
      <c r="E740">
        <v>15.704000000000001</v>
      </c>
      <c r="F740" t="s">
        <v>95</v>
      </c>
      <c r="G740" t="s">
        <v>97</v>
      </c>
      <c r="H740">
        <v>846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4.2853718999999998E-2</v>
      </c>
      <c r="O740">
        <v>6.5213520999999997E-2</v>
      </c>
      <c r="P740">
        <v>9.9292008000000001E-2</v>
      </c>
      <c r="Q740">
        <v>0.117945381</v>
      </c>
      <c r="R740">
        <v>0.27682279999999998</v>
      </c>
      <c r="S740">
        <v>0.2</v>
      </c>
      <c r="T740">
        <v>0.14444632499999999</v>
      </c>
      <c r="U740">
        <v>0.17</v>
      </c>
      <c r="V740">
        <v>-4.62261099999999E-3</v>
      </c>
      <c r="W740">
        <v>1.5865931E-2</v>
      </c>
      <c r="X740">
        <v>-4.1648980000000002E-3</v>
      </c>
      <c r="Y740">
        <v>2.7682281E-2</v>
      </c>
      <c r="Z740">
        <v>0.249140525</v>
      </c>
      <c r="AA740">
        <v>0.13841140299999999</v>
      </c>
      <c r="AB740">
        <v>0.27699999999999902</v>
      </c>
      <c r="AC740">
        <v>-6.6992596310000003</v>
      </c>
      <c r="AD740">
        <v>7.5837097809999996</v>
      </c>
      <c r="AE740">
        <v>-0.92892070799999904</v>
      </c>
      <c r="AF740">
        <v>2</v>
      </c>
      <c r="AG740">
        <v>1</v>
      </c>
      <c r="AH740">
        <v>3</v>
      </c>
      <c r="AI740" t="s">
        <v>53</v>
      </c>
      <c r="AJ740">
        <v>12.37</v>
      </c>
      <c r="AK740">
        <v>0</v>
      </c>
      <c r="AL740">
        <v>28.33</v>
      </c>
      <c r="AM740">
        <v>0</v>
      </c>
      <c r="AN740">
        <v>8.0000000000000002E-3</v>
      </c>
      <c r="AO740">
        <v>0.69599999999999995</v>
      </c>
      <c r="AP740">
        <v>1.056</v>
      </c>
      <c r="AQ740">
        <v>0.89900000000000002</v>
      </c>
      <c r="AR740">
        <v>0.61099999999999999</v>
      </c>
      <c r="AS740">
        <v>6.3E-2</v>
      </c>
      <c r="AT740">
        <v>1.893</v>
      </c>
      <c r="AU740">
        <v>-5.1719674480000002</v>
      </c>
      <c r="AV740">
        <v>3</v>
      </c>
      <c r="AW740" t="s">
        <v>52</v>
      </c>
    </row>
    <row r="741" spans="1:49" hidden="1" x14ac:dyDescent="0.25">
      <c r="A741">
        <v>74.069999999999993</v>
      </c>
      <c r="B741">
        <v>1.2999999999999999E-2</v>
      </c>
      <c r="C741">
        <v>7.1279999999999903</v>
      </c>
      <c r="D741">
        <v>0.309</v>
      </c>
      <c r="E741">
        <v>13.245999999999899</v>
      </c>
      <c r="F741" t="s">
        <v>95</v>
      </c>
      <c r="G741" t="s">
        <v>97</v>
      </c>
      <c r="H741">
        <v>848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8.7993415999999894E-2</v>
      </c>
      <c r="O741">
        <v>0.16881362499999999</v>
      </c>
      <c r="P741">
        <v>0.136362924</v>
      </c>
      <c r="Q741">
        <v>0.15964331600000001</v>
      </c>
      <c r="R741">
        <v>0.21607354000000001</v>
      </c>
      <c r="S741">
        <v>0.37</v>
      </c>
      <c r="T741">
        <v>0.90060726000000002</v>
      </c>
      <c r="U741">
        <v>0.2</v>
      </c>
      <c r="V741">
        <v>-0.20078183999999999</v>
      </c>
      <c r="W741">
        <v>7.6313409999999998E-3</v>
      </c>
      <c r="X741">
        <v>-1.5039904E-2</v>
      </c>
      <c r="Y741">
        <v>2.1607353999999999E-2</v>
      </c>
      <c r="Z741">
        <v>0.19446618899999901</v>
      </c>
      <c r="AA741">
        <v>0.108036770999999</v>
      </c>
      <c r="AB741">
        <v>0.216</v>
      </c>
      <c r="AC741">
        <v>-3.4948667580000001</v>
      </c>
      <c r="AD741">
        <v>4.5111253229999999</v>
      </c>
      <c r="AE741">
        <v>-0.22363927</v>
      </c>
      <c r="AF741">
        <v>1</v>
      </c>
      <c r="AH741">
        <v>1</v>
      </c>
      <c r="AI741" t="s">
        <v>51</v>
      </c>
      <c r="AJ741">
        <v>26.61</v>
      </c>
      <c r="AK741">
        <v>0.03</v>
      </c>
      <c r="AL741">
        <v>80.417000000000002</v>
      </c>
      <c r="AM741">
        <v>0</v>
      </c>
      <c r="AN741">
        <v>8.0000000000000002E-3</v>
      </c>
      <c r="AO741">
        <v>0.26600000000000001</v>
      </c>
      <c r="AP741">
        <v>0.28799999999999998</v>
      </c>
      <c r="AQ741">
        <v>0.317</v>
      </c>
      <c r="AR741">
        <v>0.11</v>
      </c>
      <c r="AS741">
        <v>8.0000000000000002E-3</v>
      </c>
      <c r="AT741">
        <v>0.64599999999999902</v>
      </c>
      <c r="AU741">
        <v>0.84359300199999998</v>
      </c>
      <c r="AV741">
        <v>3</v>
      </c>
      <c r="AW741" t="s">
        <v>58</v>
      </c>
    </row>
    <row r="742" spans="1:49" hidden="1" x14ac:dyDescent="0.25">
      <c r="A742">
        <v>14.46</v>
      </c>
      <c r="B742">
        <v>3.3000000000000002E-2</v>
      </c>
      <c r="C742">
        <v>5.9329999999999998</v>
      </c>
      <c r="D742">
        <v>0.91799999999999904</v>
      </c>
      <c r="E742">
        <v>42.468999999999902</v>
      </c>
      <c r="F742" t="s">
        <v>95</v>
      </c>
      <c r="G742" t="s">
        <v>97</v>
      </c>
      <c r="H742">
        <v>849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6.5000000000000002E-2</v>
      </c>
      <c r="O742">
        <v>6.6561495999999998E-2</v>
      </c>
      <c r="P742">
        <v>6.5000000000000002E-2</v>
      </c>
      <c r="Q742">
        <v>0.15964331600000001</v>
      </c>
      <c r="R742">
        <v>0.73928713999999995</v>
      </c>
      <c r="S742">
        <v>0.13</v>
      </c>
      <c r="T742">
        <v>0.1</v>
      </c>
      <c r="U742">
        <v>0.13</v>
      </c>
      <c r="V742">
        <v>-7.6881179999999999E-3</v>
      </c>
      <c r="W742">
        <v>-4.8669912000000003E-2</v>
      </c>
      <c r="X742">
        <v>-1.6618463999999999E-2</v>
      </c>
      <c r="Y742">
        <v>7.3928714000000006E-2</v>
      </c>
      <c r="Z742">
        <v>0.665358424</v>
      </c>
      <c r="AA742">
        <v>0.36964356900000001</v>
      </c>
      <c r="AB742">
        <v>0.73899999999999999</v>
      </c>
      <c r="AC742">
        <v>-15.798006389999999</v>
      </c>
      <c r="AD742">
        <v>5.6370567400000002</v>
      </c>
      <c r="AE742">
        <v>0</v>
      </c>
      <c r="AF742">
        <v>2</v>
      </c>
      <c r="AG742">
        <v>3</v>
      </c>
      <c r="AH742">
        <v>5</v>
      </c>
      <c r="AI742" t="s">
        <v>59</v>
      </c>
      <c r="AJ742">
        <v>22.43</v>
      </c>
      <c r="AK742">
        <v>0</v>
      </c>
      <c r="AL742">
        <v>69.891000000000005</v>
      </c>
      <c r="AM742">
        <v>0</v>
      </c>
      <c r="AN742">
        <v>3.0000000000000001E-3</v>
      </c>
      <c r="AO742">
        <v>0.89</v>
      </c>
      <c r="AP742">
        <v>1.296</v>
      </c>
      <c r="AQ742">
        <v>1.2009999999999901</v>
      </c>
      <c r="AR742">
        <v>0.871</v>
      </c>
      <c r="AS742">
        <v>0.105</v>
      </c>
      <c r="AT742">
        <v>2.34099999999999</v>
      </c>
      <c r="AU742">
        <v>0.11124972800000001</v>
      </c>
      <c r="AV742">
        <v>5</v>
      </c>
      <c r="AW742" t="s">
        <v>60</v>
      </c>
    </row>
    <row r="743" spans="1:49" hidden="1" x14ac:dyDescent="0.25">
      <c r="A743">
        <v>39.14</v>
      </c>
      <c r="B743">
        <v>0.01</v>
      </c>
      <c r="C743">
        <v>4.3039999999999896</v>
      </c>
      <c r="D743">
        <v>0.73799999999999999</v>
      </c>
      <c r="E743">
        <v>90.19</v>
      </c>
      <c r="F743" t="s">
        <v>95</v>
      </c>
      <c r="G743" t="s">
        <v>97</v>
      </c>
      <c r="H743">
        <v>876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2.3312573E-2</v>
      </c>
      <c r="O743">
        <v>6.2155512999999898E-2</v>
      </c>
      <c r="P743">
        <v>5.4769734E-2</v>
      </c>
      <c r="Q743">
        <v>8.6772108000000001E-2</v>
      </c>
      <c r="R743">
        <v>0.28860437999999999</v>
      </c>
      <c r="S743">
        <v>0.16</v>
      </c>
      <c r="T743">
        <v>6.5271764999999995E-2</v>
      </c>
      <c r="U743">
        <v>0.1</v>
      </c>
      <c r="V743">
        <v>-1.3670257E-2</v>
      </c>
      <c r="W743">
        <v>1.2430470000000001E-2</v>
      </c>
      <c r="X743">
        <v>-3.6116111999999999E-2</v>
      </c>
      <c r="Y743">
        <v>2.8860437999999999E-2</v>
      </c>
      <c r="Z743">
        <v>0.25974394099999998</v>
      </c>
      <c r="AA743">
        <v>0.144302189</v>
      </c>
      <c r="AB743">
        <v>0.28899999999999998</v>
      </c>
      <c r="AC743">
        <v>-12.57440793</v>
      </c>
      <c r="AD743">
        <v>9.6842254200000006</v>
      </c>
      <c r="AE743">
        <v>-0.92994109999999996</v>
      </c>
      <c r="AF743">
        <v>2</v>
      </c>
      <c r="AG743">
        <v>3</v>
      </c>
      <c r="AH743">
        <v>5</v>
      </c>
      <c r="AI743" t="s">
        <v>59</v>
      </c>
      <c r="AJ743">
        <v>27.42</v>
      </c>
      <c r="AK743">
        <v>0</v>
      </c>
      <c r="AL743">
        <v>154.28100000000001</v>
      </c>
      <c r="AM743">
        <v>0</v>
      </c>
      <c r="AN743">
        <v>2E-3</v>
      </c>
      <c r="AO743">
        <v>0.67599999999999905</v>
      </c>
      <c r="AP743">
        <v>2.0249999999999999</v>
      </c>
      <c r="AQ743">
        <v>0.873</v>
      </c>
      <c r="AR743">
        <v>0.58699999999999997</v>
      </c>
      <c r="AS743">
        <v>0.06</v>
      </c>
      <c r="AT743">
        <v>5.0289999999999999</v>
      </c>
      <c r="AU743">
        <v>-0.776287752</v>
      </c>
      <c r="AV743">
        <v>5</v>
      </c>
      <c r="AW743" t="s">
        <v>60</v>
      </c>
    </row>
    <row r="744" spans="1:49" hidden="1" x14ac:dyDescent="0.25">
      <c r="A744">
        <v>6.94</v>
      </c>
      <c r="B744">
        <v>9.1999999999999998E-2</v>
      </c>
      <c r="C744">
        <v>6.5860000000000003</v>
      </c>
      <c r="D744">
        <v>0.83099999999999996</v>
      </c>
      <c r="E744">
        <v>11.616</v>
      </c>
      <c r="F744" t="s">
        <v>95</v>
      </c>
      <c r="G744" t="s">
        <v>97</v>
      </c>
      <c r="H744">
        <v>881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1.30165919999999E-2</v>
      </c>
      <c r="O744">
        <v>4.8408726999999999E-2</v>
      </c>
      <c r="P744">
        <v>6.3559648999999996E-2</v>
      </c>
      <c r="Q744">
        <v>9.9637121999999995E-2</v>
      </c>
      <c r="R744">
        <v>0.123252906</v>
      </c>
      <c r="S744">
        <v>0.16</v>
      </c>
      <c r="T744">
        <v>3.996918E-2</v>
      </c>
      <c r="U744">
        <v>0.1</v>
      </c>
      <c r="V744">
        <v>-4.3979943000000001E-2</v>
      </c>
      <c r="W744">
        <v>7.2934569999999997E-3</v>
      </c>
      <c r="X744">
        <v>-5.0920859999999998E-2</v>
      </c>
      <c r="Y744">
        <v>1.2325291E-2</v>
      </c>
      <c r="Z744">
        <v>0.11092761499999999</v>
      </c>
      <c r="AA744">
        <v>6.1626452999999998E-2</v>
      </c>
      <c r="AB744">
        <v>0.123</v>
      </c>
      <c r="AC744">
        <v>-9.8449714289999992</v>
      </c>
      <c r="AD744">
        <v>7.6081107059999997</v>
      </c>
      <c r="AE744">
        <v>-0.48038900499999998</v>
      </c>
      <c r="AF744">
        <v>2</v>
      </c>
      <c r="AG744">
        <v>1</v>
      </c>
      <c r="AH744">
        <v>3</v>
      </c>
      <c r="AI744" t="s">
        <v>53</v>
      </c>
      <c r="AJ744">
        <v>11.5</v>
      </c>
      <c r="AK744">
        <v>0</v>
      </c>
      <c r="AL744">
        <v>16.613</v>
      </c>
      <c r="AM744">
        <v>0</v>
      </c>
      <c r="AN744">
        <v>1.9E-2</v>
      </c>
      <c r="AO744">
        <v>0.80500000000000005</v>
      </c>
      <c r="AP744">
        <v>0.96199999999999997</v>
      </c>
      <c r="AQ744">
        <v>1.0009999999999999</v>
      </c>
      <c r="AR744">
        <v>0.71</v>
      </c>
      <c r="AS744">
        <v>7.3999999999999996E-2</v>
      </c>
      <c r="AT744">
        <v>1.732</v>
      </c>
      <c r="AU744">
        <v>-9.9406227579999999</v>
      </c>
      <c r="AV744">
        <v>3</v>
      </c>
      <c r="AW744" t="s">
        <v>52</v>
      </c>
    </row>
    <row r="745" spans="1:49" hidden="1" x14ac:dyDescent="0.25">
      <c r="A745">
        <v>19.27</v>
      </c>
      <c r="B745">
        <v>4.2000000000000003E-2</v>
      </c>
      <c r="C745">
        <v>6.35</v>
      </c>
      <c r="D745">
        <v>0.623</v>
      </c>
      <c r="E745">
        <v>30.167999999999999</v>
      </c>
      <c r="F745" t="s">
        <v>95</v>
      </c>
      <c r="G745" t="s">
        <v>97</v>
      </c>
      <c r="H745">
        <v>884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3.5000000000000003E-2</v>
      </c>
      <c r="O745">
        <v>1.7031681999999999E-2</v>
      </c>
      <c r="P745">
        <v>3.5000000000000003E-2</v>
      </c>
      <c r="Q745">
        <v>9.9637121999999995E-2</v>
      </c>
      <c r="R745">
        <v>0.30128512000000002</v>
      </c>
      <c r="S745">
        <v>7.0000000000000007E-2</v>
      </c>
      <c r="T745">
        <v>0.03</v>
      </c>
      <c r="U745">
        <v>0.1</v>
      </c>
      <c r="V745">
        <v>-8.4914710000000004E-3</v>
      </c>
      <c r="W745">
        <v>-2.6129056000000001E-2</v>
      </c>
      <c r="X745">
        <v>0</v>
      </c>
      <c r="Y745">
        <v>3.0128512E-2</v>
      </c>
      <c r="Z745">
        <v>0.27115660600000002</v>
      </c>
      <c r="AA745">
        <v>0.15064255900000001</v>
      </c>
      <c r="AB745">
        <v>0.30099999999999999</v>
      </c>
      <c r="AC745">
        <v>-17.689686519999999</v>
      </c>
      <c r="AD745">
        <v>8.8969587829999899</v>
      </c>
      <c r="AE745">
        <v>-0.89766722700000001</v>
      </c>
      <c r="AF745">
        <v>2</v>
      </c>
      <c r="AG745">
        <v>1</v>
      </c>
      <c r="AH745">
        <v>3</v>
      </c>
      <c r="AI745" t="s">
        <v>53</v>
      </c>
      <c r="AJ745">
        <v>20.95</v>
      </c>
      <c r="AK745">
        <v>0</v>
      </c>
      <c r="AL745">
        <v>59.301000000000002</v>
      </c>
      <c r="AM745">
        <v>0</v>
      </c>
      <c r="AN745">
        <v>3.0000000000000001E-3</v>
      </c>
      <c r="AO745">
        <v>0.48499999999999999</v>
      </c>
      <c r="AP745">
        <v>0.85699999999999998</v>
      </c>
      <c r="AQ745">
        <v>0.752</v>
      </c>
      <c r="AR745">
        <v>0.48499999999999999</v>
      </c>
      <c r="AS745">
        <v>5.2999999999999999E-2</v>
      </c>
      <c r="AT745">
        <v>2.0350000000000001</v>
      </c>
      <c r="AU745">
        <v>0.19495069800000001</v>
      </c>
      <c r="AV745">
        <v>5</v>
      </c>
      <c r="AW745" t="s">
        <v>52</v>
      </c>
    </row>
    <row r="746" spans="1:49" hidden="1" x14ac:dyDescent="0.25">
      <c r="A746">
        <v>99.43</v>
      </c>
      <c r="B746">
        <v>0.01</v>
      </c>
      <c r="C746">
        <v>6.9050000000000002</v>
      </c>
      <c r="D746">
        <v>0.22800000000000001</v>
      </c>
      <c r="E746">
        <v>10.667</v>
      </c>
      <c r="F746" t="s">
        <v>95</v>
      </c>
      <c r="G746" t="s">
        <v>97</v>
      </c>
      <c r="H746">
        <v>910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3.8329188E-2</v>
      </c>
      <c r="O746">
        <v>0.105256871</v>
      </c>
      <c r="P746">
        <v>9.1947381999999994E-2</v>
      </c>
      <c r="Q746">
        <v>0.1300714</v>
      </c>
      <c r="R746">
        <v>0.24740016000000001</v>
      </c>
      <c r="S746">
        <v>0.26</v>
      </c>
      <c r="T746">
        <v>0.34534349999999903</v>
      </c>
      <c r="U746">
        <v>0.17</v>
      </c>
      <c r="V746">
        <v>-6.3029509999999997E-2</v>
      </c>
      <c r="W746">
        <v>9.5228520000000001E-3</v>
      </c>
      <c r="X746">
        <v>5.4488879999999998E-3</v>
      </c>
      <c r="Y746">
        <v>2.4740016E-2</v>
      </c>
      <c r="Z746">
        <v>0.222660148</v>
      </c>
      <c r="AA746">
        <v>0.123700081999999</v>
      </c>
      <c r="AB746">
        <v>0.247</v>
      </c>
      <c r="AC746">
        <v>-8.9267079420000002</v>
      </c>
      <c r="AD746">
        <v>7.3795882119999998</v>
      </c>
      <c r="AE746">
        <v>-0.53340948200000005</v>
      </c>
      <c r="AF746">
        <v>1</v>
      </c>
      <c r="AH746">
        <v>1</v>
      </c>
      <c r="AI746" t="s">
        <v>51</v>
      </c>
      <c r="AJ746">
        <v>19.95</v>
      </c>
      <c r="AK746">
        <v>0.02</v>
      </c>
      <c r="AL746">
        <v>105.851</v>
      </c>
      <c r="AM746">
        <v>0</v>
      </c>
      <c r="AN746">
        <v>6.9999999999999897E-3</v>
      </c>
      <c r="AO746">
        <v>0.17599999999999999</v>
      </c>
      <c r="AP746">
        <v>0.254</v>
      </c>
      <c r="AQ746">
        <v>0.23199999999999901</v>
      </c>
      <c r="AR746">
        <v>6.8000000000000005E-2</v>
      </c>
      <c r="AS746">
        <v>5.0000000000000001E-3</v>
      </c>
      <c r="AT746">
        <v>0.84</v>
      </c>
      <c r="AU746">
        <v>0.23523772600000001</v>
      </c>
      <c r="AV746">
        <v>4</v>
      </c>
      <c r="AW746" t="s">
        <v>58</v>
      </c>
    </row>
    <row r="747" spans="1:49" hidden="1" x14ac:dyDescent="0.25">
      <c r="A747">
        <v>93.75</v>
      </c>
      <c r="B747">
        <v>0.01</v>
      </c>
      <c r="C747">
        <v>7.0250000000000004</v>
      </c>
      <c r="D747">
        <v>0.29499999999999998</v>
      </c>
      <c r="E747">
        <v>14.8479999999999</v>
      </c>
      <c r="F747" t="s">
        <v>95</v>
      </c>
      <c r="G747" t="s">
        <v>97</v>
      </c>
      <c r="H747">
        <v>938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0.15</v>
      </c>
      <c r="O747">
        <v>0.10056103699999901</v>
      </c>
      <c r="P747">
        <v>0.170697233999999</v>
      </c>
      <c r="Q747">
        <v>0.18393589299999999</v>
      </c>
      <c r="R747">
        <v>0.55299529999999997</v>
      </c>
      <c r="S747">
        <v>0.3</v>
      </c>
      <c r="T747">
        <v>0.252129245</v>
      </c>
      <c r="U747">
        <v>0.23</v>
      </c>
      <c r="V747">
        <v>-0.16238211</v>
      </c>
      <c r="W747">
        <v>2.6572129E-2</v>
      </c>
      <c r="X747">
        <v>1.9263307E-2</v>
      </c>
      <c r="Y747">
        <v>5.5299531999999998E-2</v>
      </c>
      <c r="Z747">
        <v>0.49769579200000003</v>
      </c>
      <c r="AA747">
        <v>0.27649766199999998</v>
      </c>
      <c r="AB747">
        <v>0.55299999999999905</v>
      </c>
      <c r="AC747">
        <v>-6.0436394389999997</v>
      </c>
      <c r="AD747">
        <v>4.5421270389999897</v>
      </c>
      <c r="AE747">
        <v>-1.3096539920000001</v>
      </c>
      <c r="AF747">
        <v>1</v>
      </c>
      <c r="AH747">
        <v>1</v>
      </c>
      <c r="AI747" t="s">
        <v>51</v>
      </c>
      <c r="AJ747">
        <v>13.11</v>
      </c>
      <c r="AK747">
        <v>0</v>
      </c>
      <c r="AL747">
        <v>102.92299999999901</v>
      </c>
      <c r="AM747">
        <v>0</v>
      </c>
      <c r="AN747">
        <v>6.0000000000000001E-3</v>
      </c>
      <c r="AO747">
        <v>0.24199999999999999</v>
      </c>
      <c r="AP747">
        <v>0.32899999999999902</v>
      </c>
      <c r="AQ747">
        <v>0.30299999999999999</v>
      </c>
      <c r="AR747">
        <v>0.105</v>
      </c>
      <c r="AS747">
        <v>8.0000000000000002E-3</v>
      </c>
      <c r="AT747">
        <v>1.1859999999999999</v>
      </c>
      <c r="AU747">
        <v>0.425827546</v>
      </c>
      <c r="AV747">
        <v>4</v>
      </c>
      <c r="AW747" t="s">
        <v>58</v>
      </c>
    </row>
    <row r="748" spans="1:49" hidden="1" x14ac:dyDescent="0.25">
      <c r="A748">
        <v>135.21</v>
      </c>
      <c r="B748">
        <v>6.9999999999999897E-3</v>
      </c>
      <c r="C748">
        <v>6.7679999999999998</v>
      </c>
      <c r="D748">
        <v>0.20899999999999999</v>
      </c>
      <c r="E748">
        <v>11.308</v>
      </c>
      <c r="F748" t="s">
        <v>95</v>
      </c>
      <c r="G748" t="s">
        <v>97</v>
      </c>
      <c r="H748">
        <v>959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6.1939795999999998E-2</v>
      </c>
      <c r="O748">
        <v>0.141449568</v>
      </c>
      <c r="P748">
        <v>0.118598705</v>
      </c>
      <c r="Q748">
        <v>0.155467361</v>
      </c>
      <c r="R748">
        <v>0.28657876999999998</v>
      </c>
      <c r="S748">
        <v>0.33</v>
      </c>
      <c r="T748">
        <v>0.43307413</v>
      </c>
      <c r="U748">
        <v>0.2</v>
      </c>
      <c r="V748">
        <v>-0.14233187</v>
      </c>
      <c r="W748">
        <v>1.4002623E-2</v>
      </c>
      <c r="X748">
        <v>7.763743E-3</v>
      </c>
      <c r="Y748">
        <v>2.8657876999999998E-2</v>
      </c>
      <c r="Z748">
        <v>0.25792089699999998</v>
      </c>
      <c r="AA748">
        <v>0.14328938699999999</v>
      </c>
      <c r="AB748">
        <v>0.28699999999999998</v>
      </c>
      <c r="AC748">
        <v>-6.0253758270000004</v>
      </c>
      <c r="AD748">
        <v>5.6397338020000003</v>
      </c>
      <c r="AE748">
        <v>-0.498033475</v>
      </c>
      <c r="AF748">
        <v>1</v>
      </c>
      <c r="AH748">
        <v>1</v>
      </c>
      <c r="AI748" t="s">
        <v>51</v>
      </c>
      <c r="AJ748">
        <v>15.1</v>
      </c>
      <c r="AK748">
        <v>0.03</v>
      </c>
      <c r="AL748">
        <v>143.38900000000001</v>
      </c>
      <c r="AM748">
        <v>0</v>
      </c>
      <c r="AN748">
        <v>5.0000000000000001E-3</v>
      </c>
      <c r="AO748">
        <v>0.156</v>
      </c>
      <c r="AP748">
        <v>0.26700000000000002</v>
      </c>
      <c r="AQ748">
        <v>0.21199999999999999</v>
      </c>
      <c r="AR748">
        <v>5.7999999999999899E-2</v>
      </c>
      <c r="AS748">
        <v>4.0000000000000001E-3</v>
      </c>
      <c r="AT748">
        <v>1.4830000000000001</v>
      </c>
      <c r="AU748">
        <v>0.37930051199999998</v>
      </c>
      <c r="AV748">
        <v>4</v>
      </c>
      <c r="AW748" t="s">
        <v>58</v>
      </c>
    </row>
    <row r="749" spans="1:49" hidden="1" x14ac:dyDescent="0.25">
      <c r="A749">
        <v>100.33</v>
      </c>
      <c r="B749">
        <v>8.9999999999999993E-3</v>
      </c>
      <c r="C749">
        <v>7.0259999999999998</v>
      </c>
      <c r="D749">
        <v>0.33200000000000002</v>
      </c>
      <c r="E749">
        <v>19.547999999999998</v>
      </c>
      <c r="F749" t="s">
        <v>95</v>
      </c>
      <c r="G749" t="s">
        <v>97</v>
      </c>
      <c r="H749">
        <v>964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3.6518116000000003E-2</v>
      </c>
      <c r="O749">
        <v>9.8810373000000007E-2</v>
      </c>
      <c r="P749">
        <v>9.6441595999999893E-2</v>
      </c>
      <c r="Q749">
        <v>0.12026268399999999</v>
      </c>
      <c r="R749">
        <v>0.23122250999999999</v>
      </c>
      <c r="S749">
        <v>0.24</v>
      </c>
      <c r="T749">
        <v>0.34599945299999901</v>
      </c>
      <c r="U749">
        <v>0.17</v>
      </c>
      <c r="V749">
        <v>-0.10043508599999899</v>
      </c>
      <c r="W749">
        <v>1.7761221000000001E-2</v>
      </c>
      <c r="X749">
        <v>-2.2133982E-2</v>
      </c>
      <c r="Y749">
        <v>2.3122251E-2</v>
      </c>
      <c r="Z749">
        <v>0.20810025899999901</v>
      </c>
      <c r="AA749">
        <v>0.115611255</v>
      </c>
      <c r="AB749">
        <v>0.23100000000000001</v>
      </c>
      <c r="AC749">
        <v>-6.5458090339999897</v>
      </c>
      <c r="AD749">
        <v>7.7145925599999998</v>
      </c>
      <c r="AE749">
        <v>-0.48163568099999998</v>
      </c>
      <c r="AF749">
        <v>1</v>
      </c>
      <c r="AH749">
        <v>1</v>
      </c>
      <c r="AI749" t="s">
        <v>51</v>
      </c>
      <c r="AJ749">
        <v>19.43</v>
      </c>
      <c r="AK749">
        <v>0</v>
      </c>
      <c r="AL749">
        <v>113.592</v>
      </c>
      <c r="AM749">
        <v>0</v>
      </c>
      <c r="AN749">
        <v>6.0000000000000001E-3</v>
      </c>
      <c r="AO749">
        <v>0.26800000000000002</v>
      </c>
      <c r="AP749">
        <v>0.38799999999999901</v>
      </c>
      <c r="AQ749">
        <v>0.34299999999999897</v>
      </c>
      <c r="AR749">
        <v>0.13300000000000001</v>
      </c>
      <c r="AS749">
        <v>0.01</v>
      </c>
      <c r="AT749">
        <v>1.2569999999999999</v>
      </c>
      <c r="AU749">
        <v>0.35709216299999902</v>
      </c>
      <c r="AV749">
        <v>4</v>
      </c>
      <c r="AW749" t="s">
        <v>58</v>
      </c>
    </row>
    <row r="750" spans="1:49" hidden="1" x14ac:dyDescent="0.25">
      <c r="A750">
        <v>77.09</v>
      </c>
      <c r="B750">
        <v>1.2E-2</v>
      </c>
      <c r="C750">
        <v>6.077</v>
      </c>
      <c r="D750">
        <v>0.2</v>
      </c>
      <c r="E750">
        <v>6.3140000000000001</v>
      </c>
      <c r="F750" t="s">
        <v>95</v>
      </c>
      <c r="G750" t="s">
        <v>97</v>
      </c>
      <c r="H750">
        <v>979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0.40312087699999999</v>
      </c>
      <c r="O750">
        <v>0.43999560900000001</v>
      </c>
      <c r="P750">
        <v>0.17540466699999999</v>
      </c>
      <c r="Q750">
        <v>0.203183745</v>
      </c>
      <c r="R750">
        <v>4.6338412999999898E-2</v>
      </c>
      <c r="S750">
        <v>0.7</v>
      </c>
      <c r="T750">
        <v>1.013656415</v>
      </c>
      <c r="U750">
        <v>0.13</v>
      </c>
      <c r="V750">
        <v>-4.3008230000000001E-2</v>
      </c>
      <c r="W750">
        <v>2.8603280000000001E-3</v>
      </c>
      <c r="X750">
        <v>1.5101365E-2</v>
      </c>
      <c r="Y750">
        <v>4.6338409999999997E-3</v>
      </c>
      <c r="Z750">
        <v>4.1704572000000002E-2</v>
      </c>
      <c r="AA750">
        <v>2.3169206000000001E-2</v>
      </c>
      <c r="AB750">
        <v>4.5999999999999999E-2</v>
      </c>
      <c r="AC750">
        <v>-9.4470147200000003</v>
      </c>
      <c r="AD750">
        <v>5.5720987539999998</v>
      </c>
      <c r="AE750">
        <v>-2.4481350000000002E-3</v>
      </c>
      <c r="AF750">
        <v>1</v>
      </c>
      <c r="AH750">
        <v>1</v>
      </c>
      <c r="AI750" t="s">
        <v>51</v>
      </c>
      <c r="AJ750">
        <v>16.3</v>
      </c>
      <c r="AK750">
        <v>0.01</v>
      </c>
      <c r="AL750">
        <v>81.313999999999993</v>
      </c>
      <c r="AM750">
        <v>0</v>
      </c>
      <c r="AN750">
        <v>8.9999999999999993E-3</v>
      </c>
      <c r="AO750">
        <v>0.13699999999999901</v>
      </c>
      <c r="AP750">
        <v>0.28499999999999998</v>
      </c>
      <c r="AQ750">
        <v>0.20399999999999999</v>
      </c>
      <c r="AR750">
        <v>6.0999999999999999E-2</v>
      </c>
      <c r="AS750">
        <v>5.0000000000000001E-3</v>
      </c>
      <c r="AT750">
        <v>3.0589999999999899</v>
      </c>
      <c r="AU750">
        <v>0.41149466299999998</v>
      </c>
      <c r="AV750">
        <v>4</v>
      </c>
      <c r="AW750" t="s">
        <v>58</v>
      </c>
    </row>
    <row r="751" spans="1:49" hidden="1" x14ac:dyDescent="0.25">
      <c r="A751">
        <v>85.56</v>
      </c>
      <c r="B751">
        <v>1.0999999999999999E-2</v>
      </c>
      <c r="C751">
        <v>7.0529999999999999</v>
      </c>
      <c r="D751">
        <v>0.41799999999999998</v>
      </c>
      <c r="E751">
        <v>27.655000000000001</v>
      </c>
      <c r="F751" t="s">
        <v>95</v>
      </c>
      <c r="G751" t="s">
        <v>97</v>
      </c>
      <c r="H751">
        <v>993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4.7548510999999898E-2</v>
      </c>
      <c r="O751">
        <v>9.1574779999999995E-2</v>
      </c>
      <c r="P751">
        <v>6.0006464000000002E-2</v>
      </c>
      <c r="Q751">
        <v>9.7351425000000005E-2</v>
      </c>
      <c r="R751">
        <v>0.73545813999999998</v>
      </c>
      <c r="S751">
        <v>0.2</v>
      </c>
      <c r="T751">
        <v>0.21446268399999999</v>
      </c>
      <c r="U751">
        <v>0.14000000000000001</v>
      </c>
      <c r="V751">
        <v>-1.17977139999999E-2</v>
      </c>
      <c r="W751">
        <v>3.354828E-2</v>
      </c>
      <c r="X751">
        <v>-2.4624885999999999E-2</v>
      </c>
      <c r="Y751">
        <v>7.3545814000000001E-2</v>
      </c>
      <c r="Z751">
        <v>0.66191232200000005</v>
      </c>
      <c r="AA751">
        <v>0.36772906799999999</v>
      </c>
      <c r="AB751">
        <v>0.73499999999999999</v>
      </c>
      <c r="AC751">
        <v>-10.846066069999999</v>
      </c>
      <c r="AD751">
        <v>9.8601729630000001</v>
      </c>
      <c r="AE751">
        <v>-2.2053595319999899</v>
      </c>
      <c r="AF751">
        <v>1</v>
      </c>
      <c r="AH751">
        <v>1</v>
      </c>
      <c r="AI751" t="s">
        <v>51</v>
      </c>
      <c r="AJ751">
        <v>15.53</v>
      </c>
      <c r="AK751">
        <v>0</v>
      </c>
      <c r="AL751">
        <v>100.496</v>
      </c>
      <c r="AM751">
        <v>0</v>
      </c>
      <c r="AN751">
        <v>6.0000000000000001E-3</v>
      </c>
      <c r="AO751">
        <v>0.36699999999999999</v>
      </c>
      <c r="AP751">
        <v>0.41799999999999998</v>
      </c>
      <c r="AQ751">
        <v>0.437</v>
      </c>
      <c r="AR751">
        <v>0.19699999999999901</v>
      </c>
      <c r="AS751">
        <v>1.6E-2</v>
      </c>
      <c r="AT751">
        <v>1.111</v>
      </c>
      <c r="AU751">
        <v>0.15289066500000001</v>
      </c>
      <c r="AV751">
        <v>5</v>
      </c>
      <c r="AW751" t="s">
        <v>58</v>
      </c>
    </row>
    <row r="752" spans="1:49" hidden="1" x14ac:dyDescent="0.25">
      <c r="A752">
        <v>11.15</v>
      </c>
      <c r="B752">
        <v>2.79999999999999E-2</v>
      </c>
      <c r="C752">
        <v>5.34</v>
      </c>
      <c r="D752">
        <v>1.0249999999999999</v>
      </c>
      <c r="E752">
        <v>61.531999999999996</v>
      </c>
      <c r="F752" t="s">
        <v>98</v>
      </c>
      <c r="G752" t="s">
        <v>99</v>
      </c>
      <c r="H752">
        <v>374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0.05</v>
      </c>
      <c r="O752">
        <v>3.5108537000000002E-2</v>
      </c>
      <c r="P752">
        <v>0.15</v>
      </c>
      <c r="Q752">
        <v>0.15</v>
      </c>
      <c r="R752">
        <v>0.48736239999999997</v>
      </c>
      <c r="S752">
        <v>0.1</v>
      </c>
      <c r="T752">
        <v>0.06</v>
      </c>
      <c r="U752">
        <v>0.1</v>
      </c>
      <c r="V752">
        <v>3.0358710000000001E-2</v>
      </c>
      <c r="W752">
        <v>-6.3272090000000003E-2</v>
      </c>
      <c r="X752">
        <v>0</v>
      </c>
      <c r="Y752">
        <v>4.8736241E-2</v>
      </c>
      <c r="Z752">
        <v>0.43862617299999901</v>
      </c>
      <c r="AA752">
        <v>0.24368120699999901</v>
      </c>
      <c r="AB752">
        <v>0.48699999999999999</v>
      </c>
      <c r="AC752">
        <v>-16.24966234</v>
      </c>
      <c r="AD752">
        <v>5.7742404629999999</v>
      </c>
      <c r="AE752">
        <v>-0.406205392</v>
      </c>
      <c r="AF752">
        <v>2</v>
      </c>
      <c r="AG752">
        <v>3</v>
      </c>
      <c r="AH752">
        <v>5</v>
      </c>
      <c r="AI752" t="s">
        <v>59</v>
      </c>
      <c r="AJ752">
        <v>19.88</v>
      </c>
      <c r="AK752">
        <v>0</v>
      </c>
      <c r="AL752">
        <v>103.178</v>
      </c>
      <c r="AM752">
        <v>0</v>
      </c>
      <c r="AN752">
        <v>2E-3</v>
      </c>
      <c r="AO752">
        <v>1.0249999999999999</v>
      </c>
      <c r="AP752">
        <v>1.643</v>
      </c>
      <c r="AQ752">
        <v>1.4630000000000001</v>
      </c>
      <c r="AR752">
        <v>1.054</v>
      </c>
      <c r="AS752">
        <v>0.14699999999999999</v>
      </c>
      <c r="AT752">
        <v>2.6819999999999999</v>
      </c>
      <c r="AU752">
        <v>7.6265686999999999E-2</v>
      </c>
      <c r="AV752">
        <v>4</v>
      </c>
      <c r="AW752" t="s">
        <v>60</v>
      </c>
    </row>
    <row r="753" spans="1:49" hidden="1" x14ac:dyDescent="0.25">
      <c r="A753">
        <v>26.45</v>
      </c>
      <c r="B753">
        <v>1.7000000000000001E-2</v>
      </c>
      <c r="C753">
        <v>5.556</v>
      </c>
      <c r="D753">
        <v>0.91200000000000003</v>
      </c>
      <c r="E753">
        <v>60.951000000000001</v>
      </c>
      <c r="F753" t="s">
        <v>98</v>
      </c>
      <c r="G753" t="s">
        <v>99</v>
      </c>
      <c r="H753">
        <v>41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0.05</v>
      </c>
      <c r="O753">
        <v>4.8795574000000001E-2</v>
      </c>
      <c r="P753">
        <v>0.15</v>
      </c>
      <c r="Q753">
        <v>0.15</v>
      </c>
      <c r="R753">
        <v>0.61672919999999998</v>
      </c>
      <c r="S753">
        <v>0.1</v>
      </c>
      <c r="T753">
        <v>7.0000000000000007E-2</v>
      </c>
      <c r="U753">
        <v>0.1</v>
      </c>
      <c r="V753">
        <v>2.5835799E-2</v>
      </c>
      <c r="W753">
        <v>-0.14233441999999999</v>
      </c>
      <c r="X753">
        <v>0</v>
      </c>
      <c r="Y753">
        <v>6.1672919999999999E-2</v>
      </c>
      <c r="Z753">
        <v>0.55505627999999996</v>
      </c>
      <c r="AA753">
        <v>0.30836459999999999</v>
      </c>
      <c r="AB753">
        <v>0.61699999999999999</v>
      </c>
      <c r="AC753">
        <v>-14.996916219999999</v>
      </c>
      <c r="AD753">
        <v>7.0164583429999903</v>
      </c>
      <c r="AE753">
        <v>-1.3276531890000001</v>
      </c>
      <c r="AF753">
        <v>2</v>
      </c>
      <c r="AG753">
        <v>3</v>
      </c>
      <c r="AH753">
        <v>5</v>
      </c>
      <c r="AI753" t="s">
        <v>59</v>
      </c>
      <c r="AJ753">
        <v>24.18</v>
      </c>
      <c r="AK753">
        <v>0</v>
      </c>
      <c r="AL753">
        <v>95.852000000000004</v>
      </c>
      <c r="AM753">
        <v>0</v>
      </c>
      <c r="AN753">
        <v>3.0000000000000001E-3</v>
      </c>
      <c r="AO753">
        <v>0.88400000000000001</v>
      </c>
      <c r="AP753">
        <v>1.4279999999999999</v>
      </c>
      <c r="AQ753">
        <v>1.1759999999999999</v>
      </c>
      <c r="AR753">
        <v>0.85699999999999998</v>
      </c>
      <c r="AS753">
        <v>0.1</v>
      </c>
      <c r="AT753">
        <v>2.7889999999999899</v>
      </c>
      <c r="AU753">
        <v>7.2051580999999906E-2</v>
      </c>
      <c r="AV753">
        <v>5</v>
      </c>
      <c r="AW753" t="s">
        <v>60</v>
      </c>
    </row>
    <row r="754" spans="1:49" hidden="1" x14ac:dyDescent="0.25">
      <c r="A754">
        <v>19.16</v>
      </c>
      <c r="B754">
        <v>2.4E-2</v>
      </c>
      <c r="C754">
        <v>6.069</v>
      </c>
      <c r="D754">
        <v>1.026</v>
      </c>
      <c r="E754">
        <v>71.802999999999997</v>
      </c>
      <c r="F754" t="s">
        <v>98</v>
      </c>
      <c r="G754" t="s">
        <v>99</v>
      </c>
      <c r="H754">
        <v>485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4.4372622E-2</v>
      </c>
      <c r="O754">
        <v>8.2343205000000003E-2</v>
      </c>
      <c r="P754">
        <v>8.6103068000000005E-2</v>
      </c>
      <c r="Q754">
        <v>0.10018220899999999</v>
      </c>
      <c r="R754">
        <v>0.33398139999999998</v>
      </c>
      <c r="S754">
        <v>0.2</v>
      </c>
      <c r="T754">
        <v>0.21313385100000001</v>
      </c>
      <c r="U754">
        <v>0.1</v>
      </c>
      <c r="V754">
        <v>-1.0462793E-2</v>
      </c>
      <c r="W754">
        <v>2.0738441E-2</v>
      </c>
      <c r="X754">
        <v>-6.00941699999999E-3</v>
      </c>
      <c r="Y754">
        <v>3.3398139E-2</v>
      </c>
      <c r="Z754">
        <v>0.30058325499999999</v>
      </c>
      <c r="AA754">
        <v>0.16699069699999999</v>
      </c>
      <c r="AB754">
        <v>0.33399999999999902</v>
      </c>
      <c r="AC754">
        <v>-12.79757294</v>
      </c>
      <c r="AD754">
        <v>9.0031830399999997</v>
      </c>
      <c r="AE754">
        <v>-1.1519336389999999</v>
      </c>
      <c r="AF754">
        <v>2</v>
      </c>
      <c r="AG754">
        <v>3</v>
      </c>
      <c r="AH754">
        <v>5</v>
      </c>
      <c r="AI754" t="s">
        <v>59</v>
      </c>
      <c r="AJ754">
        <v>15.87</v>
      </c>
      <c r="AK754">
        <v>0.03</v>
      </c>
      <c r="AL754">
        <v>111.56299999999899</v>
      </c>
      <c r="AM754">
        <v>0</v>
      </c>
      <c r="AN754">
        <v>2E-3</v>
      </c>
      <c r="AO754">
        <v>1.052</v>
      </c>
      <c r="AP754">
        <v>1.2170000000000001</v>
      </c>
      <c r="AQ754">
        <v>1.4019999999999999</v>
      </c>
      <c r="AR754">
        <v>1.0449999999999999</v>
      </c>
      <c r="AS754">
        <v>0.13300000000000001</v>
      </c>
      <c r="AT754">
        <v>1.9279999999999999</v>
      </c>
      <c r="AU754">
        <v>0.135806809</v>
      </c>
      <c r="AV754">
        <v>4</v>
      </c>
      <c r="AW754" t="s">
        <v>60</v>
      </c>
    </row>
    <row r="755" spans="1:49" hidden="1" x14ac:dyDescent="0.25">
      <c r="A755">
        <v>91.43</v>
      </c>
      <c r="B755">
        <v>8.0000000000000002E-3</v>
      </c>
      <c r="C755">
        <v>5.8959999999999999</v>
      </c>
      <c r="D755">
        <v>0.499</v>
      </c>
      <c r="E755">
        <v>41.972999999999999</v>
      </c>
      <c r="F755" t="s">
        <v>98</v>
      </c>
      <c r="G755" t="s">
        <v>99</v>
      </c>
      <c r="H755">
        <v>527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7.7852141E-2</v>
      </c>
      <c r="O755">
        <v>0.134044157</v>
      </c>
      <c r="P755">
        <v>0.13367237300000001</v>
      </c>
      <c r="Q755">
        <v>0.23724709999999999</v>
      </c>
      <c r="R755">
        <v>0.37384381999999999</v>
      </c>
      <c r="S755">
        <v>0.4</v>
      </c>
      <c r="T755">
        <v>0.50820052699999996</v>
      </c>
      <c r="U755">
        <v>0.31319112700000001</v>
      </c>
      <c r="V755">
        <v>-0.18055123000000001</v>
      </c>
      <c r="W755">
        <v>1.4478693000000001E-2</v>
      </c>
      <c r="X755">
        <v>5.0452869999999999E-3</v>
      </c>
      <c r="Y755">
        <v>3.7384382000000001E-2</v>
      </c>
      <c r="Z755">
        <v>0.33645943699999997</v>
      </c>
      <c r="AA755">
        <v>0.186921909</v>
      </c>
      <c r="AB755">
        <v>0.374</v>
      </c>
      <c r="AC755">
        <v>-1.947259386</v>
      </c>
      <c r="AD755">
        <v>3.4679886789999999</v>
      </c>
      <c r="AE755">
        <v>-0.63551704399999998</v>
      </c>
      <c r="AF755">
        <v>2</v>
      </c>
      <c r="AG755">
        <v>4</v>
      </c>
      <c r="AH755">
        <v>6</v>
      </c>
      <c r="AI755" t="s">
        <v>61</v>
      </c>
      <c r="AJ755">
        <v>12.03</v>
      </c>
      <c r="AK755">
        <v>0.04</v>
      </c>
      <c r="AL755">
        <v>132.054</v>
      </c>
      <c r="AM755">
        <v>0</v>
      </c>
      <c r="AN755">
        <v>4.0000000000000001E-3</v>
      </c>
      <c r="AO755">
        <v>0.42099999999999999</v>
      </c>
      <c r="AP755">
        <v>0.81</v>
      </c>
      <c r="AQ755">
        <v>0.54400000000000004</v>
      </c>
      <c r="AR755">
        <v>0.309</v>
      </c>
      <c r="AS755">
        <v>2.7E-2</v>
      </c>
      <c r="AT755">
        <v>2.8539999999999899</v>
      </c>
      <c r="AU755">
        <v>0.44540500700000002</v>
      </c>
      <c r="AV755">
        <v>5</v>
      </c>
      <c r="AW755" t="s">
        <v>61</v>
      </c>
    </row>
    <row r="756" spans="1:49" hidden="1" x14ac:dyDescent="0.25">
      <c r="A756">
        <v>21.7</v>
      </c>
      <c r="B756">
        <v>3.9E-2</v>
      </c>
      <c r="C756">
        <v>6.8869999999999996</v>
      </c>
      <c r="D756">
        <v>0.48</v>
      </c>
      <c r="E756">
        <v>9.7080000000000002</v>
      </c>
      <c r="F756" t="s">
        <v>98</v>
      </c>
      <c r="G756" t="s">
        <v>99</v>
      </c>
      <c r="H756">
        <v>530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0.08</v>
      </c>
      <c r="O756">
        <v>6.8837785999999998E-2</v>
      </c>
      <c r="P756">
        <v>0.08</v>
      </c>
      <c r="Q756">
        <v>0.08</v>
      </c>
      <c r="R756">
        <v>0.81234556000000002</v>
      </c>
      <c r="S756">
        <v>0.16</v>
      </c>
      <c r="T756">
        <v>0.13</v>
      </c>
      <c r="U756">
        <v>0.16</v>
      </c>
      <c r="V756">
        <v>4.9299885000000002E-2</v>
      </c>
      <c r="W756">
        <v>-8.0563599999999999E-2</v>
      </c>
      <c r="X756">
        <v>-3.4047539000000002E-2</v>
      </c>
      <c r="Y756">
        <v>8.1234555999999999E-2</v>
      </c>
      <c r="Z756">
        <v>0.73111100799999995</v>
      </c>
      <c r="AA756">
        <v>0.40617278200000001</v>
      </c>
      <c r="AB756">
        <v>0.81200000000000006</v>
      </c>
      <c r="AC756">
        <v>-13.13233778</v>
      </c>
      <c r="AD756">
        <v>6.1964861659999997</v>
      </c>
      <c r="AE756">
        <v>-0.94453668000000002</v>
      </c>
      <c r="AF756">
        <v>1</v>
      </c>
      <c r="AH756">
        <v>1</v>
      </c>
      <c r="AI756" t="s">
        <v>51</v>
      </c>
      <c r="AJ756">
        <v>19.03</v>
      </c>
      <c r="AK756">
        <v>0</v>
      </c>
      <c r="AL756">
        <v>29.148</v>
      </c>
      <c r="AM756">
        <v>0</v>
      </c>
      <c r="AN756">
        <v>1.6E-2</v>
      </c>
      <c r="AO756">
        <v>0.42299999999999999</v>
      </c>
      <c r="AP756">
        <v>0.57699999999999996</v>
      </c>
      <c r="AQ756">
        <v>0.51100000000000001</v>
      </c>
      <c r="AR756">
        <v>0.25900000000000001</v>
      </c>
      <c r="AS756">
        <v>2.1000000000000001E-2</v>
      </c>
      <c r="AT756">
        <v>1.444</v>
      </c>
      <c r="AU756">
        <v>8.9902966000000001E-2</v>
      </c>
      <c r="AV756">
        <v>1</v>
      </c>
      <c r="AW756" t="s">
        <v>52</v>
      </c>
    </row>
    <row r="757" spans="1:49" hidden="1" x14ac:dyDescent="0.25">
      <c r="A757">
        <v>82.22</v>
      </c>
      <c r="B757">
        <v>1.2E-2</v>
      </c>
      <c r="C757">
        <v>7.2350000000000003</v>
      </c>
      <c r="D757">
        <v>0.29199999999999998</v>
      </c>
      <c r="E757">
        <v>13.064</v>
      </c>
      <c r="F757" t="s">
        <v>98</v>
      </c>
      <c r="G757" t="s">
        <v>99</v>
      </c>
      <c r="H757">
        <v>59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5.1726989000000001E-2</v>
      </c>
      <c r="O757">
        <v>0.104978741999999</v>
      </c>
      <c r="P757">
        <v>0.136269957</v>
      </c>
      <c r="Q757">
        <v>0.17280836299999999</v>
      </c>
      <c r="R757">
        <v>0.23332405000000001</v>
      </c>
      <c r="S757">
        <v>0.3</v>
      </c>
      <c r="T757">
        <v>0.339546454</v>
      </c>
      <c r="U757">
        <v>0.2</v>
      </c>
      <c r="V757">
        <v>-0.18399103</v>
      </c>
      <c r="W757">
        <v>1.4260695E-2</v>
      </c>
      <c r="X757">
        <v>-1.6368955000000001E-2</v>
      </c>
      <c r="Y757">
        <v>2.3332405000000001E-2</v>
      </c>
      <c r="Z757">
        <v>0.209991646</v>
      </c>
      <c r="AA757">
        <v>0.116662025</v>
      </c>
      <c r="AB757">
        <v>0.23300000000000001</v>
      </c>
      <c r="AC757">
        <v>-4.0478036319999999</v>
      </c>
      <c r="AD757">
        <v>5.5289781849999997</v>
      </c>
      <c r="AE757">
        <v>-0.512319682</v>
      </c>
      <c r="AF757">
        <v>1</v>
      </c>
      <c r="AH757">
        <v>1</v>
      </c>
      <c r="AI757" t="s">
        <v>51</v>
      </c>
      <c r="AJ757">
        <v>14.96</v>
      </c>
      <c r="AK757">
        <v>0</v>
      </c>
      <c r="AL757">
        <v>88.988999999999905</v>
      </c>
      <c r="AM757">
        <v>0</v>
      </c>
      <c r="AN757">
        <v>6.9999999999999897E-3</v>
      </c>
      <c r="AO757">
        <v>0.25</v>
      </c>
      <c r="AP757">
        <v>0.28000000000000003</v>
      </c>
      <c r="AQ757">
        <v>0.29799999999999999</v>
      </c>
      <c r="AR757">
        <v>9.8000000000000004E-2</v>
      </c>
      <c r="AS757">
        <v>6.9999999999999897E-3</v>
      </c>
      <c r="AT757">
        <v>0.54299999999999904</v>
      </c>
      <c r="AU757">
        <v>0.31514220300000001</v>
      </c>
      <c r="AV757">
        <v>3</v>
      </c>
      <c r="AW757" t="s">
        <v>58</v>
      </c>
    </row>
    <row r="758" spans="1:49" hidden="1" x14ac:dyDescent="0.25">
      <c r="A758">
        <v>176.58</v>
      </c>
      <c r="B758">
        <v>5.0000000000000001E-3</v>
      </c>
      <c r="C758">
        <v>6.4239999999999897</v>
      </c>
      <c r="D758">
        <v>0.19600000000000001</v>
      </c>
      <c r="E758">
        <v>14.151</v>
      </c>
      <c r="F758" t="s">
        <v>98</v>
      </c>
      <c r="G758" t="s">
        <v>99</v>
      </c>
      <c r="H758">
        <v>65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7.5240591999999995E-2</v>
      </c>
      <c r="O758">
        <v>9.8881607999999996E-2</v>
      </c>
      <c r="P758">
        <v>0.236845836</v>
      </c>
      <c r="Q758">
        <v>0.29829201500000002</v>
      </c>
      <c r="R758">
        <v>0.34166896000000002</v>
      </c>
      <c r="S758">
        <v>0.43</v>
      </c>
      <c r="T758">
        <v>0.51803286000000004</v>
      </c>
      <c r="U758">
        <v>0.30651369499999997</v>
      </c>
      <c r="V758">
        <v>-0.11490266</v>
      </c>
      <c r="W758">
        <v>1.5929334E-2</v>
      </c>
      <c r="X758">
        <v>4.6902854000000001E-2</v>
      </c>
      <c r="Y758">
        <v>3.4166896000000002E-2</v>
      </c>
      <c r="Z758">
        <v>0.30750206699999999</v>
      </c>
      <c r="AA758">
        <v>0.17083448199999901</v>
      </c>
      <c r="AB758">
        <v>0.34200000000000003</v>
      </c>
      <c r="AC758">
        <v>-3.4285141480000001</v>
      </c>
      <c r="AD758">
        <v>2.57556508699999</v>
      </c>
      <c r="AE758">
        <v>-0.44343845799999998</v>
      </c>
      <c r="AF758">
        <v>1</v>
      </c>
      <c r="AH758">
        <v>1</v>
      </c>
      <c r="AI758" t="s">
        <v>51</v>
      </c>
      <c r="AJ758">
        <v>14.44</v>
      </c>
      <c r="AK758">
        <v>0</v>
      </c>
      <c r="AL758">
        <v>197.98500000000001</v>
      </c>
      <c r="AM758">
        <v>0</v>
      </c>
      <c r="AN758">
        <v>3.0000000000000001E-3</v>
      </c>
      <c r="AO758">
        <v>0.124</v>
      </c>
      <c r="AP758">
        <v>0.40200000000000002</v>
      </c>
      <c r="AQ758">
        <v>0.20100000000000001</v>
      </c>
      <c r="AR758">
        <v>6.3E-2</v>
      </c>
      <c r="AS758">
        <v>5.0000000000000001E-3</v>
      </c>
      <c r="AT758">
        <v>2.0779999999999998</v>
      </c>
      <c r="AU758">
        <v>0.45404155799999901</v>
      </c>
      <c r="AV758">
        <v>4</v>
      </c>
      <c r="AW758" t="s">
        <v>58</v>
      </c>
    </row>
    <row r="759" spans="1:49" hidden="1" x14ac:dyDescent="0.25">
      <c r="A759">
        <v>94.46</v>
      </c>
      <c r="B759">
        <v>0.01</v>
      </c>
      <c r="C759">
        <v>7.1979999999999897</v>
      </c>
      <c r="D759">
        <v>0.247</v>
      </c>
      <c r="E759">
        <v>11.335999999999901</v>
      </c>
      <c r="F759" t="s">
        <v>98</v>
      </c>
      <c r="G759" t="s">
        <v>99</v>
      </c>
      <c r="H759">
        <v>66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4.7743361999999998E-2</v>
      </c>
      <c r="O759">
        <v>9.7236765000000003E-2</v>
      </c>
      <c r="P759">
        <v>9.7437253000000001E-2</v>
      </c>
      <c r="Q759">
        <v>0.140553496</v>
      </c>
      <c r="R759">
        <v>0.31167707</v>
      </c>
      <c r="S759">
        <v>0.26</v>
      </c>
      <c r="T759">
        <v>0.48303312700000001</v>
      </c>
      <c r="U759">
        <v>0.2</v>
      </c>
      <c r="V759">
        <v>-9.5530085000000001E-2</v>
      </c>
      <c r="W759">
        <v>1.5972690000000001E-2</v>
      </c>
      <c r="X759">
        <v>9.9349099999999999E-3</v>
      </c>
      <c r="Y759">
        <v>3.1167706999999999E-2</v>
      </c>
      <c r="Z759">
        <v>0.28050936199999998</v>
      </c>
      <c r="AA759">
        <v>0.155838534</v>
      </c>
      <c r="AB759">
        <v>0.312</v>
      </c>
      <c r="AC759">
        <v>-5.8411817709999996</v>
      </c>
      <c r="AD759">
        <v>7.0332480049999999</v>
      </c>
      <c r="AE759">
        <v>-0.52179291500000002</v>
      </c>
      <c r="AF759">
        <v>1</v>
      </c>
      <c r="AH759">
        <v>1</v>
      </c>
      <c r="AI759" t="s">
        <v>51</v>
      </c>
      <c r="AJ759">
        <v>14.9</v>
      </c>
      <c r="AK759">
        <v>0.01</v>
      </c>
      <c r="AL759">
        <v>102.48399999999999</v>
      </c>
      <c r="AM759">
        <v>0</v>
      </c>
      <c r="AN759">
        <v>6.0000000000000001E-3</v>
      </c>
      <c r="AO759">
        <v>0.20499999999999999</v>
      </c>
      <c r="AP759">
        <v>0.27500000000000002</v>
      </c>
      <c r="AQ759">
        <v>0.252</v>
      </c>
      <c r="AR759">
        <v>7.3999999999999996E-2</v>
      </c>
      <c r="AS759">
        <v>6.0000000000000001E-3</v>
      </c>
      <c r="AT759">
        <v>0.40200000000000002</v>
      </c>
      <c r="AU759">
        <v>0.52411065299999904</v>
      </c>
      <c r="AV759">
        <v>4</v>
      </c>
      <c r="AW759" t="s">
        <v>58</v>
      </c>
    </row>
    <row r="760" spans="1:49" hidden="1" x14ac:dyDescent="0.25">
      <c r="A760">
        <v>22.67</v>
      </c>
      <c r="B760">
        <v>3.5000000000000003E-2</v>
      </c>
      <c r="C760">
        <v>6.5469999999999997</v>
      </c>
      <c r="D760">
        <v>0.63100000000000001</v>
      </c>
      <c r="E760">
        <v>19.843</v>
      </c>
      <c r="F760" t="s">
        <v>98</v>
      </c>
      <c r="G760" t="s">
        <v>99</v>
      </c>
      <c r="H760">
        <v>72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0.05</v>
      </c>
      <c r="O760">
        <v>3.9520698E-2</v>
      </c>
      <c r="P760">
        <v>0.05</v>
      </c>
      <c r="Q760">
        <v>0.05</v>
      </c>
      <c r="R760">
        <v>0.57582630000000001</v>
      </c>
      <c r="S760">
        <v>0.1</v>
      </c>
      <c r="T760">
        <v>0.1</v>
      </c>
      <c r="U760">
        <v>0.1</v>
      </c>
      <c r="V760">
        <v>2.0327458E-2</v>
      </c>
      <c r="W760">
        <v>-5.6621600000000003E-4</v>
      </c>
      <c r="X760">
        <v>0</v>
      </c>
      <c r="Y760">
        <v>5.7582629000000003E-2</v>
      </c>
      <c r="Z760">
        <v>0.51824365900000002</v>
      </c>
      <c r="AA760">
        <v>0.28791314400000001</v>
      </c>
      <c r="AB760">
        <v>0.57599999999999996</v>
      </c>
      <c r="AC760">
        <v>-16.32532775</v>
      </c>
      <c r="AD760">
        <v>11.72223011</v>
      </c>
      <c r="AE760">
        <v>-1.1903038079999999</v>
      </c>
      <c r="AF760">
        <v>2</v>
      </c>
      <c r="AG760">
        <v>1</v>
      </c>
      <c r="AH760">
        <v>3</v>
      </c>
      <c r="AI760" t="s">
        <v>53</v>
      </c>
      <c r="AJ760">
        <v>16.75</v>
      </c>
      <c r="AK760">
        <v>0</v>
      </c>
      <c r="AL760">
        <v>38.563000000000002</v>
      </c>
      <c r="AM760">
        <v>0</v>
      </c>
      <c r="AN760">
        <v>0.01</v>
      </c>
      <c r="AO760">
        <v>0.56799999999999995</v>
      </c>
      <c r="AP760">
        <v>0.78500000000000003</v>
      </c>
      <c r="AQ760">
        <v>0.70599999999999996</v>
      </c>
      <c r="AR760">
        <v>0.437</v>
      </c>
      <c r="AS760">
        <v>0.04</v>
      </c>
      <c r="AT760">
        <v>1.9450000000000001</v>
      </c>
      <c r="AU760">
        <v>0.255329378</v>
      </c>
      <c r="AV760">
        <v>3</v>
      </c>
      <c r="AW760" t="s">
        <v>52</v>
      </c>
    </row>
    <row r="761" spans="1:49" hidden="1" x14ac:dyDescent="0.25">
      <c r="A761">
        <v>44.16</v>
      </c>
      <c r="B761">
        <v>0.01</v>
      </c>
      <c r="C761">
        <v>5.3410000000000002</v>
      </c>
      <c r="D761">
        <v>0.90799999999999903</v>
      </c>
      <c r="E761">
        <v>103.06299999999899</v>
      </c>
      <c r="F761" t="s">
        <v>98</v>
      </c>
      <c r="G761" t="s">
        <v>99</v>
      </c>
      <c r="H761">
        <v>80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8.5000000000000006E-2</v>
      </c>
      <c r="O761">
        <v>8.1923248000000004E-2</v>
      </c>
      <c r="P761">
        <v>8.5000000000000006E-2</v>
      </c>
      <c r="Q761">
        <v>8.5000000000000006E-2</v>
      </c>
      <c r="R761">
        <v>0.25270215000000001</v>
      </c>
      <c r="S761">
        <v>0.17</v>
      </c>
      <c r="T761">
        <v>0.13</v>
      </c>
      <c r="U761">
        <v>0.14000000000000001</v>
      </c>
      <c r="V761">
        <v>9.6137259999999995E-3</v>
      </c>
      <c r="W761">
        <v>-0.13701192000000001</v>
      </c>
      <c r="X761">
        <v>6.3318000000000001E-4</v>
      </c>
      <c r="Y761">
        <v>2.5270214999999999E-2</v>
      </c>
      <c r="Z761">
        <v>0.227431932</v>
      </c>
      <c r="AA761">
        <v>0.12635107300000001</v>
      </c>
      <c r="AB761">
        <v>0.253</v>
      </c>
      <c r="AC761">
        <v>-7.7276965410000003</v>
      </c>
      <c r="AD761">
        <v>9.1301503709999992</v>
      </c>
      <c r="AE761">
        <v>-0.676014055</v>
      </c>
      <c r="AF761">
        <v>2</v>
      </c>
      <c r="AG761">
        <v>3</v>
      </c>
      <c r="AH761">
        <v>5</v>
      </c>
      <c r="AI761" t="s">
        <v>59</v>
      </c>
      <c r="AJ761">
        <v>11.59</v>
      </c>
      <c r="AK761">
        <v>0.01</v>
      </c>
      <c r="AL761">
        <v>160.511</v>
      </c>
      <c r="AM761">
        <v>0</v>
      </c>
      <c r="AN761">
        <v>2E-3</v>
      </c>
      <c r="AO761">
        <v>0.88700000000000001</v>
      </c>
      <c r="AP761">
        <v>1.50199999999999</v>
      </c>
      <c r="AQ761">
        <v>1.1579999999999999</v>
      </c>
      <c r="AR761">
        <v>0.84199999999999997</v>
      </c>
      <c r="AS761">
        <v>9.6999999999999906E-2</v>
      </c>
      <c r="AT761">
        <v>3.0630000000000002</v>
      </c>
      <c r="AU761">
        <v>0.78987769599999902</v>
      </c>
      <c r="AV761">
        <v>4</v>
      </c>
      <c r="AW761" t="s">
        <v>60</v>
      </c>
    </row>
    <row r="762" spans="1:49" hidden="1" x14ac:dyDescent="0.25">
      <c r="A762">
        <v>55.2</v>
      </c>
      <c r="B762">
        <v>1.39999999999999E-2</v>
      </c>
      <c r="C762">
        <v>6.7359999999999998</v>
      </c>
      <c r="D762">
        <v>0.73299999999999998</v>
      </c>
      <c r="E762">
        <v>61.122</v>
      </c>
      <c r="F762" t="s">
        <v>98</v>
      </c>
      <c r="G762" t="s">
        <v>99</v>
      </c>
      <c r="H762">
        <v>85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0.05</v>
      </c>
      <c r="O762">
        <v>2.7572866000000001E-2</v>
      </c>
      <c r="P762">
        <v>0.05</v>
      </c>
      <c r="Q762">
        <v>0.05</v>
      </c>
      <c r="R762">
        <v>0.52616083999999996</v>
      </c>
      <c r="S762">
        <v>0.1</v>
      </c>
      <c r="T762">
        <v>0.05</v>
      </c>
      <c r="U762">
        <v>0.1</v>
      </c>
      <c r="V762">
        <v>2.7857148999999901E-2</v>
      </c>
      <c r="W762">
        <v>-0.13018474999999999</v>
      </c>
      <c r="X762">
        <v>0</v>
      </c>
      <c r="Y762">
        <v>5.2616084E-2</v>
      </c>
      <c r="Z762">
        <v>0.47354475299999998</v>
      </c>
      <c r="AA762">
        <v>0.26308041799999998</v>
      </c>
      <c r="AB762">
        <v>0.52600000000000002</v>
      </c>
      <c r="AC762">
        <v>-21.061178049999999</v>
      </c>
      <c r="AD762">
        <v>9.4726344789999999</v>
      </c>
      <c r="AE762">
        <v>-1.533096123</v>
      </c>
      <c r="AF762">
        <v>1</v>
      </c>
      <c r="AH762">
        <v>1</v>
      </c>
      <c r="AI762" t="s">
        <v>51</v>
      </c>
      <c r="AJ762">
        <v>22.7</v>
      </c>
      <c r="AK762">
        <v>0</v>
      </c>
      <c r="AL762">
        <v>97.29</v>
      </c>
      <c r="AM762">
        <v>0</v>
      </c>
      <c r="AN762">
        <v>4.0000000000000001E-3</v>
      </c>
      <c r="AO762">
        <v>0.68400000000000005</v>
      </c>
      <c r="AP762">
        <v>0.77</v>
      </c>
      <c r="AQ762">
        <v>0.84899999999999998</v>
      </c>
      <c r="AR762">
        <v>0.56899999999999995</v>
      </c>
      <c r="AS762">
        <v>5.5E-2</v>
      </c>
      <c r="AT762">
        <v>1.6439999999999999</v>
      </c>
      <c r="AU762">
        <v>0.61300798999999995</v>
      </c>
      <c r="AV762">
        <v>5</v>
      </c>
      <c r="AW762" t="s">
        <v>58</v>
      </c>
    </row>
    <row r="763" spans="1:49" hidden="1" x14ac:dyDescent="0.25">
      <c r="A763">
        <v>7.45</v>
      </c>
      <c r="B763">
        <v>2.1999999999999999E-2</v>
      </c>
      <c r="C763">
        <v>4.4459999999999997</v>
      </c>
      <c r="D763">
        <v>0.98899999999999999</v>
      </c>
      <c r="E763">
        <v>42.276000000000003</v>
      </c>
      <c r="F763" t="s">
        <v>98</v>
      </c>
      <c r="G763" t="s">
        <v>99</v>
      </c>
      <c r="H763">
        <v>86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0.05</v>
      </c>
      <c r="O763">
        <v>3.2199349000000002E-2</v>
      </c>
      <c r="P763">
        <v>0.05</v>
      </c>
      <c r="Q763">
        <v>0.05</v>
      </c>
      <c r="R763">
        <v>0.49204661999999999</v>
      </c>
      <c r="S763">
        <v>0.1</v>
      </c>
      <c r="T763">
        <v>0.06</v>
      </c>
      <c r="U763">
        <v>0.06</v>
      </c>
      <c r="V763">
        <v>2.2865719999999999E-2</v>
      </c>
      <c r="W763">
        <v>-6.8160965999999906E-2</v>
      </c>
      <c r="X763">
        <v>0</v>
      </c>
      <c r="Y763">
        <v>4.9204662000000003E-2</v>
      </c>
      <c r="Z763">
        <v>0.44284196199999998</v>
      </c>
      <c r="AA763">
        <v>0.24602331199999999</v>
      </c>
      <c r="AB763">
        <v>0.49199999999999999</v>
      </c>
      <c r="AC763">
        <v>-17.173417699999899</v>
      </c>
      <c r="AD763">
        <v>11.39678339</v>
      </c>
      <c r="AE763">
        <v>-1.2385309529999999</v>
      </c>
      <c r="AF763">
        <v>2</v>
      </c>
      <c r="AG763">
        <v>3</v>
      </c>
      <c r="AH763">
        <v>5</v>
      </c>
      <c r="AI763" t="s">
        <v>59</v>
      </c>
      <c r="AJ763">
        <v>21.61</v>
      </c>
      <c r="AK763">
        <v>0.02</v>
      </c>
      <c r="AL763">
        <v>83.912000000000006</v>
      </c>
      <c r="AM763">
        <v>0</v>
      </c>
      <c r="AN763">
        <v>3.0000000000000001E-3</v>
      </c>
      <c r="AO763">
        <v>0.94399999999999995</v>
      </c>
      <c r="AP763">
        <v>2.0110000000000001</v>
      </c>
      <c r="AQ763">
        <v>1.44</v>
      </c>
      <c r="AR763">
        <v>1.0169999999999999</v>
      </c>
      <c r="AS763">
        <v>0.14799999999999999</v>
      </c>
      <c r="AT763">
        <v>3.1289999999999898</v>
      </c>
      <c r="AU763">
        <v>102.00282309999901</v>
      </c>
      <c r="AV763">
        <v>4</v>
      </c>
      <c r="AW763" t="s">
        <v>60</v>
      </c>
    </row>
    <row r="764" spans="1:49" hidden="1" x14ac:dyDescent="0.25">
      <c r="A764">
        <v>54.3</v>
      </c>
      <c r="B764">
        <v>1.7999999999999999E-2</v>
      </c>
      <c r="C764">
        <v>7.2919999999999998</v>
      </c>
      <c r="D764">
        <v>0.28000000000000003</v>
      </c>
      <c r="E764">
        <v>8.25</v>
      </c>
      <c r="F764" t="s">
        <v>98</v>
      </c>
      <c r="G764" t="s">
        <v>99</v>
      </c>
      <c r="H764">
        <v>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6.6208654000000006E-2</v>
      </c>
      <c r="O764">
        <v>0.106986335</v>
      </c>
      <c r="P764">
        <v>7.2159113999999996E-2</v>
      </c>
      <c r="Q764">
        <v>7.8955734999999999E-2</v>
      </c>
      <c r="R764">
        <v>0.43867309999999998</v>
      </c>
      <c r="S764">
        <v>0.2</v>
      </c>
      <c r="T764">
        <v>0.15474734400000001</v>
      </c>
      <c r="U764">
        <v>0.06</v>
      </c>
      <c r="V764">
        <v>1.8175193999999999E-2</v>
      </c>
      <c r="W764">
        <v>2.2087907E-2</v>
      </c>
      <c r="X764">
        <v>-2.182272E-2</v>
      </c>
      <c r="Y764">
        <v>4.3867310999999999E-2</v>
      </c>
      <c r="Z764">
        <v>0.39480579799999999</v>
      </c>
      <c r="AA764">
        <v>0.21933655399999999</v>
      </c>
      <c r="AB764">
        <v>0.439</v>
      </c>
      <c r="AC764">
        <v>-14.624821109999999</v>
      </c>
      <c r="AD764">
        <v>10.69680563</v>
      </c>
      <c r="AE764">
        <v>-1.62477234</v>
      </c>
      <c r="AF764">
        <v>1</v>
      </c>
      <c r="AH764">
        <v>1</v>
      </c>
      <c r="AI764" t="s">
        <v>51</v>
      </c>
      <c r="AJ764">
        <v>12.55</v>
      </c>
      <c r="AK764">
        <v>0.01</v>
      </c>
      <c r="AL764">
        <v>57.298999999999999</v>
      </c>
      <c r="AM764">
        <v>0</v>
      </c>
      <c r="AN764">
        <v>1.0999999999999999E-2</v>
      </c>
      <c r="AO764">
        <v>0.23799999999999999</v>
      </c>
      <c r="AP764">
        <v>0.24199999999999999</v>
      </c>
      <c r="AQ764">
        <v>0.28599999999999998</v>
      </c>
      <c r="AR764">
        <v>9.0999999999999998E-2</v>
      </c>
      <c r="AS764">
        <v>6.9999999999999897E-3</v>
      </c>
      <c r="AT764">
        <v>0.38</v>
      </c>
      <c r="AU764">
        <v>9.2515490999999894E-2</v>
      </c>
      <c r="AV764">
        <v>4</v>
      </c>
      <c r="AW764" t="s">
        <v>58</v>
      </c>
    </row>
    <row r="765" spans="1:49" hidden="1" x14ac:dyDescent="0.25">
      <c r="A765">
        <v>23.74</v>
      </c>
      <c r="B765">
        <v>2.1999999999999999E-2</v>
      </c>
      <c r="C765">
        <v>5.4950000000000001</v>
      </c>
      <c r="D765">
        <v>0.81099999999999905</v>
      </c>
      <c r="E765">
        <v>42.773999999999901</v>
      </c>
      <c r="F765" t="s">
        <v>98</v>
      </c>
      <c r="G765" t="s">
        <v>99</v>
      </c>
      <c r="H765">
        <v>90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4.6497190999999903E-2</v>
      </c>
      <c r="O765">
        <v>0.127001215</v>
      </c>
      <c r="P765">
        <v>9.5736250999999994E-2</v>
      </c>
      <c r="Q765">
        <v>0.11687810799999999</v>
      </c>
      <c r="R765">
        <v>0.26996167999999998</v>
      </c>
      <c r="S765">
        <v>0.27</v>
      </c>
      <c r="T765">
        <v>0.23786491199999901</v>
      </c>
      <c r="U765">
        <v>0.13</v>
      </c>
      <c r="V765">
        <v>-8.1522980000000005E-3</v>
      </c>
      <c r="W765">
        <v>1.8078423999999999E-2</v>
      </c>
      <c r="X765">
        <v>1.221273E-2</v>
      </c>
      <c r="Y765">
        <v>2.69961679999999E-2</v>
      </c>
      <c r="Z765">
        <v>0.24296551599999999</v>
      </c>
      <c r="AA765">
        <v>0.13498084199999999</v>
      </c>
      <c r="AB765">
        <v>0.27</v>
      </c>
      <c r="AC765">
        <v>-11.5548853</v>
      </c>
      <c r="AD765">
        <v>7.3535077319999997</v>
      </c>
      <c r="AE765">
        <v>-0.73090611000000005</v>
      </c>
      <c r="AF765">
        <v>2</v>
      </c>
      <c r="AG765">
        <v>1</v>
      </c>
      <c r="AH765">
        <v>3</v>
      </c>
      <c r="AI765" t="s">
        <v>53</v>
      </c>
      <c r="AJ765">
        <v>11.75</v>
      </c>
      <c r="AK765">
        <v>0</v>
      </c>
      <c r="AL765">
        <v>69.120999999999995</v>
      </c>
      <c r="AM765">
        <v>0</v>
      </c>
      <c r="AN765">
        <v>4.0000000000000001E-3</v>
      </c>
      <c r="AO765">
        <v>0.75599999999999901</v>
      </c>
      <c r="AP765">
        <v>1.401</v>
      </c>
      <c r="AQ765">
        <v>0.995</v>
      </c>
      <c r="AR765">
        <v>0.69799999999999995</v>
      </c>
      <c r="AS765">
        <v>7.5999999999999998E-2</v>
      </c>
      <c r="AT765">
        <v>3.2629999999999999</v>
      </c>
      <c r="AU765">
        <v>-0.59542301600000003</v>
      </c>
      <c r="AV765">
        <v>5</v>
      </c>
      <c r="AW765" t="s">
        <v>52</v>
      </c>
    </row>
    <row r="766" spans="1:49" hidden="1" x14ac:dyDescent="0.25">
      <c r="A766">
        <v>29.06</v>
      </c>
      <c r="B766">
        <v>0.03</v>
      </c>
      <c r="C766">
        <v>6.5439999999999996</v>
      </c>
      <c r="D766">
        <v>0.35799999999999998</v>
      </c>
      <c r="E766">
        <v>8.0670000000000002</v>
      </c>
      <c r="F766" t="s">
        <v>98</v>
      </c>
      <c r="G766" t="s">
        <v>99</v>
      </c>
      <c r="H766">
        <v>92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3.5324138999999997E-2</v>
      </c>
      <c r="O766">
        <v>7.6762557999999995E-2</v>
      </c>
      <c r="P766">
        <v>7.1408527999999999E-2</v>
      </c>
      <c r="Q766">
        <v>8.1474011999999998E-2</v>
      </c>
      <c r="R766">
        <v>0.36228477999999997</v>
      </c>
      <c r="S766">
        <v>0.17</v>
      </c>
      <c r="T766">
        <v>0.15664233599999999</v>
      </c>
      <c r="U766">
        <v>0.115</v>
      </c>
      <c r="V766">
        <v>-1.47043489999999E-2</v>
      </c>
      <c r="W766">
        <v>1.7570255E-2</v>
      </c>
      <c r="X766">
        <v>-7.2573890000000004E-3</v>
      </c>
      <c r="Y766">
        <v>3.6228478000000001E-2</v>
      </c>
      <c r="Z766">
        <v>0.32605630200000002</v>
      </c>
      <c r="AA766">
        <v>0.18114238999999999</v>
      </c>
      <c r="AB766">
        <v>0.36199999999999999</v>
      </c>
      <c r="AC766">
        <v>-12.86781875</v>
      </c>
      <c r="AD766">
        <v>10.91146187</v>
      </c>
      <c r="AE766">
        <v>-1.1249682559999901</v>
      </c>
      <c r="AF766">
        <v>1</v>
      </c>
      <c r="AH766">
        <v>1</v>
      </c>
      <c r="AI766" t="s">
        <v>51</v>
      </c>
      <c r="AJ766">
        <v>17.52</v>
      </c>
      <c r="AK766">
        <v>0.01</v>
      </c>
      <c r="AL766">
        <v>37.780999999999999</v>
      </c>
      <c r="AM766">
        <v>0</v>
      </c>
      <c r="AN766">
        <v>1.2999999999999999E-2</v>
      </c>
      <c r="AO766">
        <v>0.29199999999999998</v>
      </c>
      <c r="AP766">
        <v>0.56899999999999995</v>
      </c>
      <c r="AQ766">
        <v>0.374</v>
      </c>
      <c r="AR766">
        <v>0.157</v>
      </c>
      <c r="AS766">
        <v>1.2999999999999999E-2</v>
      </c>
      <c r="AT766">
        <v>1.863</v>
      </c>
      <c r="AU766">
        <v>9.9161351999999994E-2</v>
      </c>
      <c r="AV766">
        <v>3</v>
      </c>
      <c r="AW766" t="s">
        <v>58</v>
      </c>
    </row>
    <row r="767" spans="1:49" hidden="1" x14ac:dyDescent="0.25">
      <c r="A767">
        <v>10.68</v>
      </c>
      <c r="B767">
        <v>3.3000000000000002E-2</v>
      </c>
      <c r="C767">
        <v>4.8789999999999996</v>
      </c>
      <c r="D767">
        <v>0.79900000000000004</v>
      </c>
      <c r="E767">
        <v>28.1</v>
      </c>
      <c r="F767" t="s">
        <v>98</v>
      </c>
      <c r="G767" t="s">
        <v>99</v>
      </c>
      <c r="H767">
        <v>95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0.08</v>
      </c>
      <c r="O767">
        <v>6.2426755999999903E-2</v>
      </c>
      <c r="P767">
        <v>0.08</v>
      </c>
      <c r="Q767">
        <v>0.08</v>
      </c>
      <c r="R767">
        <v>0.3525895</v>
      </c>
      <c r="S767">
        <v>0.16</v>
      </c>
      <c r="T767">
        <v>0.1</v>
      </c>
      <c r="U767">
        <v>0.16</v>
      </c>
      <c r="V767">
        <v>-9.983624E-3</v>
      </c>
      <c r="W767">
        <v>2.569666E-2</v>
      </c>
      <c r="X767">
        <v>-4.0482178000000001E-2</v>
      </c>
      <c r="Y767">
        <v>3.5258948999999998E-2</v>
      </c>
      <c r="Z767">
        <v>0.31733053899999902</v>
      </c>
      <c r="AA767">
        <v>0.176294743999999</v>
      </c>
      <c r="AB767">
        <v>0.35299999999999998</v>
      </c>
      <c r="AC767">
        <v>-8.3456605170000007</v>
      </c>
      <c r="AD767">
        <v>7.6664977370000003</v>
      </c>
      <c r="AE767">
        <v>-0.378818342999999</v>
      </c>
      <c r="AF767">
        <v>2</v>
      </c>
      <c r="AG767">
        <v>3</v>
      </c>
      <c r="AH767">
        <v>5</v>
      </c>
      <c r="AI767" t="s">
        <v>59</v>
      </c>
      <c r="AJ767">
        <v>12.07</v>
      </c>
      <c r="AK767">
        <v>0</v>
      </c>
      <c r="AL767">
        <v>52.51</v>
      </c>
      <c r="AM767">
        <v>0</v>
      </c>
      <c r="AN767">
        <v>5.0000000000000001E-3</v>
      </c>
      <c r="AO767">
        <v>0.72299999999999998</v>
      </c>
      <c r="AP767">
        <v>1.833</v>
      </c>
      <c r="AQ767">
        <v>1.006</v>
      </c>
      <c r="AR767">
        <v>0.69599999999999995</v>
      </c>
      <c r="AS767">
        <v>0.08</v>
      </c>
      <c r="AT767">
        <v>3.7939999999999898</v>
      </c>
      <c r="AU767">
        <v>6.9576540000000006E-2</v>
      </c>
      <c r="AV767">
        <v>5</v>
      </c>
      <c r="AW767" t="s">
        <v>60</v>
      </c>
    </row>
    <row r="768" spans="1:49" hidden="1" x14ac:dyDescent="0.25">
      <c r="A768">
        <v>12.62</v>
      </c>
      <c r="B768">
        <v>5.7000000000000002E-2</v>
      </c>
      <c r="C768">
        <v>6.6179999999999897</v>
      </c>
      <c r="D768">
        <v>0.67900000000000005</v>
      </c>
      <c r="E768">
        <v>13.295999999999999</v>
      </c>
      <c r="F768" t="s">
        <v>100</v>
      </c>
      <c r="G768" t="s">
        <v>101</v>
      </c>
      <c r="H768">
        <v>104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0.11068776599999899</v>
      </c>
      <c r="O768">
        <v>0.179581027</v>
      </c>
      <c r="P768">
        <v>0.13618912799999999</v>
      </c>
      <c r="Q768">
        <v>0.16210965399999999</v>
      </c>
      <c r="R768">
        <v>0.59451723000000001</v>
      </c>
      <c r="S768">
        <v>0.37</v>
      </c>
      <c r="T768">
        <v>0.316560972</v>
      </c>
      <c r="U768">
        <v>0.2</v>
      </c>
      <c r="V768">
        <v>-4.2596504E-2</v>
      </c>
      <c r="W768">
        <v>3.8426460000000003E-2</v>
      </c>
      <c r="X768">
        <v>-2.1613489999999999E-3</v>
      </c>
      <c r="Y768">
        <v>5.9451722999999998E-2</v>
      </c>
      <c r="Z768">
        <v>0.53506550799999997</v>
      </c>
      <c r="AA768">
        <v>0.297258615</v>
      </c>
      <c r="AB768">
        <v>0.59499999999999997</v>
      </c>
      <c r="AC768">
        <v>-5.5208233919999996</v>
      </c>
      <c r="AD768">
        <v>5.5548844009999998</v>
      </c>
      <c r="AE768">
        <v>-1.6050609300000001</v>
      </c>
      <c r="AF768">
        <v>2</v>
      </c>
      <c r="AG768">
        <v>1</v>
      </c>
      <c r="AH768">
        <v>3</v>
      </c>
      <c r="AI768" t="s">
        <v>53</v>
      </c>
      <c r="AJ768">
        <v>16.97</v>
      </c>
      <c r="AK768">
        <v>0.05</v>
      </c>
      <c r="AL768">
        <v>23.812999999999999</v>
      </c>
      <c r="AM768">
        <v>0</v>
      </c>
      <c r="AN768">
        <v>1.4999999999999999E-2</v>
      </c>
      <c r="AO768">
        <v>0.60599999999999998</v>
      </c>
      <c r="AP768">
        <v>0.84399999999999997</v>
      </c>
      <c r="AQ768">
        <v>0.77900000000000003</v>
      </c>
      <c r="AR768">
        <v>0.50700000000000001</v>
      </c>
      <c r="AS768">
        <v>4.9000000000000002E-2</v>
      </c>
      <c r="AT768">
        <v>1.7929999999999999</v>
      </c>
      <c r="AU768">
        <v>0.17980585800000001</v>
      </c>
      <c r="AV768">
        <v>1</v>
      </c>
      <c r="AW768" t="s">
        <v>52</v>
      </c>
    </row>
    <row r="769" spans="1:49" hidden="1" x14ac:dyDescent="0.25">
      <c r="A769">
        <v>73.8</v>
      </c>
      <c r="B769">
        <v>1.2E-2</v>
      </c>
      <c r="C769">
        <v>6.7210000000000001</v>
      </c>
      <c r="D769">
        <v>0.501</v>
      </c>
      <c r="E769">
        <v>29.954999999999998</v>
      </c>
      <c r="F769" t="s">
        <v>100</v>
      </c>
      <c r="G769" t="s">
        <v>101</v>
      </c>
      <c r="H769">
        <v>147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6.5000000000000002E-2</v>
      </c>
      <c r="O769">
        <v>6.3117453000000004E-2</v>
      </c>
      <c r="P769">
        <v>6.5000000000000002E-2</v>
      </c>
      <c r="Q769">
        <v>6.5000000000000002E-2</v>
      </c>
      <c r="R769">
        <v>0.83579314000000005</v>
      </c>
      <c r="S769">
        <v>0.13</v>
      </c>
      <c r="T769">
        <v>0.1</v>
      </c>
      <c r="U769">
        <v>0.1</v>
      </c>
      <c r="V769">
        <v>5.2193057000000001E-2</v>
      </c>
      <c r="W769">
        <v>0.10964567</v>
      </c>
      <c r="X769">
        <v>-1.5196764E-2</v>
      </c>
      <c r="Y769">
        <v>8.3579314000000002E-2</v>
      </c>
      <c r="Z769">
        <v>0.75221382400000003</v>
      </c>
      <c r="AA769">
        <v>0.417896569</v>
      </c>
      <c r="AB769">
        <v>0.83599999999999997</v>
      </c>
      <c r="AC769">
        <v>-15.77380685</v>
      </c>
      <c r="AD769">
        <v>9.1256338140000004</v>
      </c>
      <c r="AE769">
        <v>-1.0185247200000001</v>
      </c>
      <c r="AF769">
        <v>1</v>
      </c>
      <c r="AH769">
        <v>1</v>
      </c>
      <c r="AI769" t="s">
        <v>51</v>
      </c>
      <c r="AJ769">
        <v>16.670000000000002</v>
      </c>
      <c r="AK769">
        <v>0.01</v>
      </c>
      <c r="AL769">
        <v>89.617000000000004</v>
      </c>
      <c r="AM769">
        <v>0</v>
      </c>
      <c r="AN769">
        <v>6.0000000000000001E-3</v>
      </c>
      <c r="AO769">
        <v>0.439</v>
      </c>
      <c r="AP769">
        <v>0.58699999999999997</v>
      </c>
      <c r="AQ769">
        <v>0.53700000000000003</v>
      </c>
      <c r="AR769">
        <v>0.28399999999999997</v>
      </c>
      <c r="AS769">
        <v>2.4E-2</v>
      </c>
      <c r="AT769">
        <v>1.6479999999999999</v>
      </c>
      <c r="AU769">
        <v>-1.5647277939999999</v>
      </c>
      <c r="AV769">
        <v>5</v>
      </c>
      <c r="AW769" t="s">
        <v>58</v>
      </c>
    </row>
    <row r="770" spans="1:49" hidden="1" x14ac:dyDescent="0.25">
      <c r="A770">
        <v>31.55</v>
      </c>
      <c r="B770">
        <v>2.8999999999999901E-2</v>
      </c>
      <c r="C770">
        <v>6.8879999999999999</v>
      </c>
      <c r="D770">
        <v>0.58699999999999997</v>
      </c>
      <c r="E770">
        <v>26.777999999999999</v>
      </c>
      <c r="F770" t="s">
        <v>100</v>
      </c>
      <c r="G770" t="s">
        <v>101</v>
      </c>
      <c r="H770">
        <v>150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7.3758892999999895E-2</v>
      </c>
      <c r="O770">
        <v>0.14333120899999999</v>
      </c>
      <c r="P770">
        <v>0.10398937900000001</v>
      </c>
      <c r="Q770">
        <v>0.119343506999999</v>
      </c>
      <c r="R770">
        <v>0.21440017</v>
      </c>
      <c r="S770">
        <v>0.3</v>
      </c>
      <c r="T770">
        <v>0.30553837099999998</v>
      </c>
      <c r="U770">
        <v>0.14000000000000001</v>
      </c>
      <c r="V770">
        <v>-1.2195289E-2</v>
      </c>
      <c r="W770">
        <v>1.2271045E-2</v>
      </c>
      <c r="X770">
        <v>9.5364869999999997E-3</v>
      </c>
      <c r="Y770">
        <v>2.1440016999999999E-2</v>
      </c>
      <c r="Z770">
        <v>0.19296015499999999</v>
      </c>
      <c r="AA770">
        <v>0.107200086</v>
      </c>
      <c r="AB770">
        <v>0.214</v>
      </c>
      <c r="AC770">
        <v>-10.809774129999999</v>
      </c>
      <c r="AD770">
        <v>5.996330446</v>
      </c>
      <c r="AE770">
        <v>-0.48499690899999998</v>
      </c>
      <c r="AF770">
        <v>1</v>
      </c>
      <c r="AH770">
        <v>1</v>
      </c>
      <c r="AI770" t="s">
        <v>51</v>
      </c>
      <c r="AJ770">
        <v>11.64</v>
      </c>
      <c r="AK770">
        <v>0.01</v>
      </c>
      <c r="AL770">
        <v>52.067</v>
      </c>
      <c r="AM770">
        <v>0</v>
      </c>
      <c r="AN770">
        <v>5.0000000000000001E-3</v>
      </c>
      <c r="AO770">
        <v>0.50600000000000001</v>
      </c>
      <c r="AP770">
        <v>0.61899999999999999</v>
      </c>
      <c r="AQ770">
        <v>0.66200000000000003</v>
      </c>
      <c r="AR770">
        <v>0.39899999999999902</v>
      </c>
      <c r="AS770">
        <v>3.7999999999999999E-2</v>
      </c>
      <c r="AT770">
        <v>1.284</v>
      </c>
      <c r="AU770">
        <v>0.54349418299999996</v>
      </c>
      <c r="AV770">
        <v>3</v>
      </c>
      <c r="AW770" t="s">
        <v>58</v>
      </c>
    </row>
    <row r="771" spans="1:49" hidden="1" x14ac:dyDescent="0.25">
      <c r="A771">
        <v>14.86</v>
      </c>
      <c r="B771">
        <v>6.4000000000000001E-2</v>
      </c>
      <c r="C771">
        <v>5.8979999999999997</v>
      </c>
      <c r="D771">
        <v>0.41099999999999998</v>
      </c>
      <c r="E771">
        <v>4.4889999999999999</v>
      </c>
      <c r="F771" t="s">
        <v>100</v>
      </c>
      <c r="G771" t="s">
        <v>101</v>
      </c>
      <c r="H771">
        <v>184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6.4107399999999995E-2</v>
      </c>
      <c r="O771">
        <v>0.158966045</v>
      </c>
      <c r="P771">
        <v>0.12405588099999899</v>
      </c>
      <c r="Q771">
        <v>0.166957146</v>
      </c>
      <c r="R771">
        <v>0.18101014000000001</v>
      </c>
      <c r="S771">
        <v>0.37</v>
      </c>
      <c r="T771">
        <v>0.26787677300000001</v>
      </c>
      <c r="U771">
        <v>0.16</v>
      </c>
      <c r="V771">
        <v>-7.8284510000000002E-3</v>
      </c>
      <c r="W771">
        <v>7.8466430000000004E-3</v>
      </c>
      <c r="X771">
        <v>2.3904775999999999E-2</v>
      </c>
      <c r="Y771">
        <v>1.8101013999999999E-2</v>
      </c>
      <c r="Z771">
        <v>0.16290912799999999</v>
      </c>
      <c r="AA771">
        <v>9.0505070999999895E-2</v>
      </c>
      <c r="AB771">
        <v>0.18099999999999999</v>
      </c>
      <c r="AC771">
        <v>-9.0916606929999997</v>
      </c>
      <c r="AD771">
        <v>4.6530127119999998</v>
      </c>
      <c r="AE771">
        <v>-0.62424308500000003</v>
      </c>
      <c r="AF771">
        <v>1</v>
      </c>
      <c r="AH771">
        <v>1</v>
      </c>
      <c r="AI771" t="s">
        <v>51</v>
      </c>
      <c r="AJ771">
        <v>13.13</v>
      </c>
      <c r="AK771">
        <v>0</v>
      </c>
      <c r="AL771">
        <v>17.648</v>
      </c>
      <c r="AM771">
        <v>0</v>
      </c>
      <c r="AN771">
        <v>2.5999999999999999E-2</v>
      </c>
      <c r="AO771">
        <v>0.313</v>
      </c>
      <c r="AP771">
        <v>0.84599999999999997</v>
      </c>
      <c r="AQ771">
        <v>0.442</v>
      </c>
      <c r="AR771">
        <v>0.22</v>
      </c>
      <c r="AS771">
        <v>1.9E-2</v>
      </c>
      <c r="AT771">
        <v>3.1749999999999998</v>
      </c>
      <c r="AU771">
        <v>-0.60146792000000004</v>
      </c>
      <c r="AV771">
        <v>1</v>
      </c>
      <c r="AW771" t="s">
        <v>52</v>
      </c>
    </row>
    <row r="772" spans="1:49" hidden="1" x14ac:dyDescent="0.25">
      <c r="A772">
        <v>50.67</v>
      </c>
      <c r="B772">
        <v>1.7999999999999999E-2</v>
      </c>
      <c r="C772">
        <v>6.726</v>
      </c>
      <c r="D772">
        <v>0.52</v>
      </c>
      <c r="E772">
        <v>22.739000000000001</v>
      </c>
      <c r="F772" t="s">
        <v>100</v>
      </c>
      <c r="G772" t="s">
        <v>101</v>
      </c>
      <c r="H772">
        <v>187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0.05</v>
      </c>
      <c r="O772">
        <v>1.9796551999999999E-2</v>
      </c>
      <c r="P772">
        <v>0.15</v>
      </c>
      <c r="Q772">
        <v>0.15</v>
      </c>
      <c r="R772">
        <v>0.25355443</v>
      </c>
      <c r="S772">
        <v>0.1</v>
      </c>
      <c r="T772">
        <v>0.04</v>
      </c>
      <c r="U772">
        <v>0.1</v>
      </c>
      <c r="V772">
        <v>-1.7484653999999999E-2</v>
      </c>
      <c r="W772">
        <v>-5.0373250000000001E-2</v>
      </c>
      <c r="X772">
        <v>0</v>
      </c>
      <c r="Y772">
        <v>2.5355442999999998E-2</v>
      </c>
      <c r="Z772">
        <v>0.22819898999999999</v>
      </c>
      <c r="AA772">
        <v>0.126777217</v>
      </c>
      <c r="AB772">
        <v>0.254</v>
      </c>
      <c r="AC772">
        <v>-15.934824450000001</v>
      </c>
      <c r="AD772">
        <v>7.5161100639999896</v>
      </c>
      <c r="AE772">
        <v>-0.228533338</v>
      </c>
      <c r="AF772">
        <v>1</v>
      </c>
      <c r="AH772">
        <v>1</v>
      </c>
      <c r="AI772" t="s">
        <v>51</v>
      </c>
      <c r="AJ772">
        <v>10.38</v>
      </c>
      <c r="AK772">
        <v>0</v>
      </c>
      <c r="AL772">
        <v>61.332999999999998</v>
      </c>
      <c r="AM772">
        <v>0</v>
      </c>
      <c r="AN772">
        <v>8.0000000000000002E-3</v>
      </c>
      <c r="AO772">
        <v>0.44900000000000001</v>
      </c>
      <c r="AP772">
        <v>0.61299999999999999</v>
      </c>
      <c r="AQ772">
        <v>0.56100000000000005</v>
      </c>
      <c r="AR772">
        <v>0.307</v>
      </c>
      <c r="AS772">
        <v>2.5999999999999999E-2</v>
      </c>
      <c r="AT772">
        <v>1.6830000000000001</v>
      </c>
      <c r="AU772">
        <v>5.9064234E-2</v>
      </c>
      <c r="AV772">
        <v>3</v>
      </c>
      <c r="AW772" t="s">
        <v>58</v>
      </c>
    </row>
    <row r="773" spans="1:49" hidden="1" x14ac:dyDescent="0.25">
      <c r="A773">
        <v>55.12</v>
      </c>
      <c r="B773">
        <v>1.6E-2</v>
      </c>
      <c r="C773">
        <v>7.1020000000000003</v>
      </c>
      <c r="D773">
        <v>0.47099999999999997</v>
      </c>
      <c r="E773">
        <v>23.59</v>
      </c>
      <c r="F773" t="s">
        <v>100</v>
      </c>
      <c r="G773" t="s">
        <v>101</v>
      </c>
      <c r="H773">
        <v>188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0.115</v>
      </c>
      <c r="O773">
        <v>5.1921090000000003E-2</v>
      </c>
      <c r="P773">
        <v>8.3958580999999893E-2</v>
      </c>
      <c r="Q773">
        <v>0.17137960899999999</v>
      </c>
      <c r="R773">
        <v>0.91544073999999998</v>
      </c>
      <c r="S773">
        <v>0.23</v>
      </c>
      <c r="T773">
        <v>0.1</v>
      </c>
      <c r="U773">
        <v>0.2</v>
      </c>
      <c r="V773">
        <v>-5.1054339999999997E-2</v>
      </c>
      <c r="W773">
        <v>-0.17231451</v>
      </c>
      <c r="X773">
        <v>4.7908627000000002E-2</v>
      </c>
      <c r="Y773">
        <v>9.1544074000000003E-2</v>
      </c>
      <c r="Z773">
        <v>0.82389666399999995</v>
      </c>
      <c r="AA773">
        <v>0.45772036899999902</v>
      </c>
      <c r="AB773">
        <v>0.91500000000000004</v>
      </c>
      <c r="AC773">
        <v>-9.57389747399999</v>
      </c>
      <c r="AD773">
        <v>7.3407651100000004</v>
      </c>
      <c r="AE773">
        <v>-1.17927783</v>
      </c>
      <c r="AF773">
        <v>1</v>
      </c>
      <c r="AH773">
        <v>1</v>
      </c>
      <c r="AI773" t="s">
        <v>51</v>
      </c>
      <c r="AJ773">
        <v>13.01</v>
      </c>
      <c r="AK773">
        <v>0</v>
      </c>
      <c r="AL773">
        <v>68.846999999999994</v>
      </c>
      <c r="AM773">
        <v>0</v>
      </c>
      <c r="AN773">
        <v>6.9999999999999897E-3</v>
      </c>
      <c r="AO773">
        <v>0.40899999999999997</v>
      </c>
      <c r="AP773">
        <v>0.47699999999999998</v>
      </c>
      <c r="AQ773">
        <v>0.502</v>
      </c>
      <c r="AR773">
        <v>0.253</v>
      </c>
      <c r="AS773">
        <v>2.1000000000000001E-2</v>
      </c>
      <c r="AT773">
        <v>1.0309999999999999</v>
      </c>
      <c r="AU773">
        <v>0.84814928599999995</v>
      </c>
      <c r="AV773">
        <v>3</v>
      </c>
      <c r="AW773" t="s">
        <v>58</v>
      </c>
    </row>
    <row r="774" spans="1:49" hidden="1" x14ac:dyDescent="0.25">
      <c r="A774">
        <v>32.729999999999997</v>
      </c>
      <c r="B774">
        <v>2.7E-2</v>
      </c>
      <c r="C774">
        <v>6.7720000000000002</v>
      </c>
      <c r="D774">
        <v>0.48499999999999999</v>
      </c>
      <c r="E774">
        <v>24.300999999999998</v>
      </c>
      <c r="F774" t="s">
        <v>100</v>
      </c>
      <c r="G774" t="s">
        <v>101</v>
      </c>
      <c r="H774">
        <v>201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0.05</v>
      </c>
      <c r="O774">
        <v>3.9890794E-2</v>
      </c>
      <c r="P774">
        <v>0.15</v>
      </c>
      <c r="Q774">
        <v>0.15</v>
      </c>
      <c r="R774">
        <v>0.98974174000000004</v>
      </c>
      <c r="S774">
        <v>0.1</v>
      </c>
      <c r="T774">
        <v>0.06</v>
      </c>
      <c r="U774">
        <v>0.06</v>
      </c>
      <c r="V774">
        <v>4.2747222000000001E-2</v>
      </c>
      <c r="W774">
        <v>-5.1486810000000001E-2</v>
      </c>
      <c r="X774">
        <v>0</v>
      </c>
      <c r="Y774">
        <v>9.8974173999999998E-2</v>
      </c>
      <c r="Z774">
        <v>0.89076756800000001</v>
      </c>
      <c r="AA774">
        <v>0.49487087099999999</v>
      </c>
      <c r="AB774">
        <v>0.99</v>
      </c>
      <c r="AC774">
        <v>-25.991370310000001</v>
      </c>
      <c r="AD774">
        <v>7.3457040929999904</v>
      </c>
      <c r="AE774">
        <v>-0.38698448799999902</v>
      </c>
      <c r="AF774">
        <v>1</v>
      </c>
      <c r="AH774">
        <v>1</v>
      </c>
      <c r="AI774" t="s">
        <v>51</v>
      </c>
      <c r="AJ774">
        <v>15.93</v>
      </c>
      <c r="AK774">
        <v>0.02</v>
      </c>
      <c r="AL774">
        <v>62.622999999999998</v>
      </c>
      <c r="AM774">
        <v>0</v>
      </c>
      <c r="AN774">
        <v>3.0000000000000001E-3</v>
      </c>
      <c r="AO774">
        <v>0.36299999999999999</v>
      </c>
      <c r="AP774">
        <v>0.63200000000000001</v>
      </c>
      <c r="AQ774">
        <v>0.55700000000000005</v>
      </c>
      <c r="AR774">
        <v>0.318</v>
      </c>
      <c r="AS774">
        <v>3.2000000000000001E-2</v>
      </c>
      <c r="AT774">
        <v>1.2409999999999899</v>
      </c>
      <c r="AU774">
        <v>5.3492284000000001E-2</v>
      </c>
      <c r="AV774">
        <v>4</v>
      </c>
      <c r="AW774" t="s">
        <v>58</v>
      </c>
    </row>
    <row r="775" spans="1:49" hidden="1" x14ac:dyDescent="0.25">
      <c r="A775">
        <v>35.950000000000003</v>
      </c>
      <c r="B775">
        <v>2.5000000000000001E-2</v>
      </c>
      <c r="C775">
        <v>7.1319999999999997</v>
      </c>
      <c r="D775">
        <v>0.36399999999999999</v>
      </c>
      <c r="E775">
        <v>14.055</v>
      </c>
      <c r="F775" t="s">
        <v>100</v>
      </c>
      <c r="G775" t="s">
        <v>101</v>
      </c>
      <c r="H775">
        <v>203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0.05</v>
      </c>
      <c r="O775">
        <v>1.8611151999999999E-2</v>
      </c>
      <c r="P775">
        <v>0.15</v>
      </c>
      <c r="Q775">
        <v>0.15</v>
      </c>
      <c r="R775">
        <v>0.30262470000000002</v>
      </c>
      <c r="S775">
        <v>0.1</v>
      </c>
      <c r="T775">
        <v>0.03</v>
      </c>
      <c r="U775">
        <v>0.14000000000000001</v>
      </c>
      <c r="V775">
        <v>-8.9219520000000004E-3</v>
      </c>
      <c r="W775">
        <v>-2.7009982999999901E-2</v>
      </c>
      <c r="X775">
        <v>0</v>
      </c>
      <c r="Y775">
        <v>3.026247E-2</v>
      </c>
      <c r="Z775">
        <v>0.27236223199999998</v>
      </c>
      <c r="AA775">
        <v>0.15131235099999901</v>
      </c>
      <c r="AB775">
        <v>0.30299999999999999</v>
      </c>
      <c r="AC775">
        <v>-17.398141379999998</v>
      </c>
      <c r="AD775">
        <v>6.7605311559999999</v>
      </c>
      <c r="AE775">
        <v>-0.48464492799999997</v>
      </c>
      <c r="AF775">
        <v>1</v>
      </c>
      <c r="AH775">
        <v>1</v>
      </c>
      <c r="AI775" t="s">
        <v>51</v>
      </c>
      <c r="AJ775">
        <v>25.02</v>
      </c>
      <c r="AK775">
        <v>0</v>
      </c>
      <c r="AL775">
        <v>47.735999999999997</v>
      </c>
      <c r="AM775">
        <v>0</v>
      </c>
      <c r="AN775">
        <v>1.2E-2</v>
      </c>
      <c r="AO775">
        <v>0.28399999999999997</v>
      </c>
      <c r="AP775">
        <v>0.45700000000000002</v>
      </c>
      <c r="AQ775">
        <v>0.38900000000000001</v>
      </c>
      <c r="AR775">
        <v>0.17699999999999999</v>
      </c>
      <c r="AS775">
        <v>1.4999999999999999E-2</v>
      </c>
      <c r="AT775">
        <v>0.77599999999999902</v>
      </c>
      <c r="AU775">
        <v>6.1853810000000002E-2</v>
      </c>
      <c r="AV775">
        <v>3</v>
      </c>
      <c r="AW775" t="s">
        <v>58</v>
      </c>
    </row>
    <row r="776" spans="1:49" hidden="1" x14ac:dyDescent="0.25">
      <c r="A776">
        <v>79.849999999999994</v>
      </c>
      <c r="B776">
        <v>1.0999999999999999E-2</v>
      </c>
      <c r="C776">
        <v>5.4669999999999996</v>
      </c>
      <c r="D776">
        <v>0.53299999999999903</v>
      </c>
      <c r="E776">
        <v>29.974</v>
      </c>
      <c r="F776" t="s">
        <v>100</v>
      </c>
      <c r="G776" t="s">
        <v>101</v>
      </c>
      <c r="H776">
        <v>205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0.12</v>
      </c>
      <c r="O776">
        <v>0.102892847</v>
      </c>
      <c r="P776">
        <v>0.12</v>
      </c>
      <c r="Q776">
        <v>0.12</v>
      </c>
      <c r="R776">
        <v>0.85134739999999998</v>
      </c>
      <c r="S776">
        <v>0.24</v>
      </c>
      <c r="T776">
        <v>0.1</v>
      </c>
      <c r="U776">
        <v>0.17</v>
      </c>
      <c r="V776">
        <v>4.2428306999999998E-2</v>
      </c>
      <c r="W776">
        <v>-0.31084168000000001</v>
      </c>
      <c r="X776">
        <v>-7.3686856999999994E-2</v>
      </c>
      <c r="Y776">
        <v>8.5134739000000001E-2</v>
      </c>
      <c r="Z776">
        <v>0.766212648</v>
      </c>
      <c r="AA776">
        <v>0.42567369299999902</v>
      </c>
      <c r="AB776">
        <v>0.85099999999999998</v>
      </c>
      <c r="AC776">
        <v>-8.3057175559999994</v>
      </c>
      <c r="AD776">
        <v>5.0441861640000001</v>
      </c>
      <c r="AE776">
        <v>-2.0983383769999899</v>
      </c>
      <c r="AF776">
        <v>2</v>
      </c>
      <c r="AG776">
        <v>4</v>
      </c>
      <c r="AH776">
        <v>6</v>
      </c>
      <c r="AI776" t="s">
        <v>61</v>
      </c>
      <c r="AJ776">
        <v>9.89</v>
      </c>
      <c r="AK776">
        <v>0.04</v>
      </c>
      <c r="AL776">
        <v>90.667999999999907</v>
      </c>
      <c r="AM776">
        <v>0</v>
      </c>
      <c r="AN776">
        <v>6.0000000000000001E-3</v>
      </c>
      <c r="AO776">
        <v>0.44799999999999901</v>
      </c>
      <c r="AP776">
        <v>1.0900000000000001</v>
      </c>
      <c r="AQ776">
        <v>0.58499999999999996</v>
      </c>
      <c r="AR776">
        <v>0.33200000000000002</v>
      </c>
      <c r="AS776">
        <v>0.03</v>
      </c>
      <c r="AT776">
        <v>3.2689999999999899</v>
      </c>
      <c r="AU776">
        <v>1.492942196</v>
      </c>
      <c r="AV776">
        <v>4</v>
      </c>
      <c r="AW776" t="s">
        <v>61</v>
      </c>
    </row>
    <row r="777" spans="1:49" hidden="1" x14ac:dyDescent="0.25">
      <c r="A777">
        <v>45.87</v>
      </c>
      <c r="B777">
        <v>2.1000000000000001E-2</v>
      </c>
      <c r="C777">
        <v>7.1449999999999996</v>
      </c>
      <c r="D777">
        <v>0.437999999999999</v>
      </c>
      <c r="E777">
        <v>20.173999999999999</v>
      </c>
      <c r="F777" t="s">
        <v>100</v>
      </c>
      <c r="G777" t="s">
        <v>101</v>
      </c>
      <c r="H777">
        <v>208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0.05</v>
      </c>
      <c r="O777">
        <v>2.8370138999999999E-2</v>
      </c>
      <c r="P777">
        <v>0.05</v>
      </c>
      <c r="Q777">
        <v>0.05</v>
      </c>
      <c r="R777">
        <v>0.42990489999999998</v>
      </c>
      <c r="S777">
        <v>0.1</v>
      </c>
      <c r="T777">
        <v>0.05</v>
      </c>
      <c r="U777">
        <v>0.1</v>
      </c>
      <c r="V777">
        <v>2.1873516999999999E-2</v>
      </c>
      <c r="W777">
        <v>-1.36399189999999E-2</v>
      </c>
      <c r="X777">
        <v>0</v>
      </c>
      <c r="Y777">
        <v>4.2990490999999999E-2</v>
      </c>
      <c r="Z777">
        <v>0.38691441700000001</v>
      </c>
      <c r="AA777">
        <v>0.21495245399999999</v>
      </c>
      <c r="AB777">
        <v>0.43</v>
      </c>
      <c r="AC777">
        <v>-16.59727616</v>
      </c>
      <c r="AD777">
        <v>8.5154060519999994</v>
      </c>
      <c r="AE777">
        <v>-0.94735752900000003</v>
      </c>
      <c r="AF777">
        <v>1</v>
      </c>
      <c r="AH777">
        <v>1</v>
      </c>
      <c r="AI777" t="s">
        <v>51</v>
      </c>
      <c r="AJ777">
        <v>16.989999999999998</v>
      </c>
      <c r="AK777">
        <v>0</v>
      </c>
      <c r="AL777">
        <v>57.460999999999999</v>
      </c>
      <c r="AM777">
        <v>0</v>
      </c>
      <c r="AN777">
        <v>0.01</v>
      </c>
      <c r="AO777">
        <v>0.37</v>
      </c>
      <c r="AP777">
        <v>0.41099999999999998</v>
      </c>
      <c r="AQ777">
        <v>0.46700000000000003</v>
      </c>
      <c r="AR777">
        <v>0.22800000000000001</v>
      </c>
      <c r="AS777">
        <v>1.9E-2</v>
      </c>
      <c r="AT777">
        <v>0.63</v>
      </c>
      <c r="AU777">
        <v>5.0372365999999898E-2</v>
      </c>
      <c r="AV777">
        <v>3</v>
      </c>
      <c r="AW777" t="s">
        <v>58</v>
      </c>
    </row>
    <row r="778" spans="1:49" hidden="1" x14ac:dyDescent="0.25">
      <c r="A778">
        <v>21.98</v>
      </c>
      <c r="B778">
        <v>4.2999999999999997E-2</v>
      </c>
      <c r="C778">
        <v>7.0579999999999998</v>
      </c>
      <c r="D778">
        <v>0.38900000000000001</v>
      </c>
      <c r="E778">
        <v>11.325999999999899</v>
      </c>
      <c r="F778" t="s">
        <v>100</v>
      </c>
      <c r="G778" t="s">
        <v>101</v>
      </c>
      <c r="H778">
        <v>209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0.05</v>
      </c>
      <c r="O778">
        <v>3.5560606000000002E-2</v>
      </c>
      <c r="P778">
        <v>0.15</v>
      </c>
      <c r="Q778">
        <v>0.15</v>
      </c>
      <c r="R778">
        <v>0.86509400000000003</v>
      </c>
      <c r="S778">
        <v>0.1</v>
      </c>
      <c r="T778">
        <v>0.1</v>
      </c>
      <c r="U778">
        <v>0.16</v>
      </c>
      <c r="V778">
        <v>5.3109153999999999E-2</v>
      </c>
      <c r="W778">
        <v>-0.23213378000000001</v>
      </c>
      <c r="X778">
        <v>0</v>
      </c>
      <c r="Y778">
        <v>8.6509401E-2</v>
      </c>
      <c r="Z778">
        <v>0.77858460500000004</v>
      </c>
      <c r="AA778">
        <v>0.43254700299999999</v>
      </c>
      <c r="AB778">
        <v>0.86499999999999999</v>
      </c>
      <c r="AC778">
        <v>-22.71071031</v>
      </c>
      <c r="AD778">
        <v>4.7117816000000001</v>
      </c>
      <c r="AE778">
        <v>-3.9226877469999999</v>
      </c>
      <c r="AF778">
        <v>1</v>
      </c>
      <c r="AH778">
        <v>1</v>
      </c>
      <c r="AI778" t="s">
        <v>51</v>
      </c>
      <c r="AJ778">
        <v>12.62</v>
      </c>
      <c r="AK778">
        <v>0.01</v>
      </c>
      <c r="AL778">
        <v>30.010999999999999</v>
      </c>
      <c r="AM778">
        <v>0</v>
      </c>
      <c r="AN778">
        <v>1.4999999999999999E-2</v>
      </c>
      <c r="AO778">
        <v>0.27600000000000002</v>
      </c>
      <c r="AP778">
        <v>0.44799999999999901</v>
      </c>
      <c r="AQ778">
        <v>0.42199999999999999</v>
      </c>
      <c r="AR778">
        <v>0.21199999999999999</v>
      </c>
      <c r="AS778">
        <v>1.9E-2</v>
      </c>
      <c r="AT778">
        <v>0.67700000000000005</v>
      </c>
      <c r="AU778">
        <v>3.8589178199999998</v>
      </c>
      <c r="AV778">
        <v>1</v>
      </c>
      <c r="AW778" t="s">
        <v>58</v>
      </c>
    </row>
    <row r="779" spans="1:49" hidden="1" x14ac:dyDescent="0.25">
      <c r="A779">
        <v>11.75</v>
      </c>
      <c r="B779">
        <v>7.2999999999999995E-2</v>
      </c>
      <c r="C779">
        <v>5.9370000000000003</v>
      </c>
      <c r="D779">
        <v>0.69099999999999995</v>
      </c>
      <c r="E779">
        <v>13.260999999999999</v>
      </c>
      <c r="F779" t="s">
        <v>100</v>
      </c>
      <c r="G779" t="s">
        <v>101</v>
      </c>
      <c r="H779">
        <v>221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5.8978410000000002E-2</v>
      </c>
      <c r="O779">
        <v>9.1990841999999906E-2</v>
      </c>
      <c r="P779">
        <v>0.100241044</v>
      </c>
      <c r="Q779">
        <v>0.115023848</v>
      </c>
      <c r="R779">
        <v>0.33269984000000002</v>
      </c>
      <c r="S779">
        <v>0.23</v>
      </c>
      <c r="T779">
        <v>0.14919247999999999</v>
      </c>
      <c r="U779">
        <v>0.1</v>
      </c>
      <c r="V779">
        <v>-1.49242789999999E-2</v>
      </c>
      <c r="W779">
        <v>1.6851597999999999E-2</v>
      </c>
      <c r="X779">
        <v>3.4020913999999999E-2</v>
      </c>
      <c r="Y779">
        <v>3.3269984000000002E-2</v>
      </c>
      <c r="Z779">
        <v>0.299429852</v>
      </c>
      <c r="AA779">
        <v>0.16634991800000001</v>
      </c>
      <c r="AB779">
        <v>0.33299999999999902</v>
      </c>
      <c r="AC779">
        <v>-13.752424789999999</v>
      </c>
      <c r="AD779">
        <v>7.9450009229999896</v>
      </c>
      <c r="AE779">
        <v>-1.3129048219999999</v>
      </c>
      <c r="AF779">
        <v>2</v>
      </c>
      <c r="AG779">
        <v>1</v>
      </c>
      <c r="AH779">
        <v>3</v>
      </c>
      <c r="AI779" t="s">
        <v>53</v>
      </c>
      <c r="AJ779">
        <v>12.21</v>
      </c>
      <c r="AK779">
        <v>0</v>
      </c>
      <c r="AL779">
        <v>24.698</v>
      </c>
      <c r="AM779">
        <v>0</v>
      </c>
      <c r="AN779">
        <v>1.0999999999999999E-2</v>
      </c>
      <c r="AO779">
        <v>0.60599999999999998</v>
      </c>
      <c r="AP779">
        <v>1.2130000000000001</v>
      </c>
      <c r="AQ779">
        <v>0.81499999999999995</v>
      </c>
      <c r="AR779">
        <v>0.53900000000000003</v>
      </c>
      <c r="AS779">
        <v>5.5E-2</v>
      </c>
      <c r="AT779">
        <v>2.7939999999999898</v>
      </c>
      <c r="AU779">
        <v>0.10455648300000001</v>
      </c>
      <c r="AV779">
        <v>3</v>
      </c>
      <c r="AW779" t="s">
        <v>52</v>
      </c>
    </row>
    <row r="780" spans="1:49" hidden="1" x14ac:dyDescent="0.25">
      <c r="A780">
        <v>25.01</v>
      </c>
      <c r="B780">
        <v>3.4000000000000002E-2</v>
      </c>
      <c r="C780">
        <v>7.08</v>
      </c>
      <c r="D780">
        <v>0.54100000000000004</v>
      </c>
      <c r="E780">
        <v>15.129</v>
      </c>
      <c r="F780" t="s">
        <v>100</v>
      </c>
      <c r="G780" t="s">
        <v>101</v>
      </c>
      <c r="H780">
        <v>253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6.3940611999999994E-2</v>
      </c>
      <c r="O780">
        <v>0.159933566</v>
      </c>
      <c r="P780">
        <v>0.11419911000000001</v>
      </c>
      <c r="Q780">
        <v>0.15065083500000001</v>
      </c>
      <c r="R780">
        <v>0.31265999999999999</v>
      </c>
      <c r="S780">
        <v>0.34</v>
      </c>
      <c r="T780">
        <v>0.29976213000000002</v>
      </c>
      <c r="U780">
        <v>0.2</v>
      </c>
      <c r="V780">
        <v>-2.4293687000000001E-2</v>
      </c>
      <c r="W780">
        <v>2.187122E-2</v>
      </c>
      <c r="X780">
        <v>3.7355118E-2</v>
      </c>
      <c r="Y780">
        <v>3.1266001000000002E-2</v>
      </c>
      <c r="Z780">
        <v>0.28139400799999997</v>
      </c>
      <c r="AA780">
        <v>0.15633000399999999</v>
      </c>
      <c r="AB780">
        <v>0.313</v>
      </c>
      <c r="AC780">
        <v>-6.3087491550000001</v>
      </c>
      <c r="AD780">
        <v>5.7785251850000003</v>
      </c>
      <c r="AE780">
        <v>-0.95871697499999997</v>
      </c>
      <c r="AF780">
        <v>1</v>
      </c>
      <c r="AH780">
        <v>1</v>
      </c>
      <c r="AI780" t="s">
        <v>51</v>
      </c>
      <c r="AJ780">
        <v>37.74</v>
      </c>
      <c r="AK780">
        <v>0</v>
      </c>
      <c r="AL780">
        <v>35.759</v>
      </c>
      <c r="AM780">
        <v>0</v>
      </c>
      <c r="AN780">
        <v>1.2E-2</v>
      </c>
      <c r="AO780">
        <v>0.48399999999999999</v>
      </c>
      <c r="AP780">
        <v>0.59699999999999998</v>
      </c>
      <c r="AQ780">
        <v>0.58499999999999996</v>
      </c>
      <c r="AR780">
        <v>0.32400000000000001</v>
      </c>
      <c r="AS780">
        <v>2.79999999999999E-2</v>
      </c>
      <c r="AT780">
        <v>1.133</v>
      </c>
      <c r="AU780">
        <v>-0.42106896899999902</v>
      </c>
      <c r="AV780">
        <v>3</v>
      </c>
      <c r="AW780" t="s">
        <v>52</v>
      </c>
    </row>
    <row r="781" spans="1:49" hidden="1" x14ac:dyDescent="0.25">
      <c r="A781">
        <v>15.24</v>
      </c>
      <c r="B781">
        <v>4.5999999999999999E-2</v>
      </c>
      <c r="C781">
        <v>6.7469999999999999</v>
      </c>
      <c r="D781">
        <v>0.58199999999999996</v>
      </c>
      <c r="E781">
        <v>11.106999999999999</v>
      </c>
      <c r="F781" t="s">
        <v>100</v>
      </c>
      <c r="G781" t="s">
        <v>101</v>
      </c>
      <c r="H781">
        <v>258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8.8507929999999999E-2</v>
      </c>
      <c r="O781">
        <v>0.14695450900000001</v>
      </c>
      <c r="P781">
        <v>0.10502706099999901</v>
      </c>
      <c r="Q781">
        <v>0.15526415399999999</v>
      </c>
      <c r="R781">
        <v>0.66685479999999997</v>
      </c>
      <c r="S781">
        <v>0.33</v>
      </c>
      <c r="T781">
        <v>0.30846547399999902</v>
      </c>
      <c r="U781">
        <v>0.24</v>
      </c>
      <c r="V781">
        <v>-7.9504889999999995E-2</v>
      </c>
      <c r="W781">
        <v>7.8879250000000005E-3</v>
      </c>
      <c r="X781">
        <v>3.0495307999999999E-2</v>
      </c>
      <c r="Y781">
        <v>6.6685480000000005E-2</v>
      </c>
      <c r="Z781">
        <v>0.60016931900000003</v>
      </c>
      <c r="AA781">
        <v>0.33342739899999901</v>
      </c>
      <c r="AB781">
        <v>0.66700000000000004</v>
      </c>
      <c r="AC781">
        <v>-3.5515748199999999</v>
      </c>
      <c r="AD781">
        <v>6.611953959</v>
      </c>
      <c r="AE781">
        <v>-1.5415317019999999</v>
      </c>
      <c r="AF781">
        <v>1</v>
      </c>
      <c r="AH781">
        <v>1</v>
      </c>
      <c r="AI781" t="s">
        <v>51</v>
      </c>
      <c r="AJ781">
        <v>17.420000000000002</v>
      </c>
      <c r="AK781">
        <v>0.01</v>
      </c>
      <c r="AL781">
        <v>25.423999999999999</v>
      </c>
      <c r="AM781">
        <v>0</v>
      </c>
      <c r="AN781">
        <v>1.6E-2</v>
      </c>
      <c r="AO781">
        <v>0.51800000000000002</v>
      </c>
      <c r="AP781">
        <v>0.748</v>
      </c>
      <c r="AQ781">
        <v>0.63800000000000001</v>
      </c>
      <c r="AR781">
        <v>0.373</v>
      </c>
      <c r="AS781">
        <v>3.3000000000000002E-2</v>
      </c>
      <c r="AT781">
        <v>1.462</v>
      </c>
      <c r="AU781">
        <v>0.191598718999999</v>
      </c>
      <c r="AV781">
        <v>3</v>
      </c>
      <c r="AW781" t="s">
        <v>52</v>
      </c>
    </row>
    <row r="782" spans="1:49" hidden="1" x14ac:dyDescent="0.25">
      <c r="A782">
        <v>19.25</v>
      </c>
      <c r="B782">
        <v>4.0999999999999898E-2</v>
      </c>
      <c r="C782">
        <v>6.8389999999999898</v>
      </c>
      <c r="D782">
        <v>0.67400000000000004</v>
      </c>
      <c r="E782">
        <v>18.599</v>
      </c>
      <c r="F782" t="s">
        <v>100</v>
      </c>
      <c r="G782" t="s">
        <v>101</v>
      </c>
      <c r="H782">
        <v>267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0.08</v>
      </c>
      <c r="O782">
        <v>7.2046658E-2</v>
      </c>
      <c r="P782">
        <v>0.08</v>
      </c>
      <c r="Q782">
        <v>0.08</v>
      </c>
      <c r="R782">
        <v>0.19710117999999999</v>
      </c>
      <c r="S782">
        <v>0.16</v>
      </c>
      <c r="T782">
        <v>0.16</v>
      </c>
      <c r="U782">
        <v>0.13</v>
      </c>
      <c r="V782">
        <v>2.6813151E-2</v>
      </c>
      <c r="W782">
        <v>-0.17793262000000001</v>
      </c>
      <c r="X782">
        <v>-3.2681138999999998E-2</v>
      </c>
      <c r="Y782">
        <v>1.9710117999999999E-2</v>
      </c>
      <c r="Z782">
        <v>0.17739105799999999</v>
      </c>
      <c r="AA782">
        <v>9.8550587999999995E-2</v>
      </c>
      <c r="AB782">
        <v>0.19699999999999901</v>
      </c>
      <c r="AC782">
        <v>-7.7777022870000003</v>
      </c>
      <c r="AD782">
        <v>7.4496846689999998</v>
      </c>
      <c r="AE782">
        <v>-0.70911655599999901</v>
      </c>
      <c r="AF782">
        <v>2</v>
      </c>
      <c r="AG782">
        <v>1</v>
      </c>
      <c r="AH782">
        <v>3</v>
      </c>
      <c r="AI782" t="s">
        <v>53</v>
      </c>
      <c r="AJ782">
        <v>23.09</v>
      </c>
      <c r="AK782">
        <v>0</v>
      </c>
      <c r="AL782">
        <v>32.424999999999997</v>
      </c>
      <c r="AM782">
        <v>0</v>
      </c>
      <c r="AN782">
        <v>1.2E-2</v>
      </c>
      <c r="AO782">
        <v>0.61299999999999999</v>
      </c>
      <c r="AP782">
        <v>0.75</v>
      </c>
      <c r="AQ782">
        <v>0.76500000000000001</v>
      </c>
      <c r="AR782">
        <v>0.49199999999999999</v>
      </c>
      <c r="AS782">
        <v>4.5999999999999999E-2</v>
      </c>
      <c r="AT782">
        <v>1.5309999999999999</v>
      </c>
      <c r="AU782">
        <v>7.8353116E-2</v>
      </c>
      <c r="AV782">
        <v>3</v>
      </c>
      <c r="AW782" t="s">
        <v>52</v>
      </c>
    </row>
    <row r="783" spans="1:49" hidden="1" x14ac:dyDescent="0.25">
      <c r="A783">
        <v>32.619999999999997</v>
      </c>
      <c r="B783">
        <v>2.1999999999999999E-2</v>
      </c>
      <c r="C783">
        <v>6.2720000000000002</v>
      </c>
      <c r="D783">
        <v>0.505</v>
      </c>
      <c r="E783">
        <v>19.664000000000001</v>
      </c>
      <c r="F783" t="s">
        <v>100</v>
      </c>
      <c r="G783" t="s">
        <v>101</v>
      </c>
      <c r="H783">
        <v>273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7.0000000000000007E-2</v>
      </c>
      <c r="O783">
        <v>5.3447228999999999E-2</v>
      </c>
      <c r="P783">
        <v>3.9744267E-2</v>
      </c>
      <c r="Q783">
        <v>8.0107029999999996E-2</v>
      </c>
      <c r="R783">
        <v>0.22405243999999999</v>
      </c>
      <c r="S783">
        <v>0.14000000000000001</v>
      </c>
      <c r="T783">
        <v>7.0000000000000007E-2</v>
      </c>
      <c r="U783">
        <v>0.1</v>
      </c>
      <c r="V783">
        <v>-1.4360243E-2</v>
      </c>
      <c r="W783">
        <v>-0.11634255</v>
      </c>
      <c r="X783">
        <v>-3.2100295000000001E-2</v>
      </c>
      <c r="Y783">
        <v>2.2405243999999901E-2</v>
      </c>
      <c r="Z783">
        <v>0.2016472</v>
      </c>
      <c r="AA783">
        <v>0.11202622199999999</v>
      </c>
      <c r="AB783">
        <v>0.22399999999999901</v>
      </c>
      <c r="AC783">
        <v>-11.298505799999999</v>
      </c>
      <c r="AD783">
        <v>5.724984407</v>
      </c>
      <c r="AE783">
        <v>-0.79160338599999902</v>
      </c>
      <c r="AF783">
        <v>2</v>
      </c>
      <c r="AG783">
        <v>1</v>
      </c>
      <c r="AH783">
        <v>3</v>
      </c>
      <c r="AI783" t="s">
        <v>53</v>
      </c>
      <c r="AJ783">
        <v>16.28</v>
      </c>
      <c r="AK783">
        <v>0.01</v>
      </c>
      <c r="AL783">
        <v>57.582999999999998</v>
      </c>
      <c r="AM783">
        <v>0</v>
      </c>
      <c r="AN783">
        <v>6.9999999999999897E-3</v>
      </c>
      <c r="AO783">
        <v>0.42699999999999999</v>
      </c>
      <c r="AP783">
        <v>0.89700000000000002</v>
      </c>
      <c r="AQ783">
        <v>0.54799999999999904</v>
      </c>
      <c r="AR783">
        <v>0.29699999999999999</v>
      </c>
      <c r="AS783">
        <v>2.5999999999999999E-2</v>
      </c>
      <c r="AT783">
        <v>2.3039999999999998</v>
      </c>
      <c r="AU783">
        <v>2.4183764969999899</v>
      </c>
      <c r="AV783">
        <v>5</v>
      </c>
      <c r="AW783" t="s">
        <v>52</v>
      </c>
    </row>
    <row r="784" spans="1:49" hidden="1" x14ac:dyDescent="0.25">
      <c r="A784">
        <v>33</v>
      </c>
      <c r="B784">
        <v>2.3E-2</v>
      </c>
      <c r="C784">
        <v>6.282</v>
      </c>
      <c r="D784">
        <v>0.61499999999999999</v>
      </c>
      <c r="E784">
        <v>23.541999999999899</v>
      </c>
      <c r="F784" t="s">
        <v>100</v>
      </c>
      <c r="G784" t="s">
        <v>101</v>
      </c>
      <c r="H784">
        <v>281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7.5349572000000004E-2</v>
      </c>
      <c r="O784">
        <v>0.119514705</v>
      </c>
      <c r="P784">
        <v>0.123338871</v>
      </c>
      <c r="Q784">
        <v>0.15078124600000001</v>
      </c>
      <c r="R784">
        <v>0.36070013000000001</v>
      </c>
      <c r="S784">
        <v>0.3</v>
      </c>
      <c r="T784">
        <v>0.21770950999999999</v>
      </c>
      <c r="U784">
        <v>0.23</v>
      </c>
      <c r="V784">
        <v>-3.6535706000000001E-2</v>
      </c>
      <c r="W784">
        <v>1.6560274999999999E-2</v>
      </c>
      <c r="X784">
        <v>6.3822389999999996E-3</v>
      </c>
      <c r="Y784">
        <v>3.6070012999999998E-2</v>
      </c>
      <c r="Z784">
        <v>0.324630117</v>
      </c>
      <c r="AA784">
        <v>0.180350065</v>
      </c>
      <c r="AB784">
        <v>0.36099999999999999</v>
      </c>
      <c r="AC784">
        <v>-3.7739184400000001</v>
      </c>
      <c r="AD784">
        <v>6.0497373149999998</v>
      </c>
      <c r="AE784">
        <v>-1.3107279869999999</v>
      </c>
      <c r="AF784">
        <v>2</v>
      </c>
      <c r="AG784">
        <v>1</v>
      </c>
      <c r="AH784">
        <v>3</v>
      </c>
      <c r="AI784" t="s">
        <v>53</v>
      </c>
      <c r="AJ784">
        <v>17.440000000000001</v>
      </c>
      <c r="AK784">
        <v>0.01</v>
      </c>
      <c r="AL784">
        <v>49.736999999999902</v>
      </c>
      <c r="AM784">
        <v>0</v>
      </c>
      <c r="AN784">
        <v>8.9999999999999993E-3</v>
      </c>
      <c r="AO784">
        <v>0.54700000000000004</v>
      </c>
      <c r="AP784">
        <v>0.77800000000000002</v>
      </c>
      <c r="AQ784">
        <v>0.68400000000000005</v>
      </c>
      <c r="AR784">
        <v>0.41799999999999998</v>
      </c>
      <c r="AS784">
        <v>3.7999999999999999E-2</v>
      </c>
      <c r="AT784">
        <v>2.3679999999999999</v>
      </c>
      <c r="AU784">
        <v>-1.0479000789999999</v>
      </c>
      <c r="AV784">
        <v>3</v>
      </c>
      <c r="AW784" t="s">
        <v>52</v>
      </c>
    </row>
    <row r="785" spans="1:49" hidden="1" x14ac:dyDescent="0.25">
      <c r="A785">
        <v>17.440000000000001</v>
      </c>
      <c r="B785">
        <v>0.04</v>
      </c>
      <c r="C785">
        <v>6.3250000000000002</v>
      </c>
      <c r="D785">
        <v>0.67</v>
      </c>
      <c r="E785">
        <v>20.198</v>
      </c>
      <c r="F785" t="s">
        <v>100</v>
      </c>
      <c r="G785" t="s">
        <v>101</v>
      </c>
      <c r="H785">
        <v>283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4.0257977E-2</v>
      </c>
      <c r="O785">
        <v>7.9555675000000006E-2</v>
      </c>
      <c r="P785">
        <v>9.4047466999999996E-2</v>
      </c>
      <c r="Q785">
        <v>0.133284877</v>
      </c>
      <c r="R785">
        <v>0.28141028000000001</v>
      </c>
      <c r="S785">
        <v>0.23</v>
      </c>
      <c r="T785">
        <v>0.18380633399999999</v>
      </c>
      <c r="U785">
        <v>0.24</v>
      </c>
      <c r="V785">
        <v>-8.0071799999999996E-4</v>
      </c>
      <c r="W785">
        <v>5.2009720000000002E-2</v>
      </c>
      <c r="X785">
        <v>-9.1607049999999999E-3</v>
      </c>
      <c r="Y785">
        <v>2.8141027999999998E-2</v>
      </c>
      <c r="Z785">
        <v>0.25326924899999997</v>
      </c>
      <c r="AA785">
        <v>0.14070513800000001</v>
      </c>
      <c r="AB785">
        <v>0.28100000000000003</v>
      </c>
      <c r="AC785">
        <v>-1.828743306</v>
      </c>
      <c r="AD785">
        <v>7.0506149489999999</v>
      </c>
      <c r="AE785">
        <v>-1.09357949</v>
      </c>
      <c r="AF785">
        <v>2</v>
      </c>
      <c r="AG785">
        <v>1</v>
      </c>
      <c r="AH785">
        <v>3</v>
      </c>
      <c r="AI785" t="s">
        <v>53</v>
      </c>
      <c r="AJ785">
        <v>13.85</v>
      </c>
      <c r="AK785">
        <v>0.01</v>
      </c>
      <c r="AL785">
        <v>36.972000000000001</v>
      </c>
      <c r="AM785">
        <v>0</v>
      </c>
      <c r="AN785">
        <v>8.9999999999999993E-3</v>
      </c>
      <c r="AO785">
        <v>0.60299999999999998</v>
      </c>
      <c r="AP785">
        <v>0.97799999999999998</v>
      </c>
      <c r="AQ785">
        <v>0.76900000000000002</v>
      </c>
      <c r="AR785">
        <v>0.495</v>
      </c>
      <c r="AS785">
        <v>4.8000000000000001E-2</v>
      </c>
      <c r="AT785">
        <v>2.2549999999999999</v>
      </c>
      <c r="AU785">
        <v>-1.3371124969999999</v>
      </c>
      <c r="AV785">
        <v>3</v>
      </c>
      <c r="AW785" t="s">
        <v>52</v>
      </c>
    </row>
    <row r="786" spans="1:49" hidden="1" x14ac:dyDescent="0.25">
      <c r="A786">
        <v>14.7</v>
      </c>
      <c r="B786">
        <v>4.0999999999999898E-2</v>
      </c>
      <c r="C786">
        <v>5.9009999999999998</v>
      </c>
      <c r="D786">
        <v>0.75</v>
      </c>
      <c r="E786">
        <v>19.369</v>
      </c>
      <c r="F786" t="s">
        <v>100</v>
      </c>
      <c r="G786" t="s">
        <v>101</v>
      </c>
      <c r="H786">
        <v>285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7.0000000000000007E-2</v>
      </c>
      <c r="O786">
        <v>5.0074200999999999E-2</v>
      </c>
      <c r="P786">
        <v>7.0000000000000007E-2</v>
      </c>
      <c r="Q786">
        <v>7.0000000000000007E-2</v>
      </c>
      <c r="R786">
        <v>0.67488760000000003</v>
      </c>
      <c r="S786">
        <v>0.14000000000000001</v>
      </c>
      <c r="T786">
        <v>7.0000000000000007E-2</v>
      </c>
      <c r="U786">
        <v>0.13</v>
      </c>
      <c r="V786">
        <v>3.8061930000000001E-2</v>
      </c>
      <c r="W786">
        <v>1.4685533000000001E-2</v>
      </c>
      <c r="X786">
        <v>-1.0562309999999999E-3</v>
      </c>
      <c r="Y786">
        <v>6.7488759999999995E-2</v>
      </c>
      <c r="Z786">
        <v>0.60739883799999905</v>
      </c>
      <c r="AA786">
        <v>0.33744379899999999</v>
      </c>
      <c r="AB786">
        <v>0.67500000000000004</v>
      </c>
      <c r="AC786">
        <v>-16.447075590000001</v>
      </c>
      <c r="AD786">
        <v>11.13639021</v>
      </c>
      <c r="AE786">
        <v>-1.389042098</v>
      </c>
      <c r="AF786">
        <v>2</v>
      </c>
      <c r="AG786">
        <v>1</v>
      </c>
      <c r="AH786">
        <v>3</v>
      </c>
      <c r="AI786" t="s">
        <v>53</v>
      </c>
      <c r="AJ786">
        <v>12.43</v>
      </c>
      <c r="AK786">
        <v>0.01</v>
      </c>
      <c r="AL786">
        <v>32.725000000000001</v>
      </c>
      <c r="AM786">
        <v>0</v>
      </c>
      <c r="AN786">
        <v>1.0999999999999999E-2</v>
      </c>
      <c r="AO786">
        <v>0.69299999999999995</v>
      </c>
      <c r="AP786">
        <v>1.1499999999999999</v>
      </c>
      <c r="AQ786">
        <v>0.88200000000000001</v>
      </c>
      <c r="AR786">
        <v>0.59799999999999998</v>
      </c>
      <c r="AS786">
        <v>0.06</v>
      </c>
      <c r="AT786">
        <v>2.823</v>
      </c>
      <c r="AU786">
        <v>0.30380649500000001</v>
      </c>
      <c r="AV786">
        <v>3</v>
      </c>
      <c r="AW786" t="s">
        <v>52</v>
      </c>
    </row>
    <row r="787" spans="1:49" hidden="1" x14ac:dyDescent="0.25">
      <c r="A787">
        <v>25.07</v>
      </c>
      <c r="B787">
        <v>2.8999999999999901E-2</v>
      </c>
      <c r="C787">
        <v>6.3579999999999997</v>
      </c>
      <c r="D787">
        <v>0.68500000000000005</v>
      </c>
      <c r="E787">
        <v>26.914000000000001</v>
      </c>
      <c r="F787" t="s">
        <v>100</v>
      </c>
      <c r="G787" t="s">
        <v>101</v>
      </c>
      <c r="H787">
        <v>286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0.1</v>
      </c>
      <c r="O787">
        <v>3.2274481000000001E-2</v>
      </c>
      <c r="P787">
        <v>0.1</v>
      </c>
      <c r="Q787">
        <v>0.1</v>
      </c>
      <c r="R787">
        <v>0.34483159999999902</v>
      </c>
      <c r="S787">
        <v>0.2</v>
      </c>
      <c r="T787">
        <v>7.0000000000000007E-2</v>
      </c>
      <c r="U787">
        <v>0.16</v>
      </c>
      <c r="V787">
        <v>2.2684926000000001E-2</v>
      </c>
      <c r="W787">
        <v>-9.3832199999999994E-3</v>
      </c>
      <c r="X787">
        <v>0.107645821</v>
      </c>
      <c r="Y787">
        <v>3.4483158999999999E-2</v>
      </c>
      <c r="Z787">
        <v>0.31034842699999998</v>
      </c>
      <c r="AA787">
        <v>0.17241579300000001</v>
      </c>
      <c r="AB787">
        <v>0.34499999999999997</v>
      </c>
      <c r="AC787">
        <v>-7.2977921329999997</v>
      </c>
      <c r="AD787">
        <v>9.5879400690000001</v>
      </c>
      <c r="AE787">
        <v>-1.0498930870000001</v>
      </c>
      <c r="AF787">
        <v>2</v>
      </c>
      <c r="AG787">
        <v>1</v>
      </c>
      <c r="AH787">
        <v>3</v>
      </c>
      <c r="AI787" t="s">
        <v>53</v>
      </c>
      <c r="AJ787">
        <v>13.49</v>
      </c>
      <c r="AK787">
        <v>0</v>
      </c>
      <c r="AL787">
        <v>48.201999999999998</v>
      </c>
      <c r="AM787">
        <v>0</v>
      </c>
      <c r="AN787">
        <v>6.9999999999999897E-3</v>
      </c>
      <c r="AO787">
        <v>0.626</v>
      </c>
      <c r="AP787">
        <v>0.91900000000000004</v>
      </c>
      <c r="AQ787">
        <v>0.78200000000000003</v>
      </c>
      <c r="AR787">
        <v>0.50600000000000001</v>
      </c>
      <c r="AS787">
        <v>4.8000000000000001E-2</v>
      </c>
      <c r="AT787">
        <v>2.1619999999999999</v>
      </c>
      <c r="AU787">
        <v>0.31778052200000001</v>
      </c>
      <c r="AV787">
        <v>5</v>
      </c>
      <c r="AW787" t="s">
        <v>52</v>
      </c>
    </row>
    <row r="788" spans="1:49" hidden="1" x14ac:dyDescent="0.25">
      <c r="A788">
        <v>29.14</v>
      </c>
      <c r="B788">
        <v>2.8999999999999901E-2</v>
      </c>
      <c r="C788">
        <v>6.7839999999999998</v>
      </c>
      <c r="D788">
        <v>0.45200000000000001</v>
      </c>
      <c r="E788">
        <v>12.808</v>
      </c>
      <c r="F788" t="s">
        <v>100</v>
      </c>
      <c r="G788" t="s">
        <v>101</v>
      </c>
      <c r="H788">
        <v>323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8.5000000000000006E-2</v>
      </c>
      <c r="O788">
        <v>7.8450518999999996E-2</v>
      </c>
      <c r="P788">
        <v>4.8931166999999998E-2</v>
      </c>
      <c r="Q788">
        <v>8.6514913999999998E-2</v>
      </c>
      <c r="R788">
        <v>0.60510962999999995</v>
      </c>
      <c r="S788">
        <v>0.17</v>
      </c>
      <c r="T788">
        <v>0.13</v>
      </c>
      <c r="U788">
        <v>0.14000000000000001</v>
      </c>
      <c r="V788">
        <v>5.0903067000000003E-2</v>
      </c>
      <c r="W788">
        <v>-3.7170160000000001E-2</v>
      </c>
      <c r="X788">
        <v>3.3775803E-2</v>
      </c>
      <c r="Y788">
        <v>6.0510963000000001E-2</v>
      </c>
      <c r="Z788">
        <v>0.54459866899999998</v>
      </c>
      <c r="AA788">
        <v>0.302554816</v>
      </c>
      <c r="AB788">
        <v>0.60499999999999998</v>
      </c>
      <c r="AC788">
        <v>-12.076382669999999</v>
      </c>
      <c r="AD788">
        <v>10.04000285</v>
      </c>
      <c r="AE788">
        <v>-1.467499436</v>
      </c>
      <c r="AF788">
        <v>1</v>
      </c>
      <c r="AH788">
        <v>1</v>
      </c>
      <c r="AI788" t="s">
        <v>51</v>
      </c>
      <c r="AJ788">
        <v>14.37</v>
      </c>
      <c r="AK788">
        <v>0.03</v>
      </c>
      <c r="AL788">
        <v>40.091999999999999</v>
      </c>
      <c r="AM788">
        <v>0</v>
      </c>
      <c r="AN788">
        <v>1.2E-2</v>
      </c>
      <c r="AO788">
        <v>0.38900000000000001</v>
      </c>
      <c r="AP788">
        <v>0.61099999999999999</v>
      </c>
      <c r="AQ788">
        <v>0.47899999999999998</v>
      </c>
      <c r="AR788">
        <v>0.23499999999999999</v>
      </c>
      <c r="AS788">
        <v>1.9E-2</v>
      </c>
      <c r="AT788">
        <v>1.536</v>
      </c>
      <c r="AU788">
        <v>3.6672747829999999</v>
      </c>
      <c r="AV788">
        <v>3</v>
      </c>
      <c r="AW788" t="s">
        <v>52</v>
      </c>
    </row>
    <row r="789" spans="1:49" hidden="1" x14ac:dyDescent="0.25">
      <c r="A789">
        <v>41.2</v>
      </c>
      <c r="B789">
        <v>1.7999999999999999E-2</v>
      </c>
      <c r="C789">
        <v>6.49</v>
      </c>
      <c r="D789">
        <v>0.69399999999999995</v>
      </c>
      <c r="E789">
        <v>46.015000000000001</v>
      </c>
      <c r="F789" t="s">
        <v>100</v>
      </c>
      <c r="G789" t="s">
        <v>101</v>
      </c>
      <c r="H789">
        <v>325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6.5000000000000002E-2</v>
      </c>
      <c r="O789">
        <v>4.6411268999999998E-2</v>
      </c>
      <c r="P789">
        <v>6.5000000000000002E-2</v>
      </c>
      <c r="Q789">
        <v>6.5000000000000002E-2</v>
      </c>
      <c r="R789">
        <v>1.05823039999999</v>
      </c>
      <c r="S789">
        <v>0.13</v>
      </c>
      <c r="T789">
        <v>0.1</v>
      </c>
      <c r="U789">
        <v>0.17</v>
      </c>
      <c r="V789">
        <v>7.0403339999999995E-2</v>
      </c>
      <c r="W789">
        <v>-0.132497</v>
      </c>
      <c r="X789">
        <v>6.9670799999999996E-3</v>
      </c>
      <c r="Y789">
        <v>0.10582303999999999</v>
      </c>
      <c r="Z789">
        <v>0.95240736000000004</v>
      </c>
      <c r="AA789">
        <v>0.52911519999999901</v>
      </c>
      <c r="AB789">
        <v>1.0580000000000001</v>
      </c>
      <c r="AC789">
        <v>-19.77050122</v>
      </c>
      <c r="AD789">
        <v>7.7620586739999897</v>
      </c>
      <c r="AE789">
        <v>-1.499878021</v>
      </c>
      <c r="AF789">
        <v>1</v>
      </c>
      <c r="AH789">
        <v>1</v>
      </c>
      <c r="AI789" t="s">
        <v>51</v>
      </c>
      <c r="AJ789">
        <v>16.71</v>
      </c>
      <c r="AK789">
        <v>0</v>
      </c>
      <c r="AL789">
        <v>78.484999999999999</v>
      </c>
      <c r="AM789">
        <v>0</v>
      </c>
      <c r="AN789">
        <v>4.0000000000000001E-3</v>
      </c>
      <c r="AO789">
        <v>0.63400000000000001</v>
      </c>
      <c r="AP789">
        <v>0.85099999999999998</v>
      </c>
      <c r="AQ789">
        <v>0.79900000000000004</v>
      </c>
      <c r="AR789">
        <v>0.52200000000000002</v>
      </c>
      <c r="AS789">
        <v>0.05</v>
      </c>
      <c r="AT789">
        <v>2.0469999999999899</v>
      </c>
      <c r="AU789">
        <v>6.5684672E-2</v>
      </c>
      <c r="AV789">
        <v>5</v>
      </c>
      <c r="AW789" t="s">
        <v>58</v>
      </c>
    </row>
    <row r="790" spans="1:49" hidden="1" x14ac:dyDescent="0.25">
      <c r="A790">
        <v>23.79</v>
      </c>
      <c r="B790">
        <v>0.02</v>
      </c>
      <c r="C790">
        <v>6.1109999999999998</v>
      </c>
      <c r="D790">
        <v>1.0429999999999999</v>
      </c>
      <c r="E790">
        <v>88.22</v>
      </c>
      <c r="F790" t="s">
        <v>100</v>
      </c>
      <c r="G790" t="s">
        <v>101</v>
      </c>
      <c r="H790">
        <v>329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4.3806304999999997E-2</v>
      </c>
      <c r="O790">
        <v>7.1756125999999906E-2</v>
      </c>
      <c r="P790">
        <v>7.4651102999999996E-2</v>
      </c>
      <c r="Q790">
        <v>0.114278913</v>
      </c>
      <c r="R790">
        <v>0.43113246999999999</v>
      </c>
      <c r="S790">
        <v>0.2</v>
      </c>
      <c r="T790">
        <v>0.108383904</v>
      </c>
      <c r="U790">
        <v>0.13</v>
      </c>
      <c r="V790">
        <v>-4.5076317999999997E-2</v>
      </c>
      <c r="W790">
        <v>1.8125256999999999E-2</v>
      </c>
      <c r="X790">
        <v>-1.6723906E-2</v>
      </c>
      <c r="Y790">
        <v>4.3113247E-2</v>
      </c>
      <c r="Z790">
        <v>0.38801921899999903</v>
      </c>
      <c r="AA790">
        <v>0.215566233</v>
      </c>
      <c r="AB790">
        <v>0.43099999999999999</v>
      </c>
      <c r="AC790">
        <v>-11.53578207</v>
      </c>
      <c r="AD790">
        <v>7.5698033379999998</v>
      </c>
      <c r="AE790">
        <v>-1.670597654</v>
      </c>
      <c r="AF790">
        <v>2</v>
      </c>
      <c r="AG790">
        <v>3</v>
      </c>
      <c r="AH790">
        <v>5</v>
      </c>
      <c r="AI790" t="s">
        <v>59</v>
      </c>
      <c r="AJ790">
        <v>13.58</v>
      </c>
      <c r="AK790">
        <v>0</v>
      </c>
      <c r="AL790">
        <v>133.90600000000001</v>
      </c>
      <c r="AM790">
        <v>0</v>
      </c>
      <c r="AN790">
        <v>2E-3</v>
      </c>
      <c r="AO790">
        <v>1.0669999999999999</v>
      </c>
      <c r="AP790">
        <v>1.234</v>
      </c>
      <c r="AQ790">
        <v>1.4430000000000001</v>
      </c>
      <c r="AR790">
        <v>1.0759999999999901</v>
      </c>
      <c r="AS790">
        <v>0.14000000000000001</v>
      </c>
      <c r="AT790">
        <v>1.8340000000000001</v>
      </c>
      <c r="AU790">
        <v>-1.988584484</v>
      </c>
      <c r="AV790">
        <v>4</v>
      </c>
      <c r="AW790" t="s">
        <v>60</v>
      </c>
    </row>
    <row r="791" spans="1:49" hidden="1" x14ac:dyDescent="0.25">
      <c r="A791">
        <v>16.75</v>
      </c>
      <c r="B791">
        <v>5.7999999999999899E-2</v>
      </c>
      <c r="C791">
        <v>7.0539999999999896</v>
      </c>
      <c r="D791">
        <v>0.41799999999999998</v>
      </c>
      <c r="E791">
        <v>7.9390000000000001</v>
      </c>
      <c r="F791" t="s">
        <v>100</v>
      </c>
      <c r="G791" t="s">
        <v>101</v>
      </c>
      <c r="H791">
        <v>342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0.05</v>
      </c>
      <c r="O791">
        <v>2.1458231000000001E-2</v>
      </c>
      <c r="P791">
        <v>0.15</v>
      </c>
      <c r="Q791">
        <v>0.15</v>
      </c>
      <c r="R791">
        <v>0.35054406999999999</v>
      </c>
      <c r="S791">
        <v>0.1</v>
      </c>
      <c r="T791">
        <v>7.0000000000000007E-2</v>
      </c>
      <c r="U791">
        <v>0.1</v>
      </c>
      <c r="V791">
        <v>-3.0720409999999902E-3</v>
      </c>
      <c r="W791">
        <v>-8.0394939999999998E-2</v>
      </c>
      <c r="X791">
        <v>0</v>
      </c>
      <c r="Y791">
        <v>3.5054407000000003E-2</v>
      </c>
      <c r="Z791">
        <v>0.31548965899999998</v>
      </c>
      <c r="AA791">
        <v>0.17527203299999999</v>
      </c>
      <c r="AB791">
        <v>0.35099999999999998</v>
      </c>
      <c r="AC791">
        <v>-17.551648119999999</v>
      </c>
      <c r="AD791">
        <v>8.9233421459999995</v>
      </c>
      <c r="AE791">
        <v>-0.74933125199999995</v>
      </c>
      <c r="AF791">
        <v>1</v>
      </c>
      <c r="AH791">
        <v>1</v>
      </c>
      <c r="AI791" t="s">
        <v>51</v>
      </c>
      <c r="AJ791">
        <v>11.88</v>
      </c>
      <c r="AK791">
        <v>0.04</v>
      </c>
      <c r="AL791">
        <v>22.469000000000001</v>
      </c>
      <c r="AM791">
        <v>0</v>
      </c>
      <c r="AN791">
        <v>1.7999999999999999E-2</v>
      </c>
      <c r="AO791">
        <v>0.32799999999999901</v>
      </c>
      <c r="AP791">
        <v>0.47599999999999998</v>
      </c>
      <c r="AQ791">
        <v>0.44700000000000001</v>
      </c>
      <c r="AR791">
        <v>0.22</v>
      </c>
      <c r="AS791">
        <v>1.9E-2</v>
      </c>
      <c r="AT791">
        <v>0.873</v>
      </c>
      <c r="AU791">
        <v>6.0332430999999999E-2</v>
      </c>
      <c r="AV791">
        <v>1</v>
      </c>
      <c r="AW791" t="s">
        <v>58</v>
      </c>
    </row>
    <row r="792" spans="1:49" hidden="1" x14ac:dyDescent="0.25">
      <c r="A792">
        <v>41.13</v>
      </c>
      <c r="B792">
        <v>2.3E-2</v>
      </c>
      <c r="C792">
        <v>7.0860000000000003</v>
      </c>
      <c r="D792">
        <v>0.442</v>
      </c>
      <c r="E792">
        <v>17.965999999999902</v>
      </c>
      <c r="F792" t="s">
        <v>100</v>
      </c>
      <c r="G792" t="s">
        <v>101</v>
      </c>
      <c r="H792">
        <v>344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5.0616850999999997E-2</v>
      </c>
      <c r="O792">
        <v>7.2591215000000001E-2</v>
      </c>
      <c r="P792">
        <v>8.7304844000000006E-2</v>
      </c>
      <c r="Q792">
        <v>0.111126583</v>
      </c>
      <c r="R792">
        <v>0.41011277000000002</v>
      </c>
      <c r="S792">
        <v>0.2</v>
      </c>
      <c r="T792">
        <v>0.16841864100000001</v>
      </c>
      <c r="U792">
        <v>0.13</v>
      </c>
      <c r="V792">
        <v>-4.1926253999999899E-2</v>
      </c>
      <c r="W792" s="1">
        <v>6.7399999999999998E-5</v>
      </c>
      <c r="X792">
        <v>-2.1381430999999999E-2</v>
      </c>
      <c r="Y792">
        <v>4.1011276999999999E-2</v>
      </c>
      <c r="Z792">
        <v>0.36910149199999998</v>
      </c>
      <c r="AA792">
        <v>0.20505638399999901</v>
      </c>
      <c r="AB792">
        <v>0.41</v>
      </c>
      <c r="AC792">
        <v>-9.769372186</v>
      </c>
      <c r="AD792">
        <v>8.2385873689999993</v>
      </c>
      <c r="AE792">
        <v>-1.7224034909999999</v>
      </c>
      <c r="AF792">
        <v>1</v>
      </c>
      <c r="AH792">
        <v>1</v>
      </c>
      <c r="AI792" t="s">
        <v>51</v>
      </c>
      <c r="AJ792">
        <v>16.34</v>
      </c>
      <c r="AK792">
        <v>0.01</v>
      </c>
      <c r="AL792">
        <v>54.933999999999997</v>
      </c>
      <c r="AM792">
        <v>0</v>
      </c>
      <c r="AN792">
        <v>8.0000000000000002E-3</v>
      </c>
      <c r="AO792">
        <v>0.371</v>
      </c>
      <c r="AP792">
        <v>0.503</v>
      </c>
      <c r="AQ792">
        <v>0.47</v>
      </c>
      <c r="AR792">
        <v>0.22899999999999901</v>
      </c>
      <c r="AS792">
        <v>1.9E-2</v>
      </c>
      <c r="AT792">
        <v>0.90099999999999902</v>
      </c>
      <c r="AU792">
        <v>-1.1058427289999999</v>
      </c>
      <c r="AV792">
        <v>3</v>
      </c>
      <c r="AW792" t="s">
        <v>58</v>
      </c>
    </row>
    <row r="793" spans="1:49" hidden="1" x14ac:dyDescent="0.25">
      <c r="A793">
        <v>39.18</v>
      </c>
      <c r="B793">
        <v>2.5999999999999999E-2</v>
      </c>
      <c r="C793">
        <v>7.3979999999999997</v>
      </c>
      <c r="D793">
        <v>0.27899999999999903</v>
      </c>
      <c r="E793">
        <v>15.914999999999999</v>
      </c>
      <c r="F793" t="s">
        <v>100</v>
      </c>
      <c r="G793" t="s">
        <v>101</v>
      </c>
      <c r="H793">
        <v>346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3.7869166000000003E-2</v>
      </c>
      <c r="O793">
        <v>7.5275020999999998E-2</v>
      </c>
      <c r="P793">
        <v>8.9547277999999994E-2</v>
      </c>
      <c r="Q793">
        <v>0.107012254</v>
      </c>
      <c r="R793">
        <v>0.27469438000000002</v>
      </c>
      <c r="S793">
        <v>0.2</v>
      </c>
      <c r="T793">
        <v>0.25765291200000001</v>
      </c>
      <c r="U793">
        <v>0.14000000000000001</v>
      </c>
      <c r="V793">
        <v>-6.2001689999999998E-2</v>
      </c>
      <c r="W793">
        <v>1.2552541E-2</v>
      </c>
      <c r="X793">
        <v>-7.5274909999999999E-3</v>
      </c>
      <c r="Y793">
        <v>2.7469437999999999E-2</v>
      </c>
      <c r="Z793">
        <v>0.247224945</v>
      </c>
      <c r="AA793">
        <v>0.13734719199999901</v>
      </c>
      <c r="AB793">
        <v>0.27500000000000002</v>
      </c>
      <c r="AC793">
        <v>-7.6333107360000003</v>
      </c>
      <c r="AD793">
        <v>8.4573763450000001</v>
      </c>
      <c r="AE793">
        <v>-0.73790358899999997</v>
      </c>
      <c r="AF793">
        <v>1</v>
      </c>
      <c r="AH793">
        <v>1</v>
      </c>
      <c r="AI793" t="s">
        <v>51</v>
      </c>
      <c r="AJ793">
        <v>20.25</v>
      </c>
      <c r="AK793">
        <v>0</v>
      </c>
      <c r="AL793">
        <v>54.652000000000001</v>
      </c>
      <c r="AM793">
        <v>0</v>
      </c>
      <c r="AN793">
        <v>6.9999999999999897E-3</v>
      </c>
      <c r="AO793">
        <v>0.188999999999999</v>
      </c>
      <c r="AP793">
        <v>0.38200000000000001</v>
      </c>
      <c r="AQ793">
        <v>0.29699999999999999</v>
      </c>
      <c r="AR793">
        <v>0.125</v>
      </c>
      <c r="AS793">
        <v>1.0999999999999999E-2</v>
      </c>
      <c r="AT793">
        <v>-0.23599999999999999</v>
      </c>
      <c r="AU793">
        <v>0.200537042</v>
      </c>
      <c r="AV793">
        <v>3</v>
      </c>
      <c r="AW793" t="s">
        <v>58</v>
      </c>
    </row>
    <row r="794" spans="1:49" hidden="1" x14ac:dyDescent="0.25">
      <c r="A794">
        <v>79.42</v>
      </c>
      <c r="B794">
        <v>1.2999999999999999E-2</v>
      </c>
      <c r="C794">
        <v>6.9269999999999996</v>
      </c>
      <c r="D794">
        <v>0.108</v>
      </c>
      <c r="E794">
        <v>4.6440000000000001</v>
      </c>
      <c r="F794" t="s">
        <v>100</v>
      </c>
      <c r="G794" t="s">
        <v>101</v>
      </c>
      <c r="H794">
        <v>350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8.5000000000000006E-2</v>
      </c>
      <c r="O794">
        <v>5.0072552999999999E-2</v>
      </c>
      <c r="P794">
        <v>5.8185509000000003E-2</v>
      </c>
      <c r="Q794">
        <v>0.11303558900000001</v>
      </c>
      <c r="R794">
        <v>0.42496634</v>
      </c>
      <c r="S794">
        <v>0.17</v>
      </c>
      <c r="T794">
        <v>0.1</v>
      </c>
      <c r="U794">
        <v>0.16</v>
      </c>
      <c r="V794">
        <v>2.1893212999999901E-2</v>
      </c>
      <c r="W794">
        <v>2.1719157999999999E-2</v>
      </c>
      <c r="X794">
        <v>-1.9439489000000001E-2</v>
      </c>
      <c r="Y794">
        <v>4.2496633999999998E-2</v>
      </c>
      <c r="Z794">
        <v>0.38246970200000002</v>
      </c>
      <c r="AA794">
        <v>0.212483168</v>
      </c>
      <c r="AB794">
        <v>0.42499999999999999</v>
      </c>
      <c r="AC794">
        <v>-11.622945229999999</v>
      </c>
      <c r="AD794">
        <v>6.8728819970000004</v>
      </c>
      <c r="AE794">
        <v>-0.34823416499999998</v>
      </c>
      <c r="AF794">
        <v>1</v>
      </c>
      <c r="AH794">
        <v>1</v>
      </c>
      <c r="AI794" t="s">
        <v>51</v>
      </c>
      <c r="AJ794">
        <v>15.13</v>
      </c>
      <c r="AK794">
        <v>0.01</v>
      </c>
      <c r="AL794">
        <v>84.067999999999998</v>
      </c>
      <c r="AM794">
        <v>0</v>
      </c>
      <c r="AN794">
        <v>8.0000000000000002E-3</v>
      </c>
      <c r="AO794">
        <v>7.0000000000000007E-2</v>
      </c>
      <c r="AP794">
        <v>0.185</v>
      </c>
      <c r="AQ794">
        <v>0.11</v>
      </c>
      <c r="AR794">
        <v>2.5000000000000001E-2</v>
      </c>
      <c r="AS794">
        <v>2E-3</v>
      </c>
      <c r="AT794">
        <v>-1.35</v>
      </c>
      <c r="AU794">
        <v>6.6782680999999997E-2</v>
      </c>
      <c r="AV794">
        <v>4</v>
      </c>
      <c r="AW794" t="s">
        <v>58</v>
      </c>
    </row>
    <row r="795" spans="1:49" hidden="1" x14ac:dyDescent="0.25">
      <c r="A795">
        <v>35.97</v>
      </c>
      <c r="B795">
        <v>2.4E-2</v>
      </c>
      <c r="C795">
        <v>7.0060000000000002</v>
      </c>
      <c r="D795">
        <v>0.52400000000000002</v>
      </c>
      <c r="E795">
        <v>19.173999999999999</v>
      </c>
      <c r="F795" t="s">
        <v>100</v>
      </c>
      <c r="G795" t="s">
        <v>101</v>
      </c>
      <c r="H795">
        <v>36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6.8867515000000004E-2</v>
      </c>
      <c r="O795">
        <v>0.10410038199999901</v>
      </c>
      <c r="P795">
        <v>7.1800047000000006E-2</v>
      </c>
      <c r="Q795">
        <v>8.2395510000000005E-2</v>
      </c>
      <c r="R795">
        <v>0.81514852999999998</v>
      </c>
      <c r="S795">
        <v>0.2</v>
      </c>
      <c r="T795">
        <v>0.28810823399999902</v>
      </c>
      <c r="U795">
        <v>0.13</v>
      </c>
      <c r="V795">
        <v>-0.1643483</v>
      </c>
      <c r="W795">
        <v>4.2374867999999899E-2</v>
      </c>
      <c r="X795">
        <v>-9.7832609999999997E-3</v>
      </c>
      <c r="Y795">
        <v>8.1514852999999998E-2</v>
      </c>
      <c r="Z795">
        <v>0.73363367899999998</v>
      </c>
      <c r="AA795">
        <v>0.40757426600000002</v>
      </c>
      <c r="AB795">
        <v>0.81499999999999995</v>
      </c>
      <c r="AC795">
        <v>-5.8254643760000002</v>
      </c>
      <c r="AD795">
        <v>11.460565539999999</v>
      </c>
      <c r="AE795">
        <v>-2.0204273939999999</v>
      </c>
      <c r="AF795">
        <v>1</v>
      </c>
      <c r="AH795">
        <v>1</v>
      </c>
      <c r="AI795" t="s">
        <v>51</v>
      </c>
      <c r="AJ795">
        <v>16.09</v>
      </c>
      <c r="AK795">
        <v>0.03</v>
      </c>
      <c r="AL795">
        <v>47.905000000000001</v>
      </c>
      <c r="AM795">
        <v>0</v>
      </c>
      <c r="AN795">
        <v>0.01</v>
      </c>
      <c r="AO795">
        <v>0.46</v>
      </c>
      <c r="AP795">
        <v>0.55200000000000005</v>
      </c>
      <c r="AQ795">
        <v>0.56499999999999995</v>
      </c>
      <c r="AR795">
        <v>0.308</v>
      </c>
      <c r="AS795">
        <v>2.5999999999999999E-2</v>
      </c>
      <c r="AT795">
        <v>1.2589999999999999</v>
      </c>
      <c r="AU795">
        <v>0.219110367</v>
      </c>
      <c r="AV795">
        <v>3</v>
      </c>
      <c r="AW795" t="s">
        <v>58</v>
      </c>
    </row>
    <row r="796" spans="1:49" hidden="1" x14ac:dyDescent="0.25">
      <c r="A796">
        <v>14.85</v>
      </c>
      <c r="B796">
        <v>5.5E-2</v>
      </c>
      <c r="C796">
        <v>6.9859999999999998</v>
      </c>
      <c r="D796">
        <v>0.73699999999999999</v>
      </c>
      <c r="E796">
        <v>19.608000000000001</v>
      </c>
      <c r="F796" t="s">
        <v>100</v>
      </c>
      <c r="G796" t="s">
        <v>101</v>
      </c>
      <c r="H796">
        <v>389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4.8016252999999898E-2</v>
      </c>
      <c r="O796">
        <v>7.1850808000000002E-2</v>
      </c>
      <c r="P796">
        <v>4.2016595999999899E-2</v>
      </c>
      <c r="Q796">
        <v>4.7806340000000003E-2</v>
      </c>
      <c r="R796">
        <v>0.72375893999999996</v>
      </c>
      <c r="S796">
        <v>0.13</v>
      </c>
      <c r="T796">
        <v>0.14337321</v>
      </c>
      <c r="U796">
        <v>0.1</v>
      </c>
      <c r="V796">
        <v>-4.5911630000000002E-2</v>
      </c>
      <c r="W796">
        <v>1.8481936000000001E-2</v>
      </c>
      <c r="X796">
        <v>-8.7360249999999997E-3</v>
      </c>
      <c r="Y796">
        <v>7.2375893999999996E-2</v>
      </c>
      <c r="Z796">
        <v>0.65138304199999997</v>
      </c>
      <c r="AA796">
        <v>0.36187946799999998</v>
      </c>
      <c r="AB796">
        <v>0.72399999999999998</v>
      </c>
      <c r="AC796">
        <v>-9.031829428</v>
      </c>
      <c r="AD796">
        <v>17.271919050000001</v>
      </c>
      <c r="AE796">
        <v>-3.008338046</v>
      </c>
      <c r="AF796">
        <v>2</v>
      </c>
      <c r="AG796">
        <v>1</v>
      </c>
      <c r="AH796">
        <v>3</v>
      </c>
      <c r="AI796" t="s">
        <v>53</v>
      </c>
      <c r="AJ796">
        <v>18.43</v>
      </c>
      <c r="AK796">
        <v>0.01</v>
      </c>
      <c r="AL796">
        <v>29.335999999999999</v>
      </c>
      <c r="AM796">
        <v>0</v>
      </c>
      <c r="AN796">
        <v>1.0999999999999999E-2</v>
      </c>
      <c r="AO796">
        <v>0.68500000000000005</v>
      </c>
      <c r="AP796">
        <v>0.753</v>
      </c>
      <c r="AQ796">
        <v>0.86099999999999999</v>
      </c>
      <c r="AR796">
        <v>0.58099999999999996</v>
      </c>
      <c r="AS796">
        <v>5.7000000000000002E-2</v>
      </c>
      <c r="AT796">
        <v>1.2949999999999999</v>
      </c>
      <c r="AU796">
        <v>-1.5663336400000001</v>
      </c>
      <c r="AV796">
        <v>3</v>
      </c>
      <c r="AW796" t="s">
        <v>52</v>
      </c>
    </row>
    <row r="797" spans="1:49" hidden="1" x14ac:dyDescent="0.25">
      <c r="A797">
        <v>45.51</v>
      </c>
      <c r="B797">
        <v>2.3E-2</v>
      </c>
      <c r="C797">
        <v>6.6260000000000003</v>
      </c>
      <c r="D797">
        <v>0.56699999999999995</v>
      </c>
      <c r="E797">
        <v>23.103000000000002</v>
      </c>
      <c r="F797" t="s">
        <v>100</v>
      </c>
      <c r="G797" t="s">
        <v>101</v>
      </c>
      <c r="H797">
        <v>39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5.8355695999999999E-2</v>
      </c>
      <c r="O797">
        <v>9.8363504000000004E-2</v>
      </c>
      <c r="P797">
        <v>7.8693530999999997E-2</v>
      </c>
      <c r="Q797">
        <v>0.11499981500000001</v>
      </c>
      <c r="R797">
        <v>0.65063006000000001</v>
      </c>
      <c r="S797">
        <v>0.23</v>
      </c>
      <c r="T797">
        <v>0.25106131799999998</v>
      </c>
      <c r="U797">
        <v>0.17</v>
      </c>
      <c r="V797">
        <v>-3.5359903999999998E-2</v>
      </c>
      <c r="W797">
        <v>3.2659586999999997E-2</v>
      </c>
      <c r="X797">
        <v>2.7594022999999999E-2</v>
      </c>
      <c r="Y797">
        <v>6.5063005999999896E-2</v>
      </c>
      <c r="Z797">
        <v>0.58556705099999995</v>
      </c>
      <c r="AA797">
        <v>0.32531502800000001</v>
      </c>
      <c r="AB797">
        <v>0.65099999999999902</v>
      </c>
      <c r="AC797">
        <v>-5.081108264</v>
      </c>
      <c r="AD797">
        <v>8.542476207</v>
      </c>
      <c r="AE797">
        <v>-1.743194774</v>
      </c>
      <c r="AF797">
        <v>1</v>
      </c>
      <c r="AH797">
        <v>1</v>
      </c>
      <c r="AI797" t="s">
        <v>51</v>
      </c>
      <c r="AJ797">
        <v>18.63</v>
      </c>
      <c r="AK797">
        <v>0.05</v>
      </c>
      <c r="AL797">
        <v>52.876999999999903</v>
      </c>
      <c r="AM797">
        <v>0</v>
      </c>
      <c r="AN797">
        <v>8.0000000000000002E-3</v>
      </c>
      <c r="AO797">
        <v>0.49399999999999999</v>
      </c>
      <c r="AP797">
        <v>0.76300000000000001</v>
      </c>
      <c r="AQ797">
        <v>0.625</v>
      </c>
      <c r="AR797">
        <v>0.36399999999999999</v>
      </c>
      <c r="AS797">
        <v>3.2000000000000001E-2</v>
      </c>
      <c r="AT797">
        <v>1.8480000000000001</v>
      </c>
      <c r="AU797">
        <v>0.19874387099999999</v>
      </c>
      <c r="AV797">
        <v>3</v>
      </c>
      <c r="AW797" t="s">
        <v>58</v>
      </c>
    </row>
    <row r="798" spans="1:49" hidden="1" x14ac:dyDescent="0.25">
      <c r="A798">
        <v>14.94</v>
      </c>
      <c r="B798">
        <v>2.4E-2</v>
      </c>
      <c r="C798">
        <v>5.6749999999999998</v>
      </c>
      <c r="D798">
        <v>1.012</v>
      </c>
      <c r="E798">
        <v>71.668999999999997</v>
      </c>
      <c r="F798" t="s">
        <v>100</v>
      </c>
      <c r="G798" t="s">
        <v>101</v>
      </c>
      <c r="H798">
        <v>396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0.05</v>
      </c>
      <c r="O798">
        <v>4.0144776E-2</v>
      </c>
      <c r="P798">
        <v>0.05</v>
      </c>
      <c r="Q798">
        <v>0.05</v>
      </c>
      <c r="R798">
        <v>0.87023556000000002</v>
      </c>
      <c r="S798">
        <v>0.1</v>
      </c>
      <c r="T798">
        <v>0.1</v>
      </c>
      <c r="U798">
        <v>0.06</v>
      </c>
      <c r="V798">
        <v>4.4031855000000002E-2</v>
      </c>
      <c r="W798">
        <v>-1.7095032999999999E-2</v>
      </c>
      <c r="X798">
        <v>0</v>
      </c>
      <c r="Y798">
        <v>8.7023556000000002E-2</v>
      </c>
      <c r="Z798">
        <v>0.78321200599999996</v>
      </c>
      <c r="AA798">
        <v>0.43511778099999998</v>
      </c>
      <c r="AB798">
        <v>0.87</v>
      </c>
      <c r="AC798">
        <v>-22.95952862</v>
      </c>
      <c r="AD798">
        <v>12.307312339999999</v>
      </c>
      <c r="AE798">
        <v>-2.0722427190000001</v>
      </c>
      <c r="AF798">
        <v>2</v>
      </c>
      <c r="AG798">
        <v>3</v>
      </c>
      <c r="AH798">
        <v>5</v>
      </c>
      <c r="AI798" t="s">
        <v>59</v>
      </c>
      <c r="AJ798">
        <v>14.76</v>
      </c>
      <c r="AK798">
        <v>0</v>
      </c>
      <c r="AL798">
        <v>106.036</v>
      </c>
      <c r="AM798">
        <v>0</v>
      </c>
      <c r="AN798">
        <v>2E-3</v>
      </c>
      <c r="AO798">
        <v>1.0129999999999999</v>
      </c>
      <c r="AP798">
        <v>1.47</v>
      </c>
      <c r="AQ798">
        <v>1.38699999999999</v>
      </c>
      <c r="AR798">
        <v>1.0209999999999999</v>
      </c>
      <c r="AS798">
        <v>0.13200000000000001</v>
      </c>
      <c r="AT798">
        <v>2.335</v>
      </c>
      <c r="AU798">
        <v>0.91484877799999997</v>
      </c>
      <c r="AV798">
        <v>4</v>
      </c>
      <c r="AW798" t="s">
        <v>60</v>
      </c>
    </row>
    <row r="799" spans="1:49" hidden="1" x14ac:dyDescent="0.25">
      <c r="A799">
        <v>12.43</v>
      </c>
      <c r="B799">
        <v>4.8000000000000001E-2</v>
      </c>
      <c r="C799">
        <v>5.8729999999999896</v>
      </c>
      <c r="D799">
        <v>0.71399999999999997</v>
      </c>
      <c r="E799">
        <v>13.037000000000001</v>
      </c>
      <c r="F799" t="s">
        <v>100</v>
      </c>
      <c r="G799" t="s">
        <v>101</v>
      </c>
      <c r="H799">
        <v>40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4.5474789000000002E-2</v>
      </c>
      <c r="O799">
        <v>8.1204350999999994E-2</v>
      </c>
      <c r="P799">
        <v>6.7960103999999993E-2</v>
      </c>
      <c r="Q799">
        <v>7.7822155000000004E-2</v>
      </c>
      <c r="R799">
        <v>0.55427884999999999</v>
      </c>
      <c r="S799">
        <v>0.17</v>
      </c>
      <c r="T799">
        <v>0.24280343800000001</v>
      </c>
      <c r="U799">
        <v>0.1</v>
      </c>
      <c r="V799">
        <v>-2.3766822999999999E-2</v>
      </c>
      <c r="W799">
        <v>3.1848202999999999E-2</v>
      </c>
      <c r="X799">
        <v>-1.0147982999999999E-2</v>
      </c>
      <c r="Y799">
        <v>5.5427885000000003E-2</v>
      </c>
      <c r="Z799">
        <v>0.49885096499999998</v>
      </c>
      <c r="AA799">
        <v>0.27713942499999999</v>
      </c>
      <c r="AB799">
        <v>0.55399999999999905</v>
      </c>
      <c r="AC799">
        <v>-8.5809292979999992</v>
      </c>
      <c r="AD799">
        <v>11.35616246</v>
      </c>
      <c r="AE799">
        <v>-1.6233630450000001</v>
      </c>
      <c r="AF799">
        <v>2</v>
      </c>
      <c r="AG799">
        <v>1</v>
      </c>
      <c r="AH799">
        <v>3</v>
      </c>
      <c r="AI799" t="s">
        <v>53</v>
      </c>
      <c r="AJ799">
        <v>21.68</v>
      </c>
      <c r="AK799">
        <v>0</v>
      </c>
      <c r="AL799">
        <v>26.420999999999999</v>
      </c>
      <c r="AM799">
        <v>0</v>
      </c>
      <c r="AN799">
        <v>1.39999999999999E-2</v>
      </c>
      <c r="AO799">
        <v>0.63500000000000001</v>
      </c>
      <c r="AP799">
        <v>1.1909999999999901</v>
      </c>
      <c r="AQ799">
        <v>0.83499999999999996</v>
      </c>
      <c r="AR799">
        <v>0.55899999999999905</v>
      </c>
      <c r="AS799">
        <v>5.5999999999999897E-2</v>
      </c>
      <c r="AT799">
        <v>2.621</v>
      </c>
      <c r="AU799">
        <v>0.17747490499999999</v>
      </c>
      <c r="AV799">
        <v>3</v>
      </c>
      <c r="AW799" t="s">
        <v>52</v>
      </c>
    </row>
    <row r="800" spans="1:49" hidden="1" x14ac:dyDescent="0.25">
      <c r="A800">
        <v>20.88</v>
      </c>
      <c r="B800">
        <v>2.79999999999999E-2</v>
      </c>
      <c r="C800">
        <v>5.85</v>
      </c>
      <c r="D800">
        <v>0.68700000000000006</v>
      </c>
      <c r="E800">
        <v>22.715</v>
      </c>
      <c r="F800" t="s">
        <v>100</v>
      </c>
      <c r="G800" t="s">
        <v>101</v>
      </c>
      <c r="H800">
        <v>41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7.5722725000000005E-2</v>
      </c>
      <c r="O800">
        <v>0.108149541</v>
      </c>
      <c r="P800">
        <v>0.119174539</v>
      </c>
      <c r="Q800">
        <v>0.17513221600000001</v>
      </c>
      <c r="R800">
        <v>0.70856049999999904</v>
      </c>
      <c r="S800">
        <v>0.3</v>
      </c>
      <c r="T800">
        <v>0.274289968</v>
      </c>
      <c r="U800">
        <v>0.27</v>
      </c>
      <c r="V800">
        <v>-5.2945065999999999E-2</v>
      </c>
      <c r="W800">
        <v>3.1524837E-2</v>
      </c>
      <c r="X800">
        <v>3.4097435000000002E-2</v>
      </c>
      <c r="Y800">
        <v>7.0856053000000002E-2</v>
      </c>
      <c r="Z800">
        <v>0.63770447399999997</v>
      </c>
      <c r="AA800">
        <v>0.35428026299999998</v>
      </c>
      <c r="AB800">
        <v>0.70899999999999996</v>
      </c>
      <c r="AC800">
        <v>-3.2449110999999999</v>
      </c>
      <c r="AD800">
        <v>5.8795762679999903</v>
      </c>
      <c r="AE800">
        <v>-1.697792548</v>
      </c>
      <c r="AF800">
        <v>2</v>
      </c>
      <c r="AG800">
        <v>1</v>
      </c>
      <c r="AH800">
        <v>3</v>
      </c>
      <c r="AI800" t="s">
        <v>53</v>
      </c>
      <c r="AJ800">
        <v>35.39</v>
      </c>
      <c r="AK800">
        <v>0</v>
      </c>
      <c r="AL800">
        <v>45.597999999999999</v>
      </c>
      <c r="AM800">
        <v>0</v>
      </c>
      <c r="AN800">
        <v>8.0000000000000002E-3</v>
      </c>
      <c r="AO800">
        <v>0.626</v>
      </c>
      <c r="AP800">
        <v>1.1639999999999999</v>
      </c>
      <c r="AQ800">
        <v>0.78900000000000003</v>
      </c>
      <c r="AR800">
        <v>0.51300000000000001</v>
      </c>
      <c r="AS800">
        <v>4.9000000000000002E-2</v>
      </c>
      <c r="AT800">
        <v>2.786</v>
      </c>
      <c r="AU800">
        <v>0.22845186399999901</v>
      </c>
      <c r="AV800">
        <v>3</v>
      </c>
      <c r="AW800" t="s">
        <v>52</v>
      </c>
    </row>
    <row r="801" spans="1:49" hidden="1" x14ac:dyDescent="0.25">
      <c r="A801">
        <v>6.95</v>
      </c>
      <c r="B801">
        <v>4.5999999999999999E-2</v>
      </c>
      <c r="C801">
        <v>4.8979999999999997</v>
      </c>
      <c r="D801">
        <v>0.89700000000000002</v>
      </c>
      <c r="E801">
        <v>16.712</v>
      </c>
      <c r="F801" t="s">
        <v>100</v>
      </c>
      <c r="G801" t="s">
        <v>101</v>
      </c>
      <c r="H801">
        <v>43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4.5822097999999999E-2</v>
      </c>
      <c r="O801">
        <v>0.10154377199999901</v>
      </c>
      <c r="P801">
        <v>7.0367895E-2</v>
      </c>
      <c r="Q801">
        <v>0.112108399</v>
      </c>
      <c r="R801">
        <v>0.55575280000000005</v>
      </c>
      <c r="S801">
        <v>0.23</v>
      </c>
      <c r="T801">
        <v>0.29097892800000003</v>
      </c>
      <c r="U801">
        <v>0.14000000000000001</v>
      </c>
      <c r="V801">
        <v>-2.8903786000000001E-2</v>
      </c>
      <c r="W801">
        <v>2.7078492999999999E-2</v>
      </c>
      <c r="X801">
        <v>3.2211240000000002E-2</v>
      </c>
      <c r="Y801">
        <v>5.5575280999999997E-2</v>
      </c>
      <c r="Z801">
        <v>0.50017753200000004</v>
      </c>
      <c r="AA801">
        <v>0.27787640699999999</v>
      </c>
      <c r="AB801">
        <v>0.55600000000000005</v>
      </c>
      <c r="AC801">
        <v>-7.7835250770000002</v>
      </c>
      <c r="AD801">
        <v>9.0827469589999996</v>
      </c>
      <c r="AE801">
        <v>-1.4803693119999899</v>
      </c>
      <c r="AF801">
        <v>2</v>
      </c>
      <c r="AG801">
        <v>3</v>
      </c>
      <c r="AH801">
        <v>5</v>
      </c>
      <c r="AI801" t="s">
        <v>59</v>
      </c>
      <c r="AJ801">
        <v>30.51</v>
      </c>
      <c r="AK801">
        <v>0</v>
      </c>
      <c r="AL801">
        <v>29.597999999999999</v>
      </c>
      <c r="AM801">
        <v>0</v>
      </c>
      <c r="AN801">
        <v>1.2E-2</v>
      </c>
      <c r="AO801">
        <v>0.86799999999999999</v>
      </c>
      <c r="AP801">
        <v>1.6950000000000001</v>
      </c>
      <c r="AQ801">
        <v>1.1539999999999999</v>
      </c>
      <c r="AR801">
        <v>0.83899999999999997</v>
      </c>
      <c r="AS801">
        <v>9.8000000000000004E-2</v>
      </c>
      <c r="AT801">
        <v>3.282</v>
      </c>
      <c r="AU801">
        <v>0.21277849500000001</v>
      </c>
      <c r="AV801">
        <v>3</v>
      </c>
      <c r="AW801" t="s">
        <v>60</v>
      </c>
    </row>
    <row r="802" spans="1:49" hidden="1" x14ac:dyDescent="0.25">
      <c r="A802">
        <v>37.68</v>
      </c>
      <c r="B802">
        <v>0.02</v>
      </c>
      <c r="C802">
        <v>6.4859999999999998</v>
      </c>
      <c r="D802">
        <v>0.58599999999999997</v>
      </c>
      <c r="E802">
        <v>26.303999999999998</v>
      </c>
      <c r="F802" t="s">
        <v>100</v>
      </c>
      <c r="G802" t="s">
        <v>101</v>
      </c>
      <c r="H802">
        <v>46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4.7841768999999999E-2</v>
      </c>
      <c r="O802">
        <v>7.9133994999999999E-2</v>
      </c>
      <c r="P802">
        <v>6.9564932999999995E-2</v>
      </c>
      <c r="Q802">
        <v>7.9976340999999895E-2</v>
      </c>
      <c r="R802">
        <v>0.59650080000000005</v>
      </c>
      <c r="S802">
        <v>0.17</v>
      </c>
      <c r="T802">
        <v>0.27289209199999998</v>
      </c>
      <c r="U802">
        <v>0.1</v>
      </c>
      <c r="V802">
        <v>-3.3747042999999997E-2</v>
      </c>
      <c r="W802">
        <v>2.6531666999999998E-2</v>
      </c>
      <c r="X802">
        <v>-5.3399340000000002E-3</v>
      </c>
      <c r="Y802">
        <v>5.9650080999999897E-2</v>
      </c>
      <c r="Z802">
        <v>0.53685073299999997</v>
      </c>
      <c r="AA802">
        <v>0.298250407</v>
      </c>
      <c r="AB802">
        <v>0.59699999999999998</v>
      </c>
      <c r="AC802">
        <v>-6.8030276689999898</v>
      </c>
      <c r="AD802">
        <v>10.83848633</v>
      </c>
      <c r="AE802">
        <v>-1.60685805</v>
      </c>
      <c r="AF802">
        <v>1</v>
      </c>
      <c r="AH802">
        <v>1</v>
      </c>
      <c r="AI802" t="s">
        <v>51</v>
      </c>
      <c r="AJ802">
        <v>25.39</v>
      </c>
      <c r="AK802">
        <v>0</v>
      </c>
      <c r="AL802">
        <v>61.390999999999998</v>
      </c>
      <c r="AM802">
        <v>0</v>
      </c>
      <c r="AN802">
        <v>6.9999999999999897E-3</v>
      </c>
      <c r="AO802">
        <v>0.52700000000000002</v>
      </c>
      <c r="AP802">
        <v>0.83</v>
      </c>
      <c r="AQ802">
        <v>0.64400000000000002</v>
      </c>
      <c r="AR802">
        <v>0.379</v>
      </c>
      <c r="AS802">
        <v>3.3000000000000002E-2</v>
      </c>
      <c r="AT802">
        <v>2.0049999999999999</v>
      </c>
      <c r="AU802">
        <v>0.21500353699999999</v>
      </c>
      <c r="AV802">
        <v>5</v>
      </c>
      <c r="AW802" t="s">
        <v>58</v>
      </c>
    </row>
    <row r="803" spans="1:49" hidden="1" x14ac:dyDescent="0.25">
      <c r="A803">
        <v>48.07</v>
      </c>
      <c r="B803">
        <v>1.9E-2</v>
      </c>
      <c r="C803">
        <v>7.0039999999999996</v>
      </c>
      <c r="D803">
        <v>0.43099999999999999</v>
      </c>
      <c r="E803">
        <v>17.082000000000001</v>
      </c>
      <c r="F803" t="s">
        <v>100</v>
      </c>
      <c r="G803" t="s">
        <v>101</v>
      </c>
      <c r="H803">
        <v>462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7.0000000000000007E-2</v>
      </c>
      <c r="O803">
        <v>6.9942658000000005E-2</v>
      </c>
      <c r="P803">
        <v>7.0000000000000007E-2</v>
      </c>
      <c r="Q803">
        <v>7.0000000000000007E-2</v>
      </c>
      <c r="R803">
        <v>0.62678604999999998</v>
      </c>
      <c r="S803">
        <v>0.14000000000000001</v>
      </c>
      <c r="T803">
        <v>0.1</v>
      </c>
      <c r="U803">
        <v>0.1</v>
      </c>
      <c r="V803">
        <v>2.6687299999999998E-3</v>
      </c>
      <c r="W803">
        <v>4.5021664000000003E-2</v>
      </c>
      <c r="X803">
        <v>-1.87519E-4</v>
      </c>
      <c r="Y803">
        <v>6.2678604999999998E-2</v>
      </c>
      <c r="Z803">
        <v>0.56410744800000001</v>
      </c>
      <c r="AA803">
        <v>0.31339302699999999</v>
      </c>
      <c r="AB803">
        <v>0.627</v>
      </c>
      <c r="AC803">
        <v>-12.318256809999999</v>
      </c>
      <c r="AD803">
        <v>7.3874666920000003</v>
      </c>
      <c r="AE803">
        <v>-0.31515839699999998</v>
      </c>
      <c r="AF803">
        <v>1</v>
      </c>
      <c r="AH803">
        <v>1</v>
      </c>
      <c r="AI803" t="s">
        <v>51</v>
      </c>
      <c r="AJ803">
        <v>19.649999999999999</v>
      </c>
      <c r="AK803">
        <v>0</v>
      </c>
      <c r="AL803">
        <v>57.466000000000001</v>
      </c>
      <c r="AM803">
        <v>0</v>
      </c>
      <c r="AN803">
        <v>0.01</v>
      </c>
      <c r="AO803">
        <v>0.371</v>
      </c>
      <c r="AP803">
        <v>0.436</v>
      </c>
      <c r="AQ803">
        <v>0.45399999999999902</v>
      </c>
      <c r="AR803">
        <v>0.21299999999999999</v>
      </c>
      <c r="AS803">
        <v>1.7000000000000001E-2</v>
      </c>
      <c r="AT803">
        <v>1.133</v>
      </c>
      <c r="AU803">
        <v>6.4572790000000005E-2</v>
      </c>
      <c r="AV803">
        <v>3</v>
      </c>
      <c r="AW803" t="s">
        <v>58</v>
      </c>
    </row>
    <row r="804" spans="1:49" hidden="1" x14ac:dyDescent="0.25">
      <c r="A804">
        <v>45.56</v>
      </c>
      <c r="B804">
        <v>1.7000000000000001E-2</v>
      </c>
      <c r="C804">
        <v>6.6829999999999998</v>
      </c>
      <c r="D804">
        <v>0.52500000000000002</v>
      </c>
      <c r="E804">
        <v>27.427</v>
      </c>
      <c r="F804" t="s">
        <v>100</v>
      </c>
      <c r="G804" t="s">
        <v>101</v>
      </c>
      <c r="H804">
        <v>49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5.3779198E-2</v>
      </c>
      <c r="O804">
        <v>8.1972714000000002E-2</v>
      </c>
      <c r="P804">
        <v>7.7169343000000001E-2</v>
      </c>
      <c r="Q804">
        <v>9.9363834999999998E-2</v>
      </c>
      <c r="R804">
        <v>0.52595835999999996</v>
      </c>
      <c r="S804">
        <v>0.2</v>
      </c>
      <c r="T804">
        <v>0.29002836500000001</v>
      </c>
      <c r="U804">
        <v>0.17</v>
      </c>
      <c r="V804">
        <v>-6.6249130000000003E-2</v>
      </c>
      <c r="W804">
        <v>2.5518302E-2</v>
      </c>
      <c r="X804">
        <v>5.82389E-4</v>
      </c>
      <c r="Y804">
        <v>5.2595835999999903E-2</v>
      </c>
      <c r="Z804">
        <v>0.47336252299999998</v>
      </c>
      <c r="AA804">
        <v>0.26297917999999998</v>
      </c>
      <c r="AB804">
        <v>0.52600000000000002</v>
      </c>
      <c r="AC804">
        <v>-5.4802181239999896</v>
      </c>
      <c r="AD804">
        <v>9.1496898229999992</v>
      </c>
      <c r="AE804">
        <v>-1.2843843349999999</v>
      </c>
      <c r="AF804">
        <v>1</v>
      </c>
      <c r="AH804">
        <v>1</v>
      </c>
      <c r="AI804" t="s">
        <v>51</v>
      </c>
      <c r="AJ804">
        <v>13</v>
      </c>
      <c r="AK804">
        <v>0</v>
      </c>
      <c r="AL804">
        <v>73.376999999999995</v>
      </c>
      <c r="AM804">
        <v>0</v>
      </c>
      <c r="AN804">
        <v>6.0000000000000001E-3</v>
      </c>
      <c r="AO804">
        <v>0.46200000000000002</v>
      </c>
      <c r="AP804">
        <v>0.755</v>
      </c>
      <c r="AQ804">
        <v>0.56699999999999995</v>
      </c>
      <c r="AR804">
        <v>0.309</v>
      </c>
      <c r="AS804">
        <v>2.5999999999999999E-2</v>
      </c>
      <c r="AT804">
        <v>1.738</v>
      </c>
      <c r="AU804">
        <v>0.244865366</v>
      </c>
      <c r="AV804">
        <v>5</v>
      </c>
      <c r="AW804" t="s">
        <v>58</v>
      </c>
    </row>
    <row r="805" spans="1:49" hidden="1" x14ac:dyDescent="0.25">
      <c r="A805">
        <v>78.61</v>
      </c>
      <c r="B805">
        <v>1.2E-2</v>
      </c>
      <c r="C805">
        <v>7.2249999999999996</v>
      </c>
      <c r="D805">
        <v>0.34100000000000003</v>
      </c>
      <c r="E805">
        <v>17.512</v>
      </c>
      <c r="F805" t="s">
        <v>100</v>
      </c>
      <c r="G805" t="s">
        <v>101</v>
      </c>
      <c r="H805">
        <v>61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6.5000000000000002E-2</v>
      </c>
      <c r="O805">
        <v>5.7096701E-2</v>
      </c>
      <c r="P805">
        <v>6.5000000000000002E-2</v>
      </c>
      <c r="Q805">
        <v>6.5000000000000002E-2</v>
      </c>
      <c r="R805">
        <v>1.3286601</v>
      </c>
      <c r="S805">
        <v>0.13</v>
      </c>
      <c r="T805">
        <v>0.1</v>
      </c>
      <c r="U805">
        <v>0.1</v>
      </c>
      <c r="V805">
        <v>5.7830248000000001E-2</v>
      </c>
      <c r="W805">
        <v>-0.15066147999999999</v>
      </c>
      <c r="X805">
        <v>1.783429E-3</v>
      </c>
      <c r="Y805">
        <v>0.13286601300000001</v>
      </c>
      <c r="Z805">
        <v>1.1957941169999999</v>
      </c>
      <c r="AA805">
        <v>0.66433006500000003</v>
      </c>
      <c r="AB805">
        <v>1.329</v>
      </c>
      <c r="AC805">
        <v>-21.42967595</v>
      </c>
      <c r="AD805">
        <v>12.87327097</v>
      </c>
      <c r="AE805">
        <v>-4.5841759959999999</v>
      </c>
      <c r="AF805">
        <v>1</v>
      </c>
      <c r="AH805">
        <v>1</v>
      </c>
      <c r="AI805" t="s">
        <v>51</v>
      </c>
      <c r="AJ805">
        <v>14.14</v>
      </c>
      <c r="AK805">
        <v>0.01</v>
      </c>
      <c r="AL805">
        <v>87.736000000000004</v>
      </c>
      <c r="AM805">
        <v>0</v>
      </c>
      <c r="AN805">
        <v>6.9999999999999897E-3</v>
      </c>
      <c r="AO805">
        <v>0.29199999999999998</v>
      </c>
      <c r="AP805">
        <v>0.32400000000000001</v>
      </c>
      <c r="AQ805">
        <v>0.35199999999999998</v>
      </c>
      <c r="AR805">
        <v>0.13500000000000001</v>
      </c>
      <c r="AS805">
        <v>0.01</v>
      </c>
      <c r="AT805">
        <v>0.57899999999999996</v>
      </c>
      <c r="AU805">
        <v>-1.6429927169999901</v>
      </c>
      <c r="AV805">
        <v>3</v>
      </c>
      <c r="AW805" t="s">
        <v>58</v>
      </c>
    </row>
    <row r="806" spans="1:49" hidden="1" x14ac:dyDescent="0.25">
      <c r="A806">
        <v>8.7200000000000006</v>
      </c>
      <c r="B806">
        <v>7.0999999999999994E-2</v>
      </c>
      <c r="C806">
        <v>6.3579999999999997</v>
      </c>
      <c r="D806">
        <v>0.84099999999999997</v>
      </c>
      <c r="E806">
        <v>13.523999999999999</v>
      </c>
      <c r="F806" t="s">
        <v>100</v>
      </c>
      <c r="G806" t="s">
        <v>101</v>
      </c>
      <c r="H806">
        <v>75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8.8928481999999906E-2</v>
      </c>
      <c r="O806">
        <v>0.122301675</v>
      </c>
      <c r="P806">
        <v>0.119459343</v>
      </c>
      <c r="Q806">
        <v>0.15557922900000001</v>
      </c>
      <c r="R806">
        <v>0.60922706000000004</v>
      </c>
      <c r="S806">
        <v>0.3</v>
      </c>
      <c r="T806">
        <v>0.28413599099999998</v>
      </c>
      <c r="U806">
        <v>0.2</v>
      </c>
      <c r="V806">
        <v>-3.0324534E-2</v>
      </c>
      <c r="W806">
        <v>2.3619602999999999E-2</v>
      </c>
      <c r="X806">
        <v>-1.8640728999999901E-2</v>
      </c>
      <c r="Y806">
        <v>6.0922705999999903E-2</v>
      </c>
      <c r="Z806">
        <v>0.54830435499999997</v>
      </c>
      <c r="AA806">
        <v>0.30461353099999999</v>
      </c>
      <c r="AB806">
        <v>0.60899999999999999</v>
      </c>
      <c r="AC806">
        <v>-5.7745169460000003</v>
      </c>
      <c r="AD806">
        <v>6.3256800049999997</v>
      </c>
      <c r="AE806">
        <v>-1.8432805800000001</v>
      </c>
      <c r="AF806">
        <v>2</v>
      </c>
      <c r="AG806">
        <v>1</v>
      </c>
      <c r="AH806">
        <v>3</v>
      </c>
      <c r="AI806" t="s">
        <v>53</v>
      </c>
      <c r="AJ806">
        <v>22.5</v>
      </c>
      <c r="AK806">
        <v>0.01</v>
      </c>
      <c r="AL806">
        <v>21.170999999999999</v>
      </c>
      <c r="AM806">
        <v>0</v>
      </c>
      <c r="AN806">
        <v>1.6E-2</v>
      </c>
      <c r="AO806">
        <v>0.80599999999999905</v>
      </c>
      <c r="AP806">
        <v>1.079</v>
      </c>
      <c r="AQ806">
        <v>1.0189999999999999</v>
      </c>
      <c r="AR806">
        <v>0.72899999999999998</v>
      </c>
      <c r="AS806">
        <v>7.5999999999999998E-2</v>
      </c>
      <c r="AT806">
        <v>1.9019999999999999</v>
      </c>
      <c r="AU806">
        <v>0.17991289499999999</v>
      </c>
      <c r="AV806">
        <v>3</v>
      </c>
      <c r="AW806" t="s">
        <v>52</v>
      </c>
    </row>
    <row r="807" spans="1:49" hidden="1" x14ac:dyDescent="0.25">
      <c r="A807">
        <v>14.88</v>
      </c>
      <c r="B807">
        <v>4.3999999999999997E-2</v>
      </c>
      <c r="C807">
        <v>5.4359999999999999</v>
      </c>
      <c r="D807">
        <v>0.96199999999999997</v>
      </c>
      <c r="E807">
        <v>33.734999999999999</v>
      </c>
      <c r="F807" t="s">
        <v>100</v>
      </c>
      <c r="G807" t="s">
        <v>101</v>
      </c>
      <c r="H807">
        <v>79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7.2335134999999995E-2</v>
      </c>
      <c r="O807">
        <v>0.107623358</v>
      </c>
      <c r="P807">
        <v>8.7811799999999995E-2</v>
      </c>
      <c r="Q807">
        <v>0.104581699</v>
      </c>
      <c r="R807">
        <v>0.70709040000000001</v>
      </c>
      <c r="S807">
        <v>0.23</v>
      </c>
      <c r="T807">
        <v>0.24228661199999901</v>
      </c>
      <c r="U807">
        <v>0.17</v>
      </c>
      <c r="V807">
        <v>-3.6338679999999998E-2</v>
      </c>
      <c r="W807">
        <v>3.8925311999999997E-2</v>
      </c>
      <c r="X807">
        <v>1.6150187E-2</v>
      </c>
      <c r="Y807">
        <v>7.0709038000000002E-2</v>
      </c>
      <c r="Z807">
        <v>0.63638134000000002</v>
      </c>
      <c r="AA807">
        <v>0.35354518899999998</v>
      </c>
      <c r="AB807">
        <v>0.70699999999999996</v>
      </c>
      <c r="AC807">
        <v>-4.2152558939999896</v>
      </c>
      <c r="AD807">
        <v>9.2413668500000004</v>
      </c>
      <c r="AE807">
        <v>-2.1690470340000001</v>
      </c>
      <c r="AF807">
        <v>2</v>
      </c>
      <c r="AG807">
        <v>3</v>
      </c>
      <c r="AH807">
        <v>5</v>
      </c>
      <c r="AI807" t="s">
        <v>59</v>
      </c>
      <c r="AJ807">
        <v>17.260000000000002</v>
      </c>
      <c r="AK807">
        <v>0.02</v>
      </c>
      <c r="AL807">
        <v>51.366</v>
      </c>
      <c r="AM807">
        <v>0</v>
      </c>
      <c r="AN807">
        <v>5.0000000000000001E-3</v>
      </c>
      <c r="AO807">
        <v>0.96</v>
      </c>
      <c r="AP807">
        <v>1.5680000000000001</v>
      </c>
      <c r="AQ807">
        <v>1.2729999999999999</v>
      </c>
      <c r="AR807">
        <v>0.93799999999999994</v>
      </c>
      <c r="AS807">
        <v>0.114</v>
      </c>
      <c r="AT807">
        <v>2.7549999999999999</v>
      </c>
      <c r="AU807">
        <v>0.16959619500000001</v>
      </c>
      <c r="AV807">
        <v>5</v>
      </c>
      <c r="AW807" t="s">
        <v>60</v>
      </c>
    </row>
    <row r="808" spans="1:49" hidden="1" x14ac:dyDescent="0.25">
      <c r="A808">
        <v>10.86</v>
      </c>
      <c r="B808">
        <v>6.5000000000000002E-2</v>
      </c>
      <c r="C808">
        <v>6.7110000000000003</v>
      </c>
      <c r="D808">
        <v>0.76</v>
      </c>
      <c r="E808">
        <v>14.512</v>
      </c>
      <c r="F808" t="s">
        <v>100</v>
      </c>
      <c r="G808" t="s">
        <v>101</v>
      </c>
      <c r="H808">
        <v>87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8.9534618999999996E-2</v>
      </c>
      <c r="O808">
        <v>0.132109853</v>
      </c>
      <c r="P808">
        <v>0.10920429699999901</v>
      </c>
      <c r="Q808">
        <v>0.147849077</v>
      </c>
      <c r="R808">
        <v>0.64984505999999997</v>
      </c>
      <c r="S808">
        <v>0.3</v>
      </c>
      <c r="T808">
        <v>0.31477079299999999</v>
      </c>
      <c r="U808">
        <v>0.23</v>
      </c>
      <c r="V808">
        <v>-3.4950342000000002E-2</v>
      </c>
      <c r="W808">
        <v>2.9200165E-2</v>
      </c>
      <c r="X808">
        <v>-9.3163889999999996E-3</v>
      </c>
      <c r="Y808">
        <v>6.4984505999999997E-2</v>
      </c>
      <c r="Z808">
        <v>0.58486055699999995</v>
      </c>
      <c r="AA808">
        <v>0.32492253199999999</v>
      </c>
      <c r="AB808">
        <v>0.65</v>
      </c>
      <c r="AC808">
        <v>-3.7046927300000001</v>
      </c>
      <c r="AD808">
        <v>6.8858954170000004</v>
      </c>
      <c r="AE808">
        <v>-1.7228652519999901</v>
      </c>
      <c r="AF808">
        <v>2</v>
      </c>
      <c r="AG808">
        <v>1</v>
      </c>
      <c r="AH808">
        <v>3</v>
      </c>
      <c r="AI808" t="s">
        <v>53</v>
      </c>
      <c r="AJ808">
        <v>25.92</v>
      </c>
      <c r="AK808">
        <v>0.01</v>
      </c>
      <c r="AL808">
        <v>23.48</v>
      </c>
      <c r="AM808">
        <v>0</v>
      </c>
      <c r="AN808">
        <v>1.39999999999999E-2</v>
      </c>
      <c r="AO808">
        <v>0.71199999999999997</v>
      </c>
      <c r="AP808">
        <v>0.88099999999999901</v>
      </c>
      <c r="AQ808">
        <v>0.89200000000000002</v>
      </c>
      <c r="AR808">
        <v>0.61099999999999999</v>
      </c>
      <c r="AS808">
        <v>6.0999999999999999E-2</v>
      </c>
      <c r="AT808">
        <v>1.585</v>
      </c>
      <c r="AU808">
        <v>0.210733276</v>
      </c>
      <c r="AV808">
        <v>3</v>
      </c>
      <c r="AW808" t="s">
        <v>52</v>
      </c>
    </row>
    <row r="809" spans="1:49" hidden="1" x14ac:dyDescent="0.25">
      <c r="A809">
        <v>6.83</v>
      </c>
      <c r="B809">
        <v>8.1999999999999906E-2</v>
      </c>
      <c r="C809">
        <v>5.8570000000000002</v>
      </c>
      <c r="D809">
        <v>0.70699999999999996</v>
      </c>
      <c r="E809">
        <v>9.1910000000000007</v>
      </c>
      <c r="F809" t="s">
        <v>100</v>
      </c>
      <c r="G809" t="s">
        <v>101</v>
      </c>
      <c r="H809">
        <v>98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0.05</v>
      </c>
      <c r="O809">
        <v>2.2927071E-2</v>
      </c>
      <c r="P809">
        <v>0.15</v>
      </c>
      <c r="Q809">
        <v>0.15</v>
      </c>
      <c r="R809">
        <v>0.50946829999999999</v>
      </c>
      <c r="S809">
        <v>0.1</v>
      </c>
      <c r="T809">
        <v>0.03</v>
      </c>
      <c r="U809">
        <v>0.14000000000000001</v>
      </c>
      <c r="V809">
        <v>3.1692735999999999E-2</v>
      </c>
      <c r="W809">
        <v>1.5848872999999999E-2</v>
      </c>
      <c r="X809">
        <v>0</v>
      </c>
      <c r="Y809">
        <v>5.0946831999999997E-2</v>
      </c>
      <c r="Z809">
        <v>0.45852148500000001</v>
      </c>
      <c r="AA809">
        <v>0.25473415899999902</v>
      </c>
      <c r="AB809">
        <v>0.50900000000000001</v>
      </c>
      <c r="AC809">
        <v>-21.122685539999999</v>
      </c>
      <c r="AD809">
        <v>6.8553825059999998</v>
      </c>
      <c r="AE809">
        <v>-1.9868115580000001</v>
      </c>
      <c r="AF809">
        <v>2</v>
      </c>
      <c r="AG809">
        <v>1</v>
      </c>
      <c r="AH809">
        <v>3</v>
      </c>
      <c r="AI809" t="s">
        <v>53</v>
      </c>
      <c r="AJ809">
        <v>10.91</v>
      </c>
      <c r="AK809">
        <v>0.03</v>
      </c>
      <c r="AL809">
        <v>16.440000000000001</v>
      </c>
      <c r="AM809">
        <v>0</v>
      </c>
      <c r="AN809">
        <v>2.1999999999999999E-2</v>
      </c>
      <c r="AO809">
        <v>0.63900000000000001</v>
      </c>
      <c r="AP809">
        <v>1.2549999999999999</v>
      </c>
      <c r="AQ809">
        <v>0.82099999999999995</v>
      </c>
      <c r="AR809">
        <v>0.54200000000000004</v>
      </c>
      <c r="AS809">
        <v>5.2999999999999999E-2</v>
      </c>
      <c r="AT809">
        <v>2.71</v>
      </c>
      <c r="AU809">
        <v>5.8640084000000002E-2</v>
      </c>
      <c r="AV809">
        <v>1</v>
      </c>
      <c r="AW809" t="s">
        <v>52</v>
      </c>
    </row>
    <row r="810" spans="1:49" hidden="1" x14ac:dyDescent="0.25">
      <c r="A810">
        <v>71.459999999999994</v>
      </c>
      <c r="B810">
        <v>1.2E-2</v>
      </c>
      <c r="C810">
        <v>6.8090000000000002</v>
      </c>
      <c r="D810">
        <v>0.49199999999999999</v>
      </c>
      <c r="E810">
        <v>34.454999999999998</v>
      </c>
      <c r="F810" t="s">
        <v>102</v>
      </c>
      <c r="G810" t="s">
        <v>103</v>
      </c>
      <c r="H810">
        <v>18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6.4977142000000002E-2</v>
      </c>
      <c r="O810">
        <v>0.118724711</v>
      </c>
      <c r="P810">
        <v>8.6186685999999998E-2</v>
      </c>
      <c r="Q810">
        <v>0.123988021999999</v>
      </c>
      <c r="R810">
        <v>0.64858079999999996</v>
      </c>
      <c r="S810">
        <v>0.26</v>
      </c>
      <c r="T810">
        <v>0.27812604699999999</v>
      </c>
      <c r="U810">
        <v>0.17</v>
      </c>
      <c r="V810">
        <v>-2.2917542999999999E-2</v>
      </c>
      <c r="W810">
        <v>5.3425605999999903E-2</v>
      </c>
      <c r="X810">
        <v>1.0289680000000001E-2</v>
      </c>
      <c r="Y810">
        <v>6.4858078999999999E-2</v>
      </c>
      <c r="Z810">
        <v>0.58372271099999995</v>
      </c>
      <c r="AA810">
        <v>0.32429039500000001</v>
      </c>
      <c r="AB810">
        <v>0.64900000000000002</v>
      </c>
      <c r="AC810">
        <v>-5.8546505229999903</v>
      </c>
      <c r="AD810">
        <v>7.9897861399999996</v>
      </c>
      <c r="AE810">
        <v>-1.745731457</v>
      </c>
      <c r="AF810">
        <v>1</v>
      </c>
      <c r="AH810">
        <v>1</v>
      </c>
      <c r="AI810" t="s">
        <v>51</v>
      </c>
      <c r="AJ810">
        <v>21.91</v>
      </c>
      <c r="AK810">
        <v>0</v>
      </c>
      <c r="AL810">
        <v>94.744</v>
      </c>
      <c r="AM810">
        <v>0</v>
      </c>
      <c r="AN810">
        <v>5.0000000000000001E-3</v>
      </c>
      <c r="AO810">
        <v>0.436</v>
      </c>
      <c r="AP810">
        <v>0.56899999999999995</v>
      </c>
      <c r="AQ810">
        <v>0.52500000000000002</v>
      </c>
      <c r="AR810">
        <v>0.27</v>
      </c>
      <c r="AS810">
        <v>2.1999999999999999E-2</v>
      </c>
      <c r="AT810">
        <v>1.5349999999999999</v>
      </c>
      <c r="AU810">
        <v>0.19369691999999999</v>
      </c>
      <c r="AV810">
        <v>5</v>
      </c>
      <c r="AW810" t="s">
        <v>58</v>
      </c>
    </row>
    <row r="811" spans="1:49" hidden="1" x14ac:dyDescent="0.25">
      <c r="A811">
        <v>69.03</v>
      </c>
      <c r="B811">
        <v>1.2E-2</v>
      </c>
      <c r="C811">
        <v>6.7539999999999996</v>
      </c>
      <c r="D811">
        <v>0.49099999999999999</v>
      </c>
      <c r="E811">
        <v>34.357999999999997</v>
      </c>
      <c r="F811" t="s">
        <v>102</v>
      </c>
      <c r="G811" t="s">
        <v>103</v>
      </c>
      <c r="H811">
        <v>19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6.3717541000000003E-2</v>
      </c>
      <c r="O811">
        <v>0.101863721999999</v>
      </c>
      <c r="P811">
        <v>8.0544668E-2</v>
      </c>
      <c r="Q811">
        <v>0.11310034300000001</v>
      </c>
      <c r="R811">
        <v>0.64340913</v>
      </c>
      <c r="S811">
        <v>0.23</v>
      </c>
      <c r="T811">
        <v>0.25630032899999999</v>
      </c>
      <c r="U811">
        <v>0.13</v>
      </c>
      <c r="V811">
        <v>-2.9110305E-2</v>
      </c>
      <c r="W811">
        <v>5.0655025999999999E-2</v>
      </c>
      <c r="X811">
        <v>-7.7461600000000002E-3</v>
      </c>
      <c r="Y811">
        <v>6.4340913E-2</v>
      </c>
      <c r="Z811">
        <v>0.57906822000000002</v>
      </c>
      <c r="AA811">
        <v>0.32170456600000003</v>
      </c>
      <c r="AB811">
        <v>0.64300000000000002</v>
      </c>
      <c r="AC811">
        <v>-5.6203605539999897</v>
      </c>
      <c r="AD811">
        <v>8.6810126360000002</v>
      </c>
      <c r="AE811">
        <v>-1.775291341</v>
      </c>
      <c r="AF811">
        <v>1</v>
      </c>
      <c r="AH811">
        <v>1</v>
      </c>
      <c r="AI811" t="s">
        <v>51</v>
      </c>
      <c r="AJ811">
        <v>18.89</v>
      </c>
      <c r="AK811">
        <v>0</v>
      </c>
      <c r="AL811">
        <v>93.766000000000005</v>
      </c>
      <c r="AM811">
        <v>0</v>
      </c>
      <c r="AN811">
        <v>5.0000000000000001E-3</v>
      </c>
      <c r="AO811">
        <v>0.436</v>
      </c>
      <c r="AP811">
        <v>0.59899999999999998</v>
      </c>
      <c r="AQ811">
        <v>0.52400000000000002</v>
      </c>
      <c r="AR811">
        <v>0.26899999999999902</v>
      </c>
      <c r="AS811">
        <v>2.1999999999999999E-2</v>
      </c>
      <c r="AT811">
        <v>1.6479999999999999</v>
      </c>
      <c r="AU811">
        <v>0.196501122</v>
      </c>
      <c r="AV811">
        <v>5</v>
      </c>
      <c r="AW811" t="s">
        <v>58</v>
      </c>
    </row>
    <row r="812" spans="1:49" hidden="1" x14ac:dyDescent="0.25">
      <c r="A812">
        <v>17.3</v>
      </c>
      <c r="B812">
        <v>3.3000000000000002E-2</v>
      </c>
      <c r="C812">
        <v>6.2089999999999996</v>
      </c>
      <c r="D812">
        <v>0.77900000000000003</v>
      </c>
      <c r="E812">
        <v>23.745000000000001</v>
      </c>
      <c r="F812" t="s">
        <v>102</v>
      </c>
      <c r="G812" t="s">
        <v>103</v>
      </c>
      <c r="H812">
        <v>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5.1582790000000003E-2</v>
      </c>
      <c r="O812">
        <v>0.10416476199999999</v>
      </c>
      <c r="P812">
        <v>7.1204779999999995E-2</v>
      </c>
      <c r="Q812">
        <v>8.3079481999999996E-2</v>
      </c>
      <c r="R812">
        <v>0.61505913999999995</v>
      </c>
      <c r="S812">
        <v>0.2</v>
      </c>
      <c r="T812">
        <v>0.24887177699999999</v>
      </c>
      <c r="U812">
        <v>0.14000000000000001</v>
      </c>
      <c r="V812">
        <v>-4.1793539999999997E-3</v>
      </c>
      <c r="W812">
        <v>1.956948E-3</v>
      </c>
      <c r="X812">
        <v>-2.1701960000000001E-3</v>
      </c>
      <c r="Y812">
        <v>6.1505914000000002E-2</v>
      </c>
      <c r="Z812">
        <v>0.55355322399999995</v>
      </c>
      <c r="AA812">
        <v>0.307529569</v>
      </c>
      <c r="AB812">
        <v>0.61499999999999999</v>
      </c>
      <c r="AC812">
        <v>-9.1802392739999998</v>
      </c>
      <c r="AD812">
        <v>10.10774284</v>
      </c>
      <c r="AE812">
        <v>-1.7709382069999999</v>
      </c>
      <c r="AF812">
        <v>2</v>
      </c>
      <c r="AG812">
        <v>1</v>
      </c>
      <c r="AH812">
        <v>3</v>
      </c>
      <c r="AI812" t="s">
        <v>53</v>
      </c>
      <c r="AJ812">
        <v>12.68</v>
      </c>
      <c r="AK812">
        <v>0</v>
      </c>
      <c r="AL812">
        <v>40.924999999999997</v>
      </c>
      <c r="AM812">
        <v>0</v>
      </c>
      <c r="AN812">
        <v>8.0000000000000002E-3</v>
      </c>
      <c r="AO812">
        <v>0.73499999999999999</v>
      </c>
      <c r="AP812">
        <v>1.095</v>
      </c>
      <c r="AQ812">
        <v>0.92299999999999904</v>
      </c>
      <c r="AR812">
        <v>0.63900000000000001</v>
      </c>
      <c r="AS812">
        <v>6.5000000000000002E-2</v>
      </c>
      <c r="AT812">
        <v>2.21599999999999</v>
      </c>
      <c r="AU812">
        <v>0.171295593</v>
      </c>
      <c r="AV812">
        <v>5</v>
      </c>
      <c r="AW812" t="s">
        <v>52</v>
      </c>
    </row>
    <row r="813" spans="1:49" hidden="1" x14ac:dyDescent="0.25">
      <c r="A813">
        <v>1.54</v>
      </c>
      <c r="B813">
        <v>2.4E-2</v>
      </c>
      <c r="C813">
        <v>3.7330000000000001</v>
      </c>
      <c r="D813">
        <v>1.391</v>
      </c>
      <c r="E813">
        <v>79.828000000000003</v>
      </c>
      <c r="F813" t="s">
        <v>102</v>
      </c>
      <c r="G813" t="s">
        <v>103</v>
      </c>
      <c r="H813">
        <v>27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5.4150748999999998E-2</v>
      </c>
      <c r="O813">
        <v>6.8594679000000006E-2</v>
      </c>
      <c r="P813">
        <v>9.5457113999999996E-2</v>
      </c>
      <c r="Q813">
        <v>0.115020213</v>
      </c>
      <c r="R813">
        <v>0.49458669999999999</v>
      </c>
      <c r="S813">
        <v>0.2</v>
      </c>
      <c r="T813">
        <v>0.21600259199999999</v>
      </c>
      <c r="U813">
        <v>0.1</v>
      </c>
      <c r="V813">
        <v>-2.3414271E-2</v>
      </c>
      <c r="W813">
        <v>-7.3620599999999999E-4</v>
      </c>
      <c r="X813">
        <v>2.4810131999999999E-2</v>
      </c>
      <c r="Y813">
        <v>4.9458670999999899E-2</v>
      </c>
      <c r="Z813">
        <v>0.445128036</v>
      </c>
      <c r="AA813">
        <v>0.24729335299999999</v>
      </c>
      <c r="AB813">
        <v>0.495</v>
      </c>
      <c r="AC813">
        <v>-11.932137450000001</v>
      </c>
      <c r="AD813">
        <v>8.2765522829999991</v>
      </c>
      <c r="AE813">
        <v>-1.7877819100000001</v>
      </c>
      <c r="AF813">
        <v>2</v>
      </c>
      <c r="AG813">
        <v>3</v>
      </c>
      <c r="AH813">
        <v>5</v>
      </c>
      <c r="AI813" t="s">
        <v>59</v>
      </c>
      <c r="AJ813">
        <v>32.200000000000003</v>
      </c>
      <c r="AK813">
        <v>0</v>
      </c>
      <c r="AL813">
        <v>236.83599999999899</v>
      </c>
      <c r="AM813">
        <v>0</v>
      </c>
      <c r="AN813">
        <v>1E-3</v>
      </c>
      <c r="AO813">
        <v>1.7430000000000001</v>
      </c>
      <c r="AP813">
        <v>2.1829999999999998</v>
      </c>
      <c r="AQ813">
        <v>3.1080000000000001</v>
      </c>
      <c r="AR813">
        <v>1.7909999999999999</v>
      </c>
      <c r="AS813">
        <v>0.45500000000000002</v>
      </c>
      <c r="AT813">
        <v>2.7549999999999999</v>
      </c>
      <c r="AU813">
        <v>0.16895068499999999</v>
      </c>
      <c r="AV813">
        <v>2</v>
      </c>
      <c r="AW813" t="s">
        <v>60</v>
      </c>
    </row>
    <row r="814" spans="1:49" hidden="1" x14ac:dyDescent="0.25">
      <c r="A814">
        <v>71.59</v>
      </c>
      <c r="B814">
        <v>1.2E-2</v>
      </c>
      <c r="C814">
        <v>6.9809999999999999</v>
      </c>
      <c r="D814">
        <v>0.47799999999999998</v>
      </c>
      <c r="E814">
        <v>32.209000000000003</v>
      </c>
      <c r="F814" t="s">
        <v>102</v>
      </c>
      <c r="G814" t="s">
        <v>103</v>
      </c>
      <c r="H814">
        <v>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4.5514629000000001E-2</v>
      </c>
      <c r="O814">
        <v>0.108713062</v>
      </c>
      <c r="P814">
        <v>7.2695688999999994E-2</v>
      </c>
      <c r="Q814">
        <v>0.10724175499999999</v>
      </c>
      <c r="R814">
        <v>0.51239399999999902</v>
      </c>
      <c r="S814">
        <v>0.23</v>
      </c>
      <c r="T814">
        <v>0.29687140299999998</v>
      </c>
      <c r="U814">
        <v>0.1</v>
      </c>
      <c r="V814">
        <v>-9.9117809999999997E-3</v>
      </c>
      <c r="W814">
        <v>2.5702844999999998E-2</v>
      </c>
      <c r="X814">
        <v>-6.3143569999999996E-3</v>
      </c>
      <c r="Y814">
        <v>5.1239400999999997E-2</v>
      </c>
      <c r="Z814">
        <v>0.46115461000000002</v>
      </c>
      <c r="AA814">
        <v>0.256197006</v>
      </c>
      <c r="AB814">
        <v>0.51200000000000001</v>
      </c>
      <c r="AC814">
        <v>-9.4218239320000006</v>
      </c>
      <c r="AD814">
        <v>8.6811223660000003</v>
      </c>
      <c r="AE814">
        <v>-1.288655968</v>
      </c>
      <c r="AF814">
        <v>1</v>
      </c>
      <c r="AH814">
        <v>1</v>
      </c>
      <c r="AI814" t="s">
        <v>51</v>
      </c>
      <c r="AJ814">
        <v>13.22</v>
      </c>
      <c r="AK814">
        <v>0.01</v>
      </c>
      <c r="AL814">
        <v>93.71</v>
      </c>
      <c r="AM814">
        <v>0</v>
      </c>
      <c r="AN814">
        <v>5.0000000000000001E-3</v>
      </c>
      <c r="AO814">
        <v>0.42199999999999999</v>
      </c>
      <c r="AP814">
        <v>0.54100000000000004</v>
      </c>
      <c r="AQ814">
        <v>0.50700000000000001</v>
      </c>
      <c r="AR814">
        <v>0.255</v>
      </c>
      <c r="AS814">
        <v>2.1000000000000001E-2</v>
      </c>
      <c r="AT814">
        <v>1.284</v>
      </c>
      <c r="AU814">
        <v>0.19936489600000001</v>
      </c>
      <c r="AV814">
        <v>5</v>
      </c>
      <c r="AW814" t="s">
        <v>58</v>
      </c>
    </row>
    <row r="815" spans="1:49" hidden="1" x14ac:dyDescent="0.25">
      <c r="A815">
        <v>7.59</v>
      </c>
      <c r="B815">
        <v>4.2000000000000003E-2</v>
      </c>
      <c r="C815">
        <v>4.1070000000000002</v>
      </c>
      <c r="D815">
        <v>0.96099999999999997</v>
      </c>
      <c r="E815">
        <v>32.887</v>
      </c>
      <c r="F815" t="s">
        <v>104</v>
      </c>
      <c r="G815" t="s">
        <v>105</v>
      </c>
      <c r="H815">
        <v>104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3.5000000000000003E-2</v>
      </c>
      <c r="O815">
        <v>3.0555791999999998E-2</v>
      </c>
      <c r="P815">
        <v>7.0000000000000007E-2</v>
      </c>
      <c r="Q815">
        <v>7.0000000000000007E-2</v>
      </c>
      <c r="R815">
        <v>0.42881942000000001</v>
      </c>
      <c r="S815">
        <v>7.0000000000000007E-2</v>
      </c>
      <c r="T815">
        <v>0.03</v>
      </c>
      <c r="U815">
        <v>0.1</v>
      </c>
      <c r="V815">
        <v>3.29914E-4</v>
      </c>
      <c r="W815">
        <v>-9.7765890000000005E-3</v>
      </c>
      <c r="X815">
        <v>0</v>
      </c>
      <c r="Y815">
        <v>4.2881941999999999E-2</v>
      </c>
      <c r="Z815">
        <v>0.385937476</v>
      </c>
      <c r="AA815">
        <v>0.214409708999999</v>
      </c>
      <c r="AB815">
        <v>0.42899999999999999</v>
      </c>
      <c r="AC815">
        <v>-14.033981410000001</v>
      </c>
      <c r="AD815">
        <v>9.4778094549999992</v>
      </c>
      <c r="AE815">
        <v>-0.21385567699999999</v>
      </c>
      <c r="AF815">
        <v>2</v>
      </c>
      <c r="AG815">
        <v>3</v>
      </c>
      <c r="AH815">
        <v>5</v>
      </c>
      <c r="AI815" t="s">
        <v>59</v>
      </c>
      <c r="AJ815">
        <v>18.52</v>
      </c>
      <c r="AK815">
        <v>0.01</v>
      </c>
      <c r="AL815">
        <v>47.887</v>
      </c>
      <c r="AM815">
        <v>0</v>
      </c>
      <c r="AN815">
        <v>6.0000000000000001E-3</v>
      </c>
      <c r="AO815">
        <v>0.94599999999999995</v>
      </c>
      <c r="AP815">
        <v>2.4870000000000001</v>
      </c>
      <c r="AQ815">
        <v>1.3080000000000001</v>
      </c>
      <c r="AR815">
        <v>0.94199999999999995</v>
      </c>
      <c r="AS815">
        <v>0.122</v>
      </c>
      <c r="AT815">
        <v>4.7469999999999999</v>
      </c>
      <c r="AU815">
        <v>6.1572160000000001E-2</v>
      </c>
      <c r="AV815">
        <v>5</v>
      </c>
      <c r="AW815" t="s">
        <v>60</v>
      </c>
    </row>
    <row r="816" spans="1:49" hidden="1" x14ac:dyDescent="0.25">
      <c r="A816">
        <v>61.5</v>
      </c>
      <c r="B816">
        <v>1.2999999999999999E-2</v>
      </c>
      <c r="C816">
        <v>6.93</v>
      </c>
      <c r="D816">
        <v>0.53799999999999903</v>
      </c>
      <c r="E816">
        <v>30.725000000000001</v>
      </c>
      <c r="F816" t="s">
        <v>104</v>
      </c>
      <c r="G816" t="s">
        <v>105</v>
      </c>
      <c r="H816">
        <v>111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3.070608E-2</v>
      </c>
      <c r="O816">
        <v>8.0507738999999995E-2</v>
      </c>
      <c r="P816">
        <v>8.4589151999999904E-2</v>
      </c>
      <c r="Q816">
        <v>9.9210442999999995E-2</v>
      </c>
      <c r="R816">
        <v>0.21195364999999999</v>
      </c>
      <c r="S816">
        <v>0.2</v>
      </c>
      <c r="T816">
        <v>0.44035758600000002</v>
      </c>
      <c r="U816">
        <v>0.14000000000000001</v>
      </c>
      <c r="V816">
        <v>-3.88359E-2</v>
      </c>
      <c r="W816">
        <v>9.0627659999999999E-2</v>
      </c>
      <c r="X816">
        <v>-6.5094569999999997E-3</v>
      </c>
      <c r="Y816">
        <v>2.1195365000000001E-2</v>
      </c>
      <c r="Z816">
        <v>0.190758289</v>
      </c>
      <c r="AA816">
        <v>0.105976827</v>
      </c>
      <c r="AB816">
        <v>0.21199999999999999</v>
      </c>
      <c r="AC816">
        <v>-9.5281762220000008</v>
      </c>
      <c r="AD816">
        <v>7.5874105739999997</v>
      </c>
      <c r="AE816">
        <v>-0.43270853500000001</v>
      </c>
      <c r="AF816">
        <v>1</v>
      </c>
      <c r="AH816">
        <v>1</v>
      </c>
      <c r="AI816" t="s">
        <v>51</v>
      </c>
      <c r="AJ816">
        <v>10.8</v>
      </c>
      <c r="AK816">
        <v>0.01</v>
      </c>
      <c r="AL816">
        <v>80.233000000000004</v>
      </c>
      <c r="AM816">
        <v>0</v>
      </c>
      <c r="AN816">
        <v>6.0000000000000001E-3</v>
      </c>
      <c r="AO816">
        <v>0.48399999999999999</v>
      </c>
      <c r="AP816">
        <v>0.57099999999999995</v>
      </c>
      <c r="AQ816">
        <v>0.57899999999999996</v>
      </c>
      <c r="AR816">
        <v>0.318</v>
      </c>
      <c r="AS816">
        <v>2.7E-2</v>
      </c>
      <c r="AT816">
        <v>1.4019999999999999</v>
      </c>
      <c r="AU816">
        <v>0.46119793100000001</v>
      </c>
      <c r="AV816">
        <v>5</v>
      </c>
      <c r="AW816" t="s">
        <v>58</v>
      </c>
    </row>
    <row r="817" spans="1:49" hidden="1" x14ac:dyDescent="0.25">
      <c r="A817">
        <v>35.14</v>
      </c>
      <c r="B817">
        <v>1.0999999999999999E-2</v>
      </c>
      <c r="C817">
        <v>4.843</v>
      </c>
      <c r="D817">
        <v>0.33100000000000002</v>
      </c>
      <c r="E817">
        <v>18.096</v>
      </c>
      <c r="F817" t="s">
        <v>104</v>
      </c>
      <c r="G817" t="s">
        <v>105</v>
      </c>
      <c r="H817">
        <v>119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7.0000000000000007E-2</v>
      </c>
      <c r="O817">
        <v>5.4898660999999897E-2</v>
      </c>
      <c r="P817">
        <v>7.0000000000000007E-2</v>
      </c>
      <c r="Q817">
        <v>7.0000000000000007E-2</v>
      </c>
      <c r="R817">
        <v>0.31164217</v>
      </c>
      <c r="S817">
        <v>0.14000000000000001</v>
      </c>
      <c r="T817">
        <v>7.0000000000000007E-2</v>
      </c>
      <c r="U817">
        <v>0.13</v>
      </c>
      <c r="V817">
        <v>1.7809939E-2</v>
      </c>
      <c r="W817">
        <v>-9.1874704000000001E-2</v>
      </c>
      <c r="X817">
        <v>-2.4120376999999998E-2</v>
      </c>
      <c r="Y817">
        <v>3.1164217000000001E-2</v>
      </c>
      <c r="Z817">
        <v>0.280477953</v>
      </c>
      <c r="AA817">
        <v>0.155821085</v>
      </c>
      <c r="AB817">
        <v>0.312</v>
      </c>
      <c r="AC817">
        <v>-11.387143030000001</v>
      </c>
      <c r="AD817">
        <v>9.6750759150000007</v>
      </c>
      <c r="AE817">
        <v>-1.127105998</v>
      </c>
      <c r="AF817">
        <v>2</v>
      </c>
      <c r="AG817">
        <v>4</v>
      </c>
      <c r="AH817">
        <v>6</v>
      </c>
      <c r="AI817" t="s">
        <v>61</v>
      </c>
      <c r="AJ817">
        <v>13.41</v>
      </c>
      <c r="AK817">
        <v>0.01</v>
      </c>
      <c r="AL817">
        <v>99.866</v>
      </c>
      <c r="AM817">
        <v>0</v>
      </c>
      <c r="AN817">
        <v>5.0000000000000001E-3</v>
      </c>
      <c r="AO817">
        <v>0.23399999999999899</v>
      </c>
      <c r="AP817">
        <v>1.2090000000000001</v>
      </c>
      <c r="AQ817">
        <v>0.35799999999999998</v>
      </c>
      <c r="AR817">
        <v>0.16399999999999901</v>
      </c>
      <c r="AS817">
        <v>1.4999999999999999E-2</v>
      </c>
      <c r="AT817">
        <v>5.2969999999999997</v>
      </c>
      <c r="AU817">
        <v>4.3401187009999997</v>
      </c>
      <c r="AV817">
        <v>5</v>
      </c>
      <c r="AW817" t="s">
        <v>61</v>
      </c>
    </row>
    <row r="818" spans="1:49" hidden="1" x14ac:dyDescent="0.25">
      <c r="A818">
        <v>107.1</v>
      </c>
      <c r="B818">
        <v>8.0000000000000002E-3</v>
      </c>
      <c r="C818">
        <v>6.7510000000000003</v>
      </c>
      <c r="D818">
        <v>0.46799999999999897</v>
      </c>
      <c r="E818">
        <v>39.758000000000003</v>
      </c>
      <c r="F818" t="s">
        <v>104</v>
      </c>
      <c r="G818" t="s">
        <v>105</v>
      </c>
      <c r="H818">
        <v>124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2.892026E-2</v>
      </c>
      <c r="O818">
        <v>7.5413977999999895E-2</v>
      </c>
      <c r="P818">
        <v>9.6193382999999993E-2</v>
      </c>
      <c r="Q818">
        <v>0.12923759699999901</v>
      </c>
      <c r="R818">
        <v>0.15505906999999999</v>
      </c>
      <c r="S818">
        <v>0.23</v>
      </c>
      <c r="T818">
        <v>0.35699388399999998</v>
      </c>
      <c r="U818">
        <v>0.14000000000000001</v>
      </c>
      <c r="V818">
        <v>-0.11507954400000001</v>
      </c>
      <c r="W818">
        <v>1.2251941000000001E-2</v>
      </c>
      <c r="X818">
        <v>-2.7412667999999901E-2</v>
      </c>
      <c r="Y818">
        <v>1.5505906999999999E-2</v>
      </c>
      <c r="Z818">
        <v>0.13955316199999901</v>
      </c>
      <c r="AA818">
        <v>7.7529534999999997E-2</v>
      </c>
      <c r="AB818">
        <v>0.155</v>
      </c>
      <c r="AC818">
        <v>-8.6182966429999901</v>
      </c>
      <c r="AD818">
        <v>2.6196599009999999</v>
      </c>
      <c r="AE818">
        <v>-0.30676697800000002</v>
      </c>
      <c r="AF818">
        <v>1</v>
      </c>
      <c r="AH818">
        <v>1</v>
      </c>
      <c r="AI818" t="s">
        <v>51</v>
      </c>
      <c r="AJ818">
        <v>12.78</v>
      </c>
      <c r="AK818">
        <v>0.01</v>
      </c>
      <c r="AL818">
        <v>133.00200000000001</v>
      </c>
      <c r="AM818">
        <v>0</v>
      </c>
      <c r="AN818">
        <v>4.0000000000000001E-3</v>
      </c>
      <c r="AO818">
        <v>0.40600000000000003</v>
      </c>
      <c r="AP818">
        <v>0.53700000000000003</v>
      </c>
      <c r="AQ818">
        <v>0.497</v>
      </c>
      <c r="AR818">
        <v>0.25</v>
      </c>
      <c r="AS818">
        <v>2.1000000000000001E-2</v>
      </c>
      <c r="AT818">
        <v>1.6080000000000001</v>
      </c>
      <c r="AU818">
        <v>0.73867687099999901</v>
      </c>
      <c r="AV818">
        <v>4</v>
      </c>
      <c r="AW818" t="s">
        <v>58</v>
      </c>
    </row>
    <row r="819" spans="1:49" hidden="1" x14ac:dyDescent="0.25">
      <c r="A819">
        <v>139.69999999999999</v>
      </c>
      <c r="B819">
        <v>6.0000000000000001E-3</v>
      </c>
      <c r="C819">
        <v>6.859</v>
      </c>
      <c r="D819">
        <v>0.29399999999999998</v>
      </c>
      <c r="E819">
        <v>21.952999999999999</v>
      </c>
      <c r="F819" t="s">
        <v>104</v>
      </c>
      <c r="G819" t="s">
        <v>105</v>
      </c>
      <c r="H819">
        <v>127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4.3330438999999998E-2</v>
      </c>
      <c r="O819">
        <v>9.9191335000000005E-2</v>
      </c>
      <c r="P819">
        <v>7.8685975000000005E-2</v>
      </c>
      <c r="Q819">
        <v>0.110856541</v>
      </c>
      <c r="R819">
        <v>0.36985045999999999</v>
      </c>
      <c r="S819">
        <v>0.23</v>
      </c>
      <c r="T819">
        <v>0.32904519100000001</v>
      </c>
      <c r="U819">
        <v>0.14000000000000001</v>
      </c>
      <c r="V819">
        <v>-4.1098624E-2</v>
      </c>
      <c r="W819">
        <v>9.8195530000000003E-2</v>
      </c>
      <c r="X819">
        <v>2.10330379999999E-2</v>
      </c>
      <c r="Y819">
        <v>3.6985046000000001E-2</v>
      </c>
      <c r="Z819">
        <v>0.332865411</v>
      </c>
      <c r="AA819">
        <v>0.184925228</v>
      </c>
      <c r="AB819">
        <v>0.37</v>
      </c>
      <c r="AC819">
        <v>-6.7592985519999997</v>
      </c>
      <c r="AD819">
        <v>7.5749257859999997</v>
      </c>
      <c r="AE819">
        <v>-0.76469946799999999</v>
      </c>
      <c r="AF819">
        <v>1</v>
      </c>
      <c r="AH819">
        <v>1</v>
      </c>
      <c r="AI819" t="s">
        <v>51</v>
      </c>
      <c r="AJ819">
        <v>26.71</v>
      </c>
      <c r="AK819">
        <v>0</v>
      </c>
      <c r="AL819">
        <v>163.161</v>
      </c>
      <c r="AM819">
        <v>0</v>
      </c>
      <c r="AN819">
        <v>4.0000000000000001E-3</v>
      </c>
      <c r="AO819">
        <v>0.218999999999999</v>
      </c>
      <c r="AP819">
        <v>0.44600000000000001</v>
      </c>
      <c r="AQ819">
        <v>0.30399999999999999</v>
      </c>
      <c r="AR819">
        <v>0.114</v>
      </c>
      <c r="AS819">
        <v>8.9999999999999993E-3</v>
      </c>
      <c r="AT819">
        <v>1.446</v>
      </c>
      <c r="AU819">
        <v>0.32464395699999998</v>
      </c>
      <c r="AV819">
        <v>4</v>
      </c>
      <c r="AW819" t="s">
        <v>58</v>
      </c>
    </row>
    <row r="820" spans="1:49" hidden="1" x14ac:dyDescent="0.25">
      <c r="A820">
        <v>1.58</v>
      </c>
      <c r="B820">
        <v>0.56000000000000005</v>
      </c>
      <c r="C820">
        <v>7.2189999999999896</v>
      </c>
      <c r="D820">
        <v>0.78099999999999903</v>
      </c>
      <c r="E820">
        <v>2.6639999999999899</v>
      </c>
      <c r="F820" t="s">
        <v>104</v>
      </c>
      <c r="G820" t="s">
        <v>105</v>
      </c>
      <c r="H820">
        <v>141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0.167944975</v>
      </c>
      <c r="O820">
        <v>0.219174708</v>
      </c>
      <c r="P820">
        <v>0.434605192999999</v>
      </c>
      <c r="Q820">
        <v>0.53479212700000001</v>
      </c>
      <c r="R820">
        <v>0.49937500000000001</v>
      </c>
      <c r="S820">
        <v>0.8</v>
      </c>
      <c r="T820">
        <v>0.463341485</v>
      </c>
      <c r="U820">
        <v>0.47</v>
      </c>
      <c r="V820">
        <v>-2.3559264999999999E-2</v>
      </c>
      <c r="W820">
        <v>7.9820989999999994E-3</v>
      </c>
      <c r="X820">
        <v>-1.4433837999999999E-2</v>
      </c>
      <c r="Y820">
        <v>4.9937499000000003E-2</v>
      </c>
      <c r="Z820">
        <v>0.44943748700000002</v>
      </c>
      <c r="AA820">
        <v>0.24968749300000001</v>
      </c>
      <c r="AB820">
        <v>0.499</v>
      </c>
      <c r="AC820">
        <v>-5.3882952079999997</v>
      </c>
      <c r="AD820">
        <v>2.0976632049999999</v>
      </c>
      <c r="AE820">
        <v>-0.79347182099999902</v>
      </c>
      <c r="AF820">
        <v>3</v>
      </c>
      <c r="AH820">
        <v>2</v>
      </c>
      <c r="AI820" t="s">
        <v>54</v>
      </c>
      <c r="AJ820">
        <v>23.9</v>
      </c>
      <c r="AK820">
        <v>0</v>
      </c>
      <c r="AL820">
        <v>2.94199999999999</v>
      </c>
      <c r="AM820">
        <v>1</v>
      </c>
      <c r="AN820">
        <v>0.10199999999999999</v>
      </c>
      <c r="AO820">
        <v>0.72499999999999998</v>
      </c>
      <c r="AP820">
        <v>0.66099999999999903</v>
      </c>
      <c r="AQ820">
        <v>0.92799999999999905</v>
      </c>
      <c r="AR820">
        <v>0.64700000000000002</v>
      </c>
      <c r="AS820">
        <v>6.5000000000000002E-2</v>
      </c>
      <c r="AT820">
        <v>0.76</v>
      </c>
      <c r="AU820">
        <v>0.22562412300000001</v>
      </c>
      <c r="AV820">
        <v>2</v>
      </c>
      <c r="AW820" t="s">
        <v>55</v>
      </c>
    </row>
    <row r="821" spans="1:49" hidden="1" x14ac:dyDescent="0.25">
      <c r="A821">
        <v>33.04</v>
      </c>
      <c r="B821">
        <v>2.1999999999999999E-2</v>
      </c>
      <c r="C821">
        <v>6.7939999999999996</v>
      </c>
      <c r="D821">
        <v>0.747</v>
      </c>
      <c r="E821">
        <v>40.545999999999999</v>
      </c>
      <c r="F821" t="s">
        <v>104</v>
      </c>
      <c r="G821" t="s">
        <v>105</v>
      </c>
      <c r="H821">
        <v>147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0.08</v>
      </c>
      <c r="O821">
        <v>2.9140287000000001E-2</v>
      </c>
      <c r="P821">
        <v>7.7743203999999996E-2</v>
      </c>
      <c r="Q821">
        <v>0.11987784</v>
      </c>
      <c r="R821">
        <v>0.17290765</v>
      </c>
      <c r="S821">
        <v>0.16</v>
      </c>
      <c r="T821">
        <v>0.08</v>
      </c>
      <c r="U821">
        <v>0.17</v>
      </c>
      <c r="V821">
        <v>1.6628100999999999E-2</v>
      </c>
      <c r="W821">
        <v>1.4237912E-2</v>
      </c>
      <c r="X821">
        <v>1.7307650000000001E-2</v>
      </c>
      <c r="Y821">
        <v>1.7290765E-2</v>
      </c>
      <c r="Z821">
        <v>0.15561688500000001</v>
      </c>
      <c r="AA821">
        <v>8.6453824999999998E-2</v>
      </c>
      <c r="AB821">
        <v>0.17299999999999999</v>
      </c>
      <c r="AC821">
        <v>-9.2905663510000007</v>
      </c>
      <c r="AD821">
        <v>5.7240319660000001</v>
      </c>
      <c r="AE821">
        <v>-0.132997581</v>
      </c>
      <c r="AF821">
        <v>2</v>
      </c>
      <c r="AG821">
        <v>1</v>
      </c>
      <c r="AH821">
        <v>3</v>
      </c>
      <c r="AI821" t="s">
        <v>53</v>
      </c>
      <c r="AJ821">
        <v>9.8800000000000008</v>
      </c>
      <c r="AK821">
        <v>0.03</v>
      </c>
      <c r="AL821">
        <v>66.230999999999995</v>
      </c>
      <c r="AM821">
        <v>0</v>
      </c>
      <c r="AN821">
        <v>5.0000000000000001E-3</v>
      </c>
      <c r="AO821">
        <v>0.70699999999999996</v>
      </c>
      <c r="AP821">
        <v>0.84199999999999997</v>
      </c>
      <c r="AQ821">
        <v>0.86599999999999999</v>
      </c>
      <c r="AR821">
        <v>0.58699999999999997</v>
      </c>
      <c r="AS821">
        <v>5.7000000000000002E-2</v>
      </c>
      <c r="AT821">
        <v>1.536</v>
      </c>
      <c r="AU821">
        <v>0.12161268</v>
      </c>
      <c r="AV821">
        <v>5</v>
      </c>
      <c r="AW821" t="s">
        <v>52</v>
      </c>
    </row>
    <row r="822" spans="1:49" hidden="1" x14ac:dyDescent="0.25">
      <c r="A822">
        <v>108.43</v>
      </c>
      <c r="B822">
        <v>8.0000000000000002E-3</v>
      </c>
      <c r="C822">
        <v>7.1539999999999999</v>
      </c>
      <c r="D822">
        <v>0.44400000000000001</v>
      </c>
      <c r="E822">
        <v>38.667999999999999</v>
      </c>
      <c r="F822" t="s">
        <v>104</v>
      </c>
      <c r="G822" t="s">
        <v>105</v>
      </c>
      <c r="H822">
        <v>16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9.6992000999999994E-2</v>
      </c>
      <c r="O822">
        <v>0.14905120299999999</v>
      </c>
      <c r="P822">
        <v>0.122986991999999</v>
      </c>
      <c r="Q822">
        <v>0.19538202800000001</v>
      </c>
      <c r="R822">
        <v>0.60972552999999996</v>
      </c>
      <c r="S822">
        <v>0.37</v>
      </c>
      <c r="T822">
        <v>0.311948063</v>
      </c>
      <c r="U822">
        <v>0.23</v>
      </c>
      <c r="V822">
        <v>-6.070565E-2</v>
      </c>
      <c r="W822">
        <v>7.1160420000000002E-2</v>
      </c>
      <c r="X822">
        <v>1.0674746000000001E-2</v>
      </c>
      <c r="Y822">
        <v>6.0972552999999999E-2</v>
      </c>
      <c r="Z822">
        <v>0.54875298100000003</v>
      </c>
      <c r="AA822">
        <v>0.30486276699999998</v>
      </c>
      <c r="AB822">
        <v>0.61</v>
      </c>
      <c r="AC822">
        <v>-6.8117037360000001</v>
      </c>
      <c r="AD822">
        <v>5.3667414930000001</v>
      </c>
      <c r="AE822">
        <v>-1.497610938</v>
      </c>
      <c r="AF822">
        <v>1</v>
      </c>
      <c r="AH822">
        <v>1</v>
      </c>
      <c r="AI822" t="s">
        <v>51</v>
      </c>
      <c r="AJ822">
        <v>16.18</v>
      </c>
      <c r="AK822">
        <v>0</v>
      </c>
      <c r="AL822">
        <v>127.97799999999999</v>
      </c>
      <c r="AM822">
        <v>0</v>
      </c>
      <c r="AN822">
        <v>4.0000000000000001E-3</v>
      </c>
      <c r="AO822">
        <v>0.4</v>
      </c>
      <c r="AP822">
        <v>0.40200000000000002</v>
      </c>
      <c r="AQ822">
        <v>0.46600000000000003</v>
      </c>
      <c r="AR822">
        <v>0.217</v>
      </c>
      <c r="AS822">
        <v>1.7000000000000001E-2</v>
      </c>
      <c r="AT822">
        <v>0.92700000000000005</v>
      </c>
      <c r="AU822">
        <v>0.21662046099999999</v>
      </c>
      <c r="AV822">
        <v>5</v>
      </c>
      <c r="AW822" t="s">
        <v>58</v>
      </c>
    </row>
    <row r="823" spans="1:49" hidden="1" x14ac:dyDescent="0.25">
      <c r="A823">
        <v>227.13</v>
      </c>
      <c r="B823">
        <v>4.0000000000000001E-3</v>
      </c>
      <c r="C823">
        <v>6.5479999999999903</v>
      </c>
      <c r="D823">
        <v>0.23599999999999999</v>
      </c>
      <c r="E823">
        <v>23.648</v>
      </c>
      <c r="F823" t="s">
        <v>104</v>
      </c>
      <c r="G823" t="s">
        <v>105</v>
      </c>
      <c r="H823">
        <v>163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0.1</v>
      </c>
      <c r="O823">
        <v>5.6544344000000003E-2</v>
      </c>
      <c r="P823">
        <v>9.2834493000000004E-2</v>
      </c>
      <c r="Q823">
        <v>0.13049875</v>
      </c>
      <c r="R823">
        <v>0.16608866999999999</v>
      </c>
      <c r="S823">
        <v>0.2</v>
      </c>
      <c r="T823">
        <v>0.1</v>
      </c>
      <c r="U823">
        <v>0.2</v>
      </c>
      <c r="V823">
        <v>3.8462956E-2</v>
      </c>
      <c r="W823">
        <v>-4.264627E-3</v>
      </c>
      <c r="X823">
        <v>-1.3859715999999999E-2</v>
      </c>
      <c r="Y823">
        <v>1.6608866999999999E-2</v>
      </c>
      <c r="Z823">
        <v>0.14947980299999999</v>
      </c>
      <c r="AA823">
        <v>8.3044334999999997E-2</v>
      </c>
      <c r="AB823">
        <v>0.16600000000000001</v>
      </c>
      <c r="AC823">
        <v>-6.8824820100000004</v>
      </c>
      <c r="AD823">
        <v>3.4760055989999898</v>
      </c>
      <c r="AE823">
        <v>-3.6387083000000001E-2</v>
      </c>
      <c r="AF823">
        <v>1</v>
      </c>
      <c r="AH823">
        <v>1</v>
      </c>
      <c r="AI823" t="s">
        <v>51</v>
      </c>
      <c r="AJ823">
        <v>14.64</v>
      </c>
      <c r="AK823">
        <v>0.03</v>
      </c>
      <c r="AL823">
        <v>244.858</v>
      </c>
      <c r="AM823">
        <v>0</v>
      </c>
      <c r="AN823">
        <v>3.0000000000000001E-3</v>
      </c>
      <c r="AO823">
        <v>0.17</v>
      </c>
      <c r="AP823">
        <v>0.32200000000000001</v>
      </c>
      <c r="AQ823">
        <v>0.24099999999999999</v>
      </c>
      <c r="AR823">
        <v>7.5999999999999998E-2</v>
      </c>
      <c r="AS823">
        <v>6.0000000000000001E-3</v>
      </c>
      <c r="AT823">
        <v>1.9059999999999999</v>
      </c>
      <c r="AU823">
        <v>0.11703545899999999</v>
      </c>
      <c r="AV823">
        <v>4</v>
      </c>
      <c r="AW823" t="s">
        <v>58</v>
      </c>
    </row>
    <row r="824" spans="1:49" hidden="1" x14ac:dyDescent="0.25">
      <c r="A824">
        <v>72.97</v>
      </c>
      <c r="B824">
        <v>1.2999999999999999E-2</v>
      </c>
      <c r="C824">
        <v>7.0220000000000002</v>
      </c>
      <c r="D824">
        <v>0.36799999999999999</v>
      </c>
      <c r="E824">
        <v>17.707000000000001</v>
      </c>
      <c r="F824" t="s">
        <v>104</v>
      </c>
      <c r="G824" t="s">
        <v>105</v>
      </c>
      <c r="H824">
        <v>17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5.7382492E-2</v>
      </c>
      <c r="O824">
        <v>9.4763343E-2</v>
      </c>
      <c r="P824">
        <v>7.6917340000000001E-2</v>
      </c>
      <c r="Q824">
        <v>9.0607467999999997E-2</v>
      </c>
      <c r="R824">
        <v>0.61554010000000003</v>
      </c>
      <c r="S824">
        <v>0.2</v>
      </c>
      <c r="T824">
        <v>0.26292345299999997</v>
      </c>
      <c r="U824">
        <v>0.14000000000000001</v>
      </c>
      <c r="V824">
        <v>-3.1601176000000002E-2</v>
      </c>
      <c r="W824">
        <v>4.9091645000000003E-2</v>
      </c>
      <c r="X824">
        <v>6.7308169999999896E-3</v>
      </c>
      <c r="Y824">
        <v>6.1554009E-2</v>
      </c>
      <c r="Z824">
        <v>0.55398607899999996</v>
      </c>
      <c r="AA824">
        <v>0.30777004399999902</v>
      </c>
      <c r="AB824">
        <v>0.61599999999999999</v>
      </c>
      <c r="AC824">
        <v>-6.8554634629999898</v>
      </c>
      <c r="AD824">
        <v>9.7062460510000008</v>
      </c>
      <c r="AE824">
        <v>-1.713381464</v>
      </c>
      <c r="AF824">
        <v>1</v>
      </c>
      <c r="AH824">
        <v>1</v>
      </c>
      <c r="AI824" t="s">
        <v>51</v>
      </c>
      <c r="AJ824">
        <v>10.64</v>
      </c>
      <c r="AK824">
        <v>0.01</v>
      </c>
      <c r="AL824">
        <v>82.14</v>
      </c>
      <c r="AM824">
        <v>0</v>
      </c>
      <c r="AN824">
        <v>8.0000000000000002E-3</v>
      </c>
      <c r="AO824">
        <v>0.317</v>
      </c>
      <c r="AP824">
        <v>0.371</v>
      </c>
      <c r="AQ824">
        <v>0.38200000000000001</v>
      </c>
      <c r="AR824">
        <v>0.155</v>
      </c>
      <c r="AS824">
        <v>1.2E-2</v>
      </c>
      <c r="AT824">
        <v>1.242</v>
      </c>
      <c r="AU824">
        <v>0.19510303100000001</v>
      </c>
      <c r="AV824">
        <v>3</v>
      </c>
      <c r="AW824" t="s">
        <v>58</v>
      </c>
    </row>
    <row r="825" spans="1:49" hidden="1" x14ac:dyDescent="0.25">
      <c r="A825">
        <v>128</v>
      </c>
      <c r="B825">
        <v>6.0000000000000001E-3</v>
      </c>
      <c r="C825">
        <v>6.431</v>
      </c>
      <c r="D825">
        <v>0.51400000000000001</v>
      </c>
      <c r="E825">
        <v>56.476999999999997</v>
      </c>
      <c r="F825" t="s">
        <v>104</v>
      </c>
      <c r="G825" t="s">
        <v>105</v>
      </c>
      <c r="H825">
        <v>177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0.1</v>
      </c>
      <c r="O825">
        <v>9.6301210999999998E-2</v>
      </c>
      <c r="P825">
        <v>0.1</v>
      </c>
      <c r="Q825">
        <v>0.1</v>
      </c>
      <c r="R825">
        <v>0.29346423999999999</v>
      </c>
      <c r="S825">
        <v>0.2</v>
      </c>
      <c r="T825">
        <v>0.13</v>
      </c>
      <c r="U825">
        <v>0.16</v>
      </c>
      <c r="V825" s="1">
        <v>4.5500000000000001E-5</v>
      </c>
      <c r="W825">
        <v>-9.9514459999999992E-3</v>
      </c>
      <c r="X825">
        <v>-5.2296690000000002E-3</v>
      </c>
      <c r="Y825">
        <v>2.9346423999999999E-2</v>
      </c>
      <c r="Z825">
        <v>0.26411781899999998</v>
      </c>
      <c r="AA825">
        <v>0.14673212199999999</v>
      </c>
      <c r="AB825">
        <v>0.29299999999999998</v>
      </c>
      <c r="AC825">
        <v>-6.6712110079999896</v>
      </c>
      <c r="AD825">
        <v>6.4751339629999896</v>
      </c>
      <c r="AE825">
        <v>-0.20201472399999901</v>
      </c>
      <c r="AF825">
        <v>1</v>
      </c>
      <c r="AH825">
        <v>1</v>
      </c>
      <c r="AI825" t="s">
        <v>51</v>
      </c>
      <c r="AJ825">
        <v>12.53</v>
      </c>
      <c r="AK825">
        <v>0.02</v>
      </c>
      <c r="AL825">
        <v>174.24299999999999</v>
      </c>
      <c r="AM825">
        <v>0</v>
      </c>
      <c r="AN825">
        <v>3.0000000000000001E-3</v>
      </c>
      <c r="AO825">
        <v>0.437999999999999</v>
      </c>
      <c r="AP825">
        <v>0.67700000000000005</v>
      </c>
      <c r="AQ825">
        <v>0.55700000000000005</v>
      </c>
      <c r="AR825">
        <v>0.315</v>
      </c>
      <c r="AS825">
        <v>2.7E-2</v>
      </c>
      <c r="AT825">
        <v>1.885</v>
      </c>
      <c r="AU825">
        <v>8.5060621999999905E-2</v>
      </c>
      <c r="AV825">
        <v>4</v>
      </c>
      <c r="AW825" t="s">
        <v>58</v>
      </c>
    </row>
    <row r="826" spans="1:49" hidden="1" x14ac:dyDescent="0.25">
      <c r="A826">
        <v>1.4</v>
      </c>
      <c r="B826">
        <v>0.59199999999999997</v>
      </c>
      <c r="C826">
        <v>7.0789999999999997</v>
      </c>
      <c r="D826">
        <v>0.86899999999999999</v>
      </c>
      <c r="E826">
        <v>2.944</v>
      </c>
      <c r="F826" t="s">
        <v>104</v>
      </c>
      <c r="G826" t="s">
        <v>105</v>
      </c>
      <c r="H826">
        <v>186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0.16890834899999899</v>
      </c>
      <c r="O826">
        <v>0.331507359</v>
      </c>
      <c r="P826">
        <v>0.28016492399999998</v>
      </c>
      <c r="Q826">
        <v>0.34117201600000002</v>
      </c>
      <c r="R826">
        <v>0.206094</v>
      </c>
      <c r="S826">
        <v>0.77</v>
      </c>
      <c r="T826">
        <v>0.36493319699999999</v>
      </c>
      <c r="U826">
        <v>0.4</v>
      </c>
      <c r="V826">
        <v>-2.1195005999999999E-2</v>
      </c>
      <c r="W826">
        <v>2.7625040999999999E-2</v>
      </c>
      <c r="X826">
        <v>8.0903079000000003E-2</v>
      </c>
      <c r="Y826">
        <v>2.06094E-2</v>
      </c>
      <c r="Z826">
        <v>0.185484597</v>
      </c>
      <c r="AA826">
        <v>0.103046998</v>
      </c>
      <c r="AB826">
        <v>0.20599999999999999</v>
      </c>
      <c r="AC826">
        <v>-0.50711212900000002</v>
      </c>
      <c r="AD826">
        <v>2.2411413680000001</v>
      </c>
      <c r="AE826">
        <v>-0.81017322400000003</v>
      </c>
      <c r="AF826">
        <v>3</v>
      </c>
      <c r="AH826">
        <v>2</v>
      </c>
      <c r="AI826" t="s">
        <v>54</v>
      </c>
      <c r="AJ826">
        <v>19.850000000000001</v>
      </c>
      <c r="AK826">
        <v>0</v>
      </c>
      <c r="AL826">
        <v>2.9189999999999898</v>
      </c>
      <c r="AM826">
        <v>1</v>
      </c>
      <c r="AN826">
        <v>9.8000000000000004E-2</v>
      </c>
      <c r="AO826">
        <v>0.85599999999999998</v>
      </c>
      <c r="AP826">
        <v>0.73</v>
      </c>
      <c r="AQ826">
        <v>1.0569999999999999</v>
      </c>
      <c r="AR826">
        <v>0.76599999999999902</v>
      </c>
      <c r="AS826">
        <v>0.08</v>
      </c>
      <c r="AT826">
        <v>0.93</v>
      </c>
      <c r="AU826">
        <v>-0.818924549</v>
      </c>
      <c r="AV826">
        <v>2</v>
      </c>
      <c r="AW826" t="s">
        <v>55</v>
      </c>
    </row>
    <row r="827" spans="1:49" hidden="1" x14ac:dyDescent="0.25">
      <c r="A827">
        <v>82.51</v>
      </c>
      <c r="B827">
        <v>1.0999999999999999E-2</v>
      </c>
      <c r="C827">
        <v>7.1150000000000002</v>
      </c>
      <c r="D827">
        <v>0.33</v>
      </c>
      <c r="E827">
        <v>16.536999999999999</v>
      </c>
      <c r="F827" t="s">
        <v>104</v>
      </c>
      <c r="G827" t="s">
        <v>105</v>
      </c>
      <c r="H827">
        <v>19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5.0525809999999997E-2</v>
      </c>
      <c r="O827">
        <v>9.3405976000000002E-2</v>
      </c>
      <c r="P827">
        <v>6.2005434999999998E-2</v>
      </c>
      <c r="Q827">
        <v>9.5422096999999997E-2</v>
      </c>
      <c r="R827">
        <v>0.7461255</v>
      </c>
      <c r="S827">
        <v>0.2</v>
      </c>
      <c r="T827">
        <v>0.234905262</v>
      </c>
      <c r="U827">
        <v>0.13</v>
      </c>
      <c r="V827">
        <v>-3.6455139999999997E-2</v>
      </c>
      <c r="W827">
        <v>5.821138E-2</v>
      </c>
      <c r="X827">
        <v>-2.5797871E-2</v>
      </c>
      <c r="Y827">
        <v>7.4612551999999999E-2</v>
      </c>
      <c r="Z827">
        <v>0.67151296699999996</v>
      </c>
      <c r="AA827">
        <v>0.37306275999999999</v>
      </c>
      <c r="AB827">
        <v>0.746</v>
      </c>
      <c r="AC827">
        <v>-6.3810414919999996</v>
      </c>
      <c r="AD827">
        <v>11.41552053</v>
      </c>
      <c r="AE827">
        <v>-2.0458803780000001</v>
      </c>
      <c r="AF827">
        <v>1</v>
      </c>
      <c r="AH827">
        <v>1</v>
      </c>
      <c r="AI827" t="s">
        <v>51</v>
      </c>
      <c r="AJ827">
        <v>21.42</v>
      </c>
      <c r="AK827">
        <v>0</v>
      </c>
      <c r="AL827">
        <v>91.042999999999907</v>
      </c>
      <c r="AM827">
        <v>0</v>
      </c>
      <c r="AN827">
        <v>6.9999999999999897E-3</v>
      </c>
      <c r="AO827">
        <v>0.28599999999999998</v>
      </c>
      <c r="AP827">
        <v>0.33899999999999902</v>
      </c>
      <c r="AQ827">
        <v>0.34</v>
      </c>
      <c r="AR827">
        <v>0.125</v>
      </c>
      <c r="AS827">
        <v>0.01</v>
      </c>
      <c r="AT827">
        <v>0.95899999999999996</v>
      </c>
      <c r="AU827">
        <v>0.18495134899999999</v>
      </c>
      <c r="AV827">
        <v>3</v>
      </c>
      <c r="AW827" t="s">
        <v>58</v>
      </c>
    </row>
    <row r="828" spans="1:49" hidden="1" x14ac:dyDescent="0.25">
      <c r="A828">
        <v>58.06</v>
      </c>
      <c r="B828">
        <v>1.4999999999999999E-2</v>
      </c>
      <c r="C828">
        <v>6.9779999999999998</v>
      </c>
      <c r="D828">
        <v>0.55100000000000005</v>
      </c>
      <c r="E828">
        <v>30.263000000000002</v>
      </c>
      <c r="F828" t="s">
        <v>104</v>
      </c>
      <c r="G828" t="s">
        <v>105</v>
      </c>
      <c r="H828">
        <v>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5.2367650000000002E-2</v>
      </c>
      <c r="O828">
        <v>0.10058083699999899</v>
      </c>
      <c r="P828">
        <v>7.5099877999999995E-2</v>
      </c>
      <c r="Q828">
        <v>0.11576521099999899</v>
      </c>
      <c r="R828">
        <v>0.61575484000000003</v>
      </c>
      <c r="S828">
        <v>0.23</v>
      </c>
      <c r="T828">
        <v>0.24792888099999999</v>
      </c>
      <c r="U828">
        <v>0.17</v>
      </c>
      <c r="V828">
        <v>-2.9605883999999999E-2</v>
      </c>
      <c r="W828">
        <v>4.4069446999999998E-2</v>
      </c>
      <c r="X828">
        <v>-5.200054E-3</v>
      </c>
      <c r="Y828">
        <v>6.1575484E-2</v>
      </c>
      <c r="Z828">
        <v>0.55417935799999996</v>
      </c>
      <c r="AA828">
        <v>0.30787742099999998</v>
      </c>
      <c r="AB828">
        <v>0.61599999999999999</v>
      </c>
      <c r="AC828">
        <v>-6.9003731210000003</v>
      </c>
      <c r="AD828">
        <v>8.9952274479999996</v>
      </c>
      <c r="AE828">
        <v>-1.719777031</v>
      </c>
      <c r="AF828">
        <v>1</v>
      </c>
      <c r="AH828">
        <v>1</v>
      </c>
      <c r="AI828" t="s">
        <v>51</v>
      </c>
      <c r="AJ828">
        <v>10.62</v>
      </c>
      <c r="AK828">
        <v>0.01</v>
      </c>
      <c r="AL828">
        <v>75.555999999999997</v>
      </c>
      <c r="AM828">
        <v>0</v>
      </c>
      <c r="AN828">
        <v>6.0000000000000001E-3</v>
      </c>
      <c r="AO828">
        <v>0.497</v>
      </c>
      <c r="AP828">
        <v>0.59699999999999998</v>
      </c>
      <c r="AQ828">
        <v>0.59599999999999997</v>
      </c>
      <c r="AR828">
        <v>0.33200000000000002</v>
      </c>
      <c r="AS828">
        <v>2.79999999999999E-2</v>
      </c>
      <c r="AT828">
        <v>1.351</v>
      </c>
      <c r="AU828">
        <v>0.185694417</v>
      </c>
      <c r="AV828">
        <v>5</v>
      </c>
      <c r="AW828" t="s">
        <v>58</v>
      </c>
    </row>
    <row r="829" spans="1:49" hidden="1" x14ac:dyDescent="0.25">
      <c r="A829">
        <v>82.71</v>
      </c>
      <c r="B829">
        <v>0.01</v>
      </c>
      <c r="C829">
        <v>6.6760000000000002</v>
      </c>
      <c r="D829">
        <v>0.40500000000000003</v>
      </c>
      <c r="E829">
        <v>26.076000000000001</v>
      </c>
      <c r="F829" t="s">
        <v>104</v>
      </c>
      <c r="G829" t="s">
        <v>105</v>
      </c>
      <c r="H829">
        <v>21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6.6956835999999895E-2</v>
      </c>
      <c r="O829">
        <v>9.7385703000000004E-2</v>
      </c>
      <c r="P829">
        <v>0.11590743199999901</v>
      </c>
      <c r="Q829">
        <v>0.14669235799999999</v>
      </c>
      <c r="R829">
        <v>0.53913710000000004</v>
      </c>
      <c r="S829">
        <v>0.26</v>
      </c>
      <c r="T829">
        <v>0.26389237999999998</v>
      </c>
      <c r="U829">
        <v>0.17</v>
      </c>
      <c r="V829">
        <v>-3.9379577999999998E-2</v>
      </c>
      <c r="W829">
        <v>8.0703529999999996E-2</v>
      </c>
      <c r="X829">
        <v>1.5604893E-2</v>
      </c>
      <c r="Y829">
        <v>5.3913712999999898E-2</v>
      </c>
      <c r="Z829">
        <v>0.48522341299999999</v>
      </c>
      <c r="AA829">
        <v>0.26956856299999998</v>
      </c>
      <c r="AB829">
        <v>0.53900000000000003</v>
      </c>
      <c r="AC829">
        <v>-6.7769743629999999</v>
      </c>
      <c r="AD829">
        <v>6.9426928459999999</v>
      </c>
      <c r="AE829">
        <v>-1.2911294529999999</v>
      </c>
      <c r="AF829">
        <v>1</v>
      </c>
      <c r="AH829">
        <v>1</v>
      </c>
      <c r="AI829" t="s">
        <v>51</v>
      </c>
      <c r="AJ829">
        <v>12.64</v>
      </c>
      <c r="AK829">
        <v>0</v>
      </c>
      <c r="AL829">
        <v>102.67700000000001</v>
      </c>
      <c r="AM829">
        <v>0</v>
      </c>
      <c r="AN829">
        <v>5.0000000000000001E-3</v>
      </c>
      <c r="AO829">
        <v>0.35599999999999998</v>
      </c>
      <c r="AP829">
        <v>0.47899999999999998</v>
      </c>
      <c r="AQ829">
        <v>0.42299999999999999</v>
      </c>
      <c r="AR829">
        <v>0.186</v>
      </c>
      <c r="AS829">
        <v>1.4999999999999999E-2</v>
      </c>
      <c r="AT829">
        <v>1.736</v>
      </c>
      <c r="AU829">
        <v>0.23783031600000001</v>
      </c>
      <c r="AV829">
        <v>5</v>
      </c>
      <c r="AW829" t="s">
        <v>58</v>
      </c>
    </row>
    <row r="830" spans="1:49" hidden="1" x14ac:dyDescent="0.25">
      <c r="A830">
        <v>34.85</v>
      </c>
      <c r="B830">
        <v>1.7000000000000001E-2</v>
      </c>
      <c r="C830">
        <v>6.51</v>
      </c>
      <c r="D830">
        <v>0.78</v>
      </c>
      <c r="E830">
        <v>53.266999999999904</v>
      </c>
      <c r="F830" t="s">
        <v>104</v>
      </c>
      <c r="G830" t="s">
        <v>105</v>
      </c>
      <c r="H830">
        <v>211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0.201522549</v>
      </c>
      <c r="O830">
        <v>0.27406964699999897</v>
      </c>
      <c r="P830">
        <v>0.20589100499999999</v>
      </c>
      <c r="Q830">
        <v>0.22156330399999999</v>
      </c>
      <c r="R830">
        <v>0.13735744</v>
      </c>
      <c r="S830">
        <v>0.53</v>
      </c>
      <c r="T830">
        <v>0.64002829799999905</v>
      </c>
      <c r="U830">
        <v>0.17</v>
      </c>
      <c r="V830">
        <v>-9.359286E-2</v>
      </c>
      <c r="W830">
        <v>7.6488099999999998E-3</v>
      </c>
      <c r="X830">
        <v>-4.436002E-2</v>
      </c>
      <c r="Y830">
        <v>1.3735743999999999E-2</v>
      </c>
      <c r="Z830">
        <v>0.123621699</v>
      </c>
      <c r="AA830">
        <v>6.8678721999999998E-2</v>
      </c>
      <c r="AB830">
        <v>0.13699999999999901</v>
      </c>
      <c r="AC830">
        <v>-4.7928548339999999</v>
      </c>
      <c r="AD830">
        <v>5.100502283</v>
      </c>
      <c r="AE830">
        <v>-0.17318606</v>
      </c>
      <c r="AF830">
        <v>2</v>
      </c>
      <c r="AG830">
        <v>1</v>
      </c>
      <c r="AH830">
        <v>3</v>
      </c>
      <c r="AI830" t="s">
        <v>53</v>
      </c>
      <c r="AJ830">
        <v>13.02</v>
      </c>
      <c r="AK830">
        <v>0.05</v>
      </c>
      <c r="AL830">
        <v>88.441000000000003</v>
      </c>
      <c r="AM830">
        <v>0</v>
      </c>
      <c r="AN830">
        <v>4.0000000000000001E-3</v>
      </c>
      <c r="AO830">
        <v>0.74099999999999999</v>
      </c>
      <c r="AP830">
        <v>1.0169999999999999</v>
      </c>
      <c r="AQ830">
        <v>0.92099999999999904</v>
      </c>
      <c r="AR830">
        <v>0.63800000000000001</v>
      </c>
      <c r="AS830">
        <v>6.4000000000000001E-2</v>
      </c>
      <c r="AT830">
        <v>1.8119999999999901</v>
      </c>
      <c r="AU830">
        <v>0.38491486499999999</v>
      </c>
      <c r="AV830">
        <v>5</v>
      </c>
      <c r="AW830" t="s">
        <v>52</v>
      </c>
    </row>
    <row r="831" spans="1:49" hidden="1" x14ac:dyDescent="0.25">
      <c r="A831">
        <v>107.8</v>
      </c>
      <c r="B831">
        <v>8.0000000000000002E-3</v>
      </c>
      <c r="C831">
        <v>7.0270000000000001</v>
      </c>
      <c r="D831">
        <v>0.32899999999999902</v>
      </c>
      <c r="E831">
        <v>21.088999999999999</v>
      </c>
      <c r="F831" t="s">
        <v>104</v>
      </c>
      <c r="G831" t="s">
        <v>105</v>
      </c>
      <c r="H831">
        <v>235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6.5000000000000002E-2</v>
      </c>
      <c r="O831">
        <v>3.2037563999999998E-2</v>
      </c>
      <c r="P831">
        <v>0.13</v>
      </c>
      <c r="Q831">
        <v>0.13</v>
      </c>
      <c r="R831">
        <v>0.11652125000000001</v>
      </c>
      <c r="S831">
        <v>0.13</v>
      </c>
      <c r="T831">
        <v>0.06</v>
      </c>
      <c r="U831">
        <v>0.13</v>
      </c>
      <c r="V831">
        <v>3.8850160000000002E-2</v>
      </c>
      <c r="W831">
        <v>-2.9227146999999998E-2</v>
      </c>
      <c r="X831">
        <v>-6.3436050000000004E-3</v>
      </c>
      <c r="Y831">
        <v>1.1652124999999999E-2</v>
      </c>
      <c r="Z831">
        <v>0.104869122</v>
      </c>
      <c r="AA831">
        <v>5.8260622999999997E-2</v>
      </c>
      <c r="AB831">
        <v>0.11699999999999899</v>
      </c>
      <c r="AC831">
        <v>-9.2072892320000008</v>
      </c>
      <c r="AD831">
        <v>6.5735422850000003</v>
      </c>
      <c r="AE831">
        <v>-9.3668533999999998E-2</v>
      </c>
      <c r="AF831">
        <v>1</v>
      </c>
      <c r="AH831">
        <v>1</v>
      </c>
      <c r="AI831" t="s">
        <v>51</v>
      </c>
      <c r="AJ831">
        <v>21.82</v>
      </c>
      <c r="AK831">
        <v>0</v>
      </c>
      <c r="AL831">
        <v>125.637</v>
      </c>
      <c r="AM831">
        <v>0</v>
      </c>
      <c r="AN831">
        <v>5.0000000000000001E-3</v>
      </c>
      <c r="AO831">
        <v>0.26800000000000002</v>
      </c>
      <c r="AP831">
        <v>0.41799999999999998</v>
      </c>
      <c r="AQ831">
        <v>0.34</v>
      </c>
      <c r="AR831">
        <v>0.13100000000000001</v>
      </c>
      <c r="AS831">
        <v>0.01</v>
      </c>
      <c r="AT831">
        <v>1.169</v>
      </c>
      <c r="AU831">
        <v>8.7581001999999894E-2</v>
      </c>
      <c r="AV831">
        <v>5</v>
      </c>
      <c r="AW831" t="s">
        <v>58</v>
      </c>
    </row>
    <row r="832" spans="1:49" hidden="1" x14ac:dyDescent="0.25">
      <c r="A832">
        <v>134.18</v>
      </c>
      <c r="B832">
        <v>6.0000000000000001E-3</v>
      </c>
      <c r="C832">
        <v>6.6609999999999996</v>
      </c>
      <c r="D832">
        <v>0.38100000000000001</v>
      </c>
      <c r="E832">
        <v>33.674999999999997</v>
      </c>
      <c r="F832" t="s">
        <v>104</v>
      </c>
      <c r="G832" t="s">
        <v>105</v>
      </c>
      <c r="H832">
        <v>243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3.1771990999999999E-2</v>
      </c>
      <c r="O832">
        <v>9.8029479000000003E-2</v>
      </c>
      <c r="P832">
        <v>0.110085328</v>
      </c>
      <c r="Q832">
        <v>0.15057590900000001</v>
      </c>
      <c r="R832">
        <v>0.16820122000000001</v>
      </c>
      <c r="S832">
        <v>0.27</v>
      </c>
      <c r="T832">
        <v>0.41916299899999998</v>
      </c>
      <c r="U832">
        <v>0.2</v>
      </c>
      <c r="V832">
        <v>-0.16778274000000001</v>
      </c>
      <c r="W832">
        <v>7.1748030000000004E-3</v>
      </c>
      <c r="X832">
        <v>-8.1451479999999996E-3</v>
      </c>
      <c r="Y832">
        <v>1.6820122E-2</v>
      </c>
      <c r="Z832">
        <v>0.15138110099999999</v>
      </c>
      <c r="AA832">
        <v>8.4100611999999894E-2</v>
      </c>
      <c r="AB832">
        <v>0.16800000000000001</v>
      </c>
      <c r="AC832">
        <v>-5.9608389929999896</v>
      </c>
      <c r="AD832">
        <v>4.4997692909999998</v>
      </c>
      <c r="AE832">
        <v>-0.315869862</v>
      </c>
      <c r="AF832">
        <v>1</v>
      </c>
      <c r="AH832">
        <v>1</v>
      </c>
      <c r="AI832" t="s">
        <v>51</v>
      </c>
      <c r="AJ832">
        <v>10.56</v>
      </c>
      <c r="AK832">
        <v>0</v>
      </c>
      <c r="AL832">
        <v>157.185</v>
      </c>
      <c r="AM832">
        <v>0</v>
      </c>
      <c r="AN832">
        <v>4.0000000000000001E-3</v>
      </c>
      <c r="AO832">
        <v>0.28599999999999998</v>
      </c>
      <c r="AP832">
        <v>0.47099999999999997</v>
      </c>
      <c r="AQ832">
        <v>0.4</v>
      </c>
      <c r="AR832">
        <v>0.183</v>
      </c>
      <c r="AS832">
        <v>1.4999999999999999E-2</v>
      </c>
      <c r="AT832">
        <v>1.635</v>
      </c>
      <c r="AU832">
        <v>0.32367517200000001</v>
      </c>
      <c r="AV832">
        <v>4</v>
      </c>
      <c r="AW832" t="s">
        <v>58</v>
      </c>
    </row>
    <row r="833" spans="1:49" hidden="1" x14ac:dyDescent="0.25">
      <c r="A833">
        <v>170.48</v>
      </c>
      <c r="B833">
        <v>5.0000000000000001E-3</v>
      </c>
      <c r="C833">
        <v>6.7639999999999896</v>
      </c>
      <c r="D833">
        <v>0.27899999999999903</v>
      </c>
      <c r="E833">
        <v>24.225000000000001</v>
      </c>
      <c r="F833" t="s">
        <v>104</v>
      </c>
      <c r="G833" t="s">
        <v>105</v>
      </c>
      <c r="H833">
        <v>247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2.9025638999999999E-2</v>
      </c>
      <c r="O833">
        <v>0.101039146</v>
      </c>
      <c r="P833">
        <v>0.105369357</v>
      </c>
      <c r="Q833">
        <v>0.14164437599999999</v>
      </c>
      <c r="R833">
        <v>0.15653452000000001</v>
      </c>
      <c r="S833">
        <v>0.27</v>
      </c>
      <c r="T833">
        <v>0.325761509</v>
      </c>
      <c r="U833">
        <v>0.17</v>
      </c>
      <c r="V833">
        <v>-8.0690579999999998E-2</v>
      </c>
      <c r="W833">
        <v>4.5886814999999997E-2</v>
      </c>
      <c r="X833">
        <v>-1.6497168999999999E-2</v>
      </c>
      <c r="Y833">
        <v>1.5653451999999901E-2</v>
      </c>
      <c r="Z833">
        <v>0.14088107</v>
      </c>
      <c r="AA833">
        <v>7.8267260999999894E-2</v>
      </c>
      <c r="AB833">
        <v>0.157</v>
      </c>
      <c r="AC833">
        <v>-6.7374186749999998</v>
      </c>
      <c r="AD833">
        <v>5.6818969250000002</v>
      </c>
      <c r="AE833">
        <v>-0.384589766</v>
      </c>
      <c r="AF833">
        <v>1</v>
      </c>
      <c r="AH833">
        <v>1</v>
      </c>
      <c r="AI833" t="s">
        <v>51</v>
      </c>
      <c r="AJ833">
        <v>19.28</v>
      </c>
      <c r="AK833">
        <v>0</v>
      </c>
      <c r="AL833">
        <v>186.64</v>
      </c>
      <c r="AM833">
        <v>0</v>
      </c>
      <c r="AN833">
        <v>4.0000000000000001E-3</v>
      </c>
      <c r="AO833">
        <v>0.20399999999999999</v>
      </c>
      <c r="AP833">
        <v>0.33799999999999902</v>
      </c>
      <c r="AQ833">
        <v>0.28699999999999998</v>
      </c>
      <c r="AR833">
        <v>0.10199999999999999</v>
      </c>
      <c r="AS833">
        <v>8.0000000000000002E-3</v>
      </c>
      <c r="AT833">
        <v>1.6219999999999899</v>
      </c>
      <c r="AU833">
        <v>0.26253145899999902</v>
      </c>
      <c r="AV833">
        <v>4</v>
      </c>
      <c r="AW833" t="s">
        <v>58</v>
      </c>
    </row>
    <row r="834" spans="1:49" hidden="1" x14ac:dyDescent="0.25">
      <c r="A834">
        <v>191.69</v>
      </c>
      <c r="B834">
        <v>4.0000000000000001E-3</v>
      </c>
      <c r="C834">
        <v>6.4929999999999897</v>
      </c>
      <c r="D834">
        <v>0.30499999999999999</v>
      </c>
      <c r="E834">
        <v>32.900999999999897</v>
      </c>
      <c r="F834" t="s">
        <v>104</v>
      </c>
      <c r="G834" t="s">
        <v>105</v>
      </c>
      <c r="H834">
        <v>259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4.9377807000000003E-2</v>
      </c>
      <c r="O834">
        <v>0.12733456600000001</v>
      </c>
      <c r="P834">
        <v>0.13344431300000001</v>
      </c>
      <c r="Q834">
        <v>0.21215526199999901</v>
      </c>
      <c r="R834">
        <v>0.23782648000000001</v>
      </c>
      <c r="S834">
        <v>0.37</v>
      </c>
      <c r="T834">
        <v>0.43660211500000001</v>
      </c>
      <c r="U834">
        <v>0.27</v>
      </c>
      <c r="V834">
        <v>-0.30265779999999998</v>
      </c>
      <c r="W834">
        <v>7.4894199999999994E-2</v>
      </c>
      <c r="X834">
        <v>-4.9666889999999998E-3</v>
      </c>
      <c r="Y834">
        <v>2.3782647999999899E-2</v>
      </c>
      <c r="Z834">
        <v>0.21404383299999999</v>
      </c>
      <c r="AA834">
        <v>0.118913241</v>
      </c>
      <c r="AB834">
        <v>0.23799999999999999</v>
      </c>
      <c r="AC834">
        <v>-3.7122888660000002</v>
      </c>
      <c r="AD834">
        <v>4.4050997469999897</v>
      </c>
      <c r="AE834">
        <v>-0.41232429900000001</v>
      </c>
      <c r="AF834">
        <v>1</v>
      </c>
      <c r="AH834">
        <v>1</v>
      </c>
      <c r="AI834" t="s">
        <v>51</v>
      </c>
      <c r="AJ834">
        <v>15.74</v>
      </c>
      <c r="AK834">
        <v>0</v>
      </c>
      <c r="AL834">
        <v>213.41900000000001</v>
      </c>
      <c r="AM834">
        <v>0</v>
      </c>
      <c r="AN834">
        <v>3.0000000000000001E-3</v>
      </c>
      <c r="AO834">
        <v>0.186</v>
      </c>
      <c r="AP834">
        <v>0.39700000000000002</v>
      </c>
      <c r="AQ834">
        <v>0.316</v>
      </c>
      <c r="AR834">
        <v>0.13100000000000001</v>
      </c>
      <c r="AS834">
        <v>0.01</v>
      </c>
      <c r="AT834">
        <v>1.804</v>
      </c>
      <c r="AU834">
        <v>0.27473665399999903</v>
      </c>
      <c r="AV834">
        <v>4</v>
      </c>
      <c r="AW834" t="s">
        <v>58</v>
      </c>
    </row>
    <row r="835" spans="1:49" hidden="1" x14ac:dyDescent="0.25">
      <c r="A835">
        <v>145.61000000000001</v>
      </c>
      <c r="B835">
        <v>6.0000000000000001E-3</v>
      </c>
      <c r="C835">
        <v>6.9039999999999999</v>
      </c>
      <c r="D835">
        <v>0.308</v>
      </c>
      <c r="E835">
        <v>24.448</v>
      </c>
      <c r="F835" t="s">
        <v>104</v>
      </c>
      <c r="G835" t="s">
        <v>105</v>
      </c>
      <c r="H835">
        <v>268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2.8771899E-2</v>
      </c>
      <c r="O835">
        <v>9.0722386999999904E-2</v>
      </c>
      <c r="P835">
        <v>0.123603903</v>
      </c>
      <c r="Q835">
        <v>0.15446833800000001</v>
      </c>
      <c r="R835">
        <v>0.12910661000000001</v>
      </c>
      <c r="S835">
        <v>0.27</v>
      </c>
      <c r="T835">
        <v>0.19538533999999999</v>
      </c>
      <c r="U835">
        <v>0.16264826099999999</v>
      </c>
      <c r="V835">
        <v>-0.22017808</v>
      </c>
      <c r="W835">
        <v>6.4557679999999997E-3</v>
      </c>
      <c r="X835">
        <v>-2.183119E-2</v>
      </c>
      <c r="Y835">
        <v>1.2910661E-2</v>
      </c>
      <c r="Z835">
        <v>0.11619595000000001</v>
      </c>
      <c r="AA835">
        <v>6.4553305999999894E-2</v>
      </c>
      <c r="AB835">
        <v>0.129</v>
      </c>
      <c r="AC835">
        <v>-4.1381667589999998</v>
      </c>
      <c r="AD835">
        <v>4.467145092</v>
      </c>
      <c r="AE835">
        <v>-0.244413983</v>
      </c>
      <c r="AF835">
        <v>1</v>
      </c>
      <c r="AH835">
        <v>1</v>
      </c>
      <c r="AI835" t="s">
        <v>51</v>
      </c>
      <c r="AJ835">
        <v>13.9</v>
      </c>
      <c r="AK835">
        <v>0.01</v>
      </c>
      <c r="AL835">
        <v>160.709</v>
      </c>
      <c r="AM835">
        <v>0</v>
      </c>
      <c r="AN835">
        <v>4.0000000000000001E-3</v>
      </c>
      <c r="AO835">
        <v>0.24099999999999999</v>
      </c>
      <c r="AP835">
        <v>0.35899999999999999</v>
      </c>
      <c r="AQ835">
        <v>0.318</v>
      </c>
      <c r="AR835">
        <v>0.11799999999999999</v>
      </c>
      <c r="AS835">
        <v>8.9999999999999993E-3</v>
      </c>
      <c r="AT835">
        <v>1.4730000000000001</v>
      </c>
      <c r="AU835">
        <v>0.45102517399999997</v>
      </c>
      <c r="AV835">
        <v>4</v>
      </c>
      <c r="AW835" t="s">
        <v>58</v>
      </c>
    </row>
    <row r="836" spans="1:49" hidden="1" x14ac:dyDescent="0.25">
      <c r="A836">
        <v>98.71</v>
      </c>
      <c r="B836">
        <v>8.9999999999999993E-3</v>
      </c>
      <c r="C836">
        <v>6.9550000000000001</v>
      </c>
      <c r="D836">
        <v>0.38500000000000001</v>
      </c>
      <c r="E836">
        <v>26.546999999999901</v>
      </c>
      <c r="F836" t="s">
        <v>104</v>
      </c>
      <c r="G836" t="s">
        <v>105</v>
      </c>
      <c r="H836">
        <v>278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2.6910247999999901E-2</v>
      </c>
      <c r="O836">
        <v>7.3344603999999994E-2</v>
      </c>
      <c r="P836">
        <v>9.3356072999999998E-2</v>
      </c>
      <c r="Q836">
        <v>0.105206286</v>
      </c>
      <c r="R836">
        <v>0.13919770000000001</v>
      </c>
      <c r="S836">
        <v>0.2</v>
      </c>
      <c r="T836">
        <v>0.10126084099999901</v>
      </c>
      <c r="U836">
        <v>8.9031183999999999E-2</v>
      </c>
      <c r="V836">
        <v>-0.16328134</v>
      </c>
      <c r="W836">
        <v>8.9356539999999995E-3</v>
      </c>
      <c r="X836">
        <v>-6.2451909999999998E-3</v>
      </c>
      <c r="Y836">
        <v>1.3919770999999999E-2</v>
      </c>
      <c r="Z836">
        <v>0.12527793600000001</v>
      </c>
      <c r="AA836">
        <v>6.9598854000000002E-2</v>
      </c>
      <c r="AB836">
        <v>0.13900000000000001</v>
      </c>
      <c r="AC836">
        <v>-4.826283535</v>
      </c>
      <c r="AD836">
        <v>8.6366117510000002</v>
      </c>
      <c r="AE836">
        <v>-0.28541627000000003</v>
      </c>
      <c r="AF836">
        <v>1</v>
      </c>
      <c r="AH836">
        <v>1</v>
      </c>
      <c r="AI836" t="s">
        <v>51</v>
      </c>
      <c r="AJ836">
        <v>18.7</v>
      </c>
      <c r="AK836">
        <v>0</v>
      </c>
      <c r="AL836">
        <v>119.002</v>
      </c>
      <c r="AM836">
        <v>0</v>
      </c>
      <c r="AN836">
        <v>5.0000000000000001E-3</v>
      </c>
      <c r="AO836">
        <v>0.33100000000000002</v>
      </c>
      <c r="AP836">
        <v>0.39399999999999902</v>
      </c>
      <c r="AQ836">
        <v>0.4</v>
      </c>
      <c r="AR836">
        <v>0.17</v>
      </c>
      <c r="AS836">
        <v>1.2999999999999999E-2</v>
      </c>
      <c r="AT836">
        <v>1.3129999999999999</v>
      </c>
      <c r="AU836">
        <v>0.53008799799999995</v>
      </c>
      <c r="AV836">
        <v>5</v>
      </c>
      <c r="AW836" t="s">
        <v>58</v>
      </c>
    </row>
    <row r="837" spans="1:49" hidden="1" x14ac:dyDescent="0.25">
      <c r="A837">
        <v>37.880000000000003</v>
      </c>
      <c r="B837">
        <v>2.1000000000000001E-2</v>
      </c>
      <c r="C837">
        <v>6.9320000000000004</v>
      </c>
      <c r="D837">
        <v>0.59799999999999998</v>
      </c>
      <c r="E837">
        <v>24.094000000000001</v>
      </c>
      <c r="F837" t="s">
        <v>104</v>
      </c>
      <c r="G837" t="s">
        <v>105</v>
      </c>
      <c r="H837">
        <v>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4.4533112E-2</v>
      </c>
      <c r="O837">
        <v>8.3422037000000004E-2</v>
      </c>
      <c r="P837">
        <v>6.6937400999999994E-2</v>
      </c>
      <c r="Q837">
        <v>7.6152384000000004E-2</v>
      </c>
      <c r="R837">
        <v>0.55354356999999998</v>
      </c>
      <c r="S837">
        <v>0.17</v>
      </c>
      <c r="T837">
        <v>0.24842397099999999</v>
      </c>
      <c r="U837">
        <v>0.1</v>
      </c>
      <c r="V837">
        <v>-2.165065E-2</v>
      </c>
      <c r="W837">
        <v>4.114491E-2</v>
      </c>
      <c r="X837">
        <v>-1.4092934999999999E-2</v>
      </c>
      <c r="Y837">
        <v>5.5354357E-2</v>
      </c>
      <c r="Z837">
        <v>0.49818921100000002</v>
      </c>
      <c r="AA837">
        <v>0.27677178399999902</v>
      </c>
      <c r="AB837">
        <v>0.55399999999999905</v>
      </c>
      <c r="AC837">
        <v>-7.8686537320000003</v>
      </c>
      <c r="AD837">
        <v>11.781950050000001</v>
      </c>
      <c r="AE837">
        <v>-1.5497654540000001</v>
      </c>
      <c r="AF837">
        <v>1</v>
      </c>
      <c r="AH837">
        <v>1</v>
      </c>
      <c r="AI837" t="s">
        <v>51</v>
      </c>
      <c r="AJ837">
        <v>11.58</v>
      </c>
      <c r="AK837">
        <v>0</v>
      </c>
      <c r="AL837">
        <v>53.381999999999998</v>
      </c>
      <c r="AM837">
        <v>0</v>
      </c>
      <c r="AN837">
        <v>8.9999999999999993E-3</v>
      </c>
      <c r="AO837">
        <v>0.54700000000000004</v>
      </c>
      <c r="AP837">
        <v>0.63300000000000001</v>
      </c>
      <c r="AQ837">
        <v>0.65400000000000003</v>
      </c>
      <c r="AR837">
        <v>0.38500000000000001</v>
      </c>
      <c r="AS837">
        <v>3.3000000000000002E-2</v>
      </c>
      <c r="AT837">
        <v>1.3519999999999901</v>
      </c>
      <c r="AU837">
        <v>0.186175645</v>
      </c>
      <c r="AV837">
        <v>3</v>
      </c>
      <c r="AW837" t="s">
        <v>58</v>
      </c>
    </row>
    <row r="838" spans="1:49" hidden="1" x14ac:dyDescent="0.25">
      <c r="A838">
        <v>116.63</v>
      </c>
      <c r="B838">
        <v>8.0000000000000002E-3</v>
      </c>
      <c r="C838">
        <v>6.8229999999999897</v>
      </c>
      <c r="D838">
        <v>0.33299999999999902</v>
      </c>
      <c r="E838">
        <v>22.696999999999999</v>
      </c>
      <c r="F838" t="s">
        <v>104</v>
      </c>
      <c r="G838" t="s">
        <v>105</v>
      </c>
      <c r="H838">
        <v>302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0.08</v>
      </c>
      <c r="O838">
        <v>6.7364708999999995E-2</v>
      </c>
      <c r="P838">
        <v>0.08</v>
      </c>
      <c r="Q838">
        <v>0.08</v>
      </c>
      <c r="R838">
        <v>0.55843909999999997</v>
      </c>
      <c r="S838">
        <v>0.16</v>
      </c>
      <c r="T838">
        <v>0.1</v>
      </c>
      <c r="U838">
        <v>0.2</v>
      </c>
      <c r="V838">
        <v>2.6456500000000001E-2</v>
      </c>
      <c r="W838">
        <v>-6.3465400000000005E-2</v>
      </c>
      <c r="X838">
        <v>-1.7672460000000001E-2</v>
      </c>
      <c r="Y838">
        <v>5.5843907999999998E-2</v>
      </c>
      <c r="Z838">
        <v>0.50259516799999904</v>
      </c>
      <c r="AA838">
        <v>0.27921953799999999</v>
      </c>
      <c r="AB838">
        <v>0.55799999999999905</v>
      </c>
      <c r="AC838">
        <v>-11.17909957</v>
      </c>
      <c r="AD838">
        <v>3.9324037989999998</v>
      </c>
      <c r="AE838">
        <v>-0.18435475300000001</v>
      </c>
      <c r="AF838">
        <v>1</v>
      </c>
      <c r="AH838">
        <v>1</v>
      </c>
      <c r="AI838" t="s">
        <v>51</v>
      </c>
      <c r="AJ838">
        <v>14.6</v>
      </c>
      <c r="AK838">
        <v>0.01</v>
      </c>
      <c r="AL838">
        <v>132.25299999999999</v>
      </c>
      <c r="AM838">
        <v>0</v>
      </c>
      <c r="AN838">
        <v>5.0000000000000001E-3</v>
      </c>
      <c r="AO838">
        <v>0.26500000000000001</v>
      </c>
      <c r="AP838">
        <v>0.40500000000000003</v>
      </c>
      <c r="AQ838">
        <v>0.34499999999999997</v>
      </c>
      <c r="AR838">
        <v>0.13600000000000001</v>
      </c>
      <c r="AS838">
        <v>1.0999999999999999E-2</v>
      </c>
      <c r="AT838">
        <v>1.538</v>
      </c>
      <c r="AU838">
        <v>0.38372277799999999</v>
      </c>
      <c r="AV838">
        <v>4</v>
      </c>
      <c r="AW838" t="s">
        <v>58</v>
      </c>
    </row>
    <row r="839" spans="1:49" hidden="1" x14ac:dyDescent="0.25">
      <c r="A839">
        <v>1.48</v>
      </c>
      <c r="B839">
        <v>0.60399999999999998</v>
      </c>
      <c r="C839">
        <v>7.19</v>
      </c>
      <c r="D839">
        <v>0.77</v>
      </c>
      <c r="E839">
        <v>2.3650000000000002</v>
      </c>
      <c r="F839" t="s">
        <v>104</v>
      </c>
      <c r="G839" t="s">
        <v>105</v>
      </c>
      <c r="H839">
        <v>305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6.9149449000000002E-2</v>
      </c>
      <c r="O839">
        <v>0.16122150900000001</v>
      </c>
      <c r="P839">
        <v>6.1588724999999997E-2</v>
      </c>
      <c r="Q839">
        <v>9.1421957999999998E-2</v>
      </c>
      <c r="R839">
        <v>0.74238970000000004</v>
      </c>
      <c r="S839">
        <v>0.27</v>
      </c>
      <c r="T839">
        <v>0.32257196999999999</v>
      </c>
      <c r="U839">
        <v>0.1</v>
      </c>
      <c r="V839">
        <v>-2.2669265000000001E-2</v>
      </c>
      <c r="W839">
        <v>-1.0707454E-2</v>
      </c>
      <c r="X839">
        <v>5.9604084000000002E-2</v>
      </c>
      <c r="Y839">
        <v>7.4238968000000002E-2</v>
      </c>
      <c r="Z839">
        <v>0.66815071100000001</v>
      </c>
      <c r="AA839">
        <v>0.371194839</v>
      </c>
      <c r="AB839">
        <v>0.74199999999999999</v>
      </c>
      <c r="AC839">
        <v>-8.5486630819999991</v>
      </c>
      <c r="AD839">
        <v>8.5495504869999994</v>
      </c>
      <c r="AE839">
        <v>-2.3740242249999999</v>
      </c>
      <c r="AF839">
        <v>3</v>
      </c>
      <c r="AH839">
        <v>2</v>
      </c>
      <c r="AI839" t="s">
        <v>54</v>
      </c>
      <c r="AJ839">
        <v>21.74</v>
      </c>
      <c r="AK839">
        <v>0</v>
      </c>
      <c r="AL839">
        <v>2.5219999999999998</v>
      </c>
      <c r="AM839">
        <v>2</v>
      </c>
      <c r="AN839">
        <v>0.128</v>
      </c>
      <c r="AO839">
        <v>0.72699999999999998</v>
      </c>
      <c r="AP839">
        <v>0.62</v>
      </c>
      <c r="AQ839">
        <v>0.89800000000000002</v>
      </c>
      <c r="AR839">
        <v>0.61499999999999999</v>
      </c>
      <c r="AS839">
        <v>0.06</v>
      </c>
      <c r="AT839">
        <v>0.72399999999999998</v>
      </c>
      <c r="AU839">
        <v>0.19797014699999901</v>
      </c>
      <c r="AV839">
        <v>2</v>
      </c>
      <c r="AW839" t="s">
        <v>55</v>
      </c>
    </row>
    <row r="840" spans="1:49" hidden="1" x14ac:dyDescent="0.25">
      <c r="A840">
        <v>6.37</v>
      </c>
      <c r="B840">
        <v>2.5999999999999999E-2</v>
      </c>
      <c r="C840">
        <v>4.5069999999999997</v>
      </c>
      <c r="D840">
        <v>1.0009999999999999</v>
      </c>
      <c r="E840">
        <v>22.725999999999999</v>
      </c>
      <c r="F840" t="s">
        <v>104</v>
      </c>
      <c r="G840" t="s">
        <v>105</v>
      </c>
      <c r="H840">
        <v>322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0.10253741199999999</v>
      </c>
      <c r="O840">
        <v>0.23803585599999999</v>
      </c>
      <c r="P840">
        <v>9.0181516999999906E-2</v>
      </c>
      <c r="Q840">
        <v>0.12967427300000001</v>
      </c>
      <c r="R840">
        <v>0.52109563000000003</v>
      </c>
      <c r="S840">
        <v>0.4</v>
      </c>
      <c r="T840">
        <v>0.54502224099999996</v>
      </c>
      <c r="U840">
        <v>0.2</v>
      </c>
      <c r="V840">
        <v>-5.6311145E-2</v>
      </c>
      <c r="W840">
        <v>4.6896514E-2</v>
      </c>
      <c r="X840">
        <v>0.102889413</v>
      </c>
      <c r="Y840">
        <v>5.2109562999999998E-2</v>
      </c>
      <c r="Z840">
        <v>0.46898606999999998</v>
      </c>
      <c r="AA840">
        <v>0.26054781700000001</v>
      </c>
      <c r="AB840">
        <v>0.52100000000000002</v>
      </c>
      <c r="AC840">
        <v>-3.7564905909999999</v>
      </c>
      <c r="AD840">
        <v>5.6792657010000003</v>
      </c>
      <c r="AE840">
        <v>-0.91415216099999996</v>
      </c>
      <c r="AF840">
        <v>2</v>
      </c>
      <c r="AG840">
        <v>3</v>
      </c>
      <c r="AH840">
        <v>5</v>
      </c>
      <c r="AI840" t="s">
        <v>59</v>
      </c>
      <c r="AJ840">
        <v>29.11</v>
      </c>
      <c r="AK840">
        <v>0</v>
      </c>
      <c r="AL840">
        <v>45.250999999999998</v>
      </c>
      <c r="AM840">
        <v>0</v>
      </c>
      <c r="AN840">
        <v>8.0000000000000002E-3</v>
      </c>
      <c r="AO840">
        <v>0.96099999999999997</v>
      </c>
      <c r="AP840">
        <v>1.8559999999999901</v>
      </c>
      <c r="AQ840">
        <v>1.454</v>
      </c>
      <c r="AR840">
        <v>1.075</v>
      </c>
      <c r="AS840">
        <v>0.15</v>
      </c>
      <c r="AT840">
        <v>3.181</v>
      </c>
      <c r="AU840">
        <v>0.293253298</v>
      </c>
      <c r="AV840">
        <v>4</v>
      </c>
      <c r="AW840" t="s">
        <v>60</v>
      </c>
    </row>
    <row r="841" spans="1:49" hidden="1" x14ac:dyDescent="0.25">
      <c r="A841">
        <v>2.86</v>
      </c>
      <c r="B841">
        <v>0.25600000000000001</v>
      </c>
      <c r="C841">
        <v>6.1229999999999896</v>
      </c>
      <c r="D841">
        <v>1.3069999999999999</v>
      </c>
      <c r="E841">
        <v>20.780999999999999</v>
      </c>
      <c r="F841" t="s">
        <v>104</v>
      </c>
      <c r="G841" t="s">
        <v>105</v>
      </c>
      <c r="H841">
        <v>328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7.8003515999999995E-2</v>
      </c>
      <c r="O841">
        <v>0.147280842</v>
      </c>
      <c r="P841">
        <v>8.1259287999999999E-2</v>
      </c>
      <c r="Q841">
        <v>0.10093492799999999</v>
      </c>
      <c r="R841">
        <v>0.78480446000000004</v>
      </c>
      <c r="S841">
        <v>0.27</v>
      </c>
      <c r="T841">
        <v>0.37955515299999998</v>
      </c>
      <c r="U841">
        <v>0.2</v>
      </c>
      <c r="V841">
        <v>-0.19919111</v>
      </c>
      <c r="W841">
        <v>0.1815435</v>
      </c>
      <c r="X841">
        <v>1.7277629999999999E-2</v>
      </c>
      <c r="Y841">
        <v>7.8480445999999995E-2</v>
      </c>
      <c r="Z841">
        <v>0.70632401700000003</v>
      </c>
      <c r="AA841">
        <v>0.39240223200000002</v>
      </c>
      <c r="AB841">
        <v>0.78500000000000003</v>
      </c>
      <c r="AC841">
        <v>-4.6186084769999898</v>
      </c>
      <c r="AD841">
        <v>8.1982215210000007</v>
      </c>
      <c r="AE841">
        <v>-1.6934359159999901</v>
      </c>
      <c r="AF841">
        <v>2</v>
      </c>
      <c r="AG841">
        <v>2</v>
      </c>
      <c r="AH841">
        <v>4</v>
      </c>
      <c r="AI841" t="s">
        <v>56</v>
      </c>
      <c r="AJ841">
        <v>23.12</v>
      </c>
      <c r="AK841">
        <v>0</v>
      </c>
      <c r="AL841">
        <v>85.156000000000006</v>
      </c>
      <c r="AM841">
        <v>0</v>
      </c>
      <c r="AN841">
        <v>3.0000000000000001E-3</v>
      </c>
      <c r="AO841">
        <v>1.538</v>
      </c>
      <c r="AP841">
        <v>1.0109999999999999</v>
      </c>
      <c r="AQ841">
        <v>2.641</v>
      </c>
      <c r="AR841">
        <v>1.635</v>
      </c>
      <c r="AS841">
        <v>0.36499999999999999</v>
      </c>
      <c r="AT841">
        <v>1.024</v>
      </c>
      <c r="AU841">
        <v>0.24607995799999999</v>
      </c>
      <c r="AV841">
        <v>2</v>
      </c>
      <c r="AW841" t="s">
        <v>57</v>
      </c>
    </row>
    <row r="842" spans="1:49" hidden="1" x14ac:dyDescent="0.25">
      <c r="A842">
        <v>59.94</v>
      </c>
      <c r="B842">
        <v>1.39999999999999E-2</v>
      </c>
      <c r="C842">
        <v>7.0089999999999897</v>
      </c>
      <c r="D842">
        <v>0.53100000000000003</v>
      </c>
      <c r="E842">
        <v>29.059000000000001</v>
      </c>
      <c r="F842" t="s">
        <v>104</v>
      </c>
      <c r="G842" t="s">
        <v>105</v>
      </c>
      <c r="H842">
        <v>35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4.3724309000000003E-2</v>
      </c>
      <c r="O842">
        <v>8.0754137000000004E-2</v>
      </c>
      <c r="P842">
        <v>6.8484839000000006E-2</v>
      </c>
      <c r="Q842">
        <v>7.8366817000000005E-2</v>
      </c>
      <c r="R842">
        <v>0.52437526000000001</v>
      </c>
      <c r="S842">
        <v>0.17</v>
      </c>
      <c r="T842">
        <v>0.23772786899999901</v>
      </c>
      <c r="U842">
        <v>0.1</v>
      </c>
      <c r="V842">
        <v>-3.0895051999999999E-2</v>
      </c>
      <c r="W842">
        <v>1.2735193000000001E-2</v>
      </c>
      <c r="X842">
        <v>-1.0938111E-2</v>
      </c>
      <c r="Y842">
        <v>5.2437525999999998E-2</v>
      </c>
      <c r="Z842">
        <v>0.471937734</v>
      </c>
      <c r="AA842">
        <v>0.26218763</v>
      </c>
      <c r="AB842">
        <v>0.52400000000000002</v>
      </c>
      <c r="AC842">
        <v>-9.2397594319999996</v>
      </c>
      <c r="AD842">
        <v>11.489953870000001</v>
      </c>
      <c r="AE842">
        <v>-1.6233387939999999</v>
      </c>
      <c r="AF842">
        <v>1</v>
      </c>
      <c r="AH842">
        <v>1</v>
      </c>
      <c r="AI842" t="s">
        <v>51</v>
      </c>
      <c r="AJ842">
        <v>10.84</v>
      </c>
      <c r="AK842">
        <v>0.02</v>
      </c>
      <c r="AL842">
        <v>76.364999999999995</v>
      </c>
      <c r="AM842">
        <v>0</v>
      </c>
      <c r="AN842">
        <v>6.9999999999999897E-3</v>
      </c>
      <c r="AO842">
        <v>0.47599999999999998</v>
      </c>
      <c r="AP842">
        <v>0.56100000000000005</v>
      </c>
      <c r="AQ842">
        <v>0.57099999999999995</v>
      </c>
      <c r="AR842">
        <v>0.31</v>
      </c>
      <c r="AS842">
        <v>2.5999999999999999E-2</v>
      </c>
      <c r="AT842">
        <v>1.298</v>
      </c>
      <c r="AU842">
        <v>0.164317239</v>
      </c>
      <c r="AV842">
        <v>5</v>
      </c>
      <c r="AW842" t="s">
        <v>58</v>
      </c>
    </row>
    <row r="843" spans="1:49" hidden="1" x14ac:dyDescent="0.25">
      <c r="A843">
        <v>108.73</v>
      </c>
      <c r="B843">
        <v>8.9999999999999993E-3</v>
      </c>
      <c r="C843">
        <v>7.2759999999999998</v>
      </c>
      <c r="D843">
        <v>0.41399999999999998</v>
      </c>
      <c r="E843">
        <v>38.591999999999999</v>
      </c>
      <c r="F843" t="s">
        <v>104</v>
      </c>
      <c r="G843" t="s">
        <v>105</v>
      </c>
      <c r="H843">
        <v>37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5.3741512999999998E-2</v>
      </c>
      <c r="O843">
        <v>8.3010585999999997E-2</v>
      </c>
      <c r="P843">
        <v>8.4307548999999996E-2</v>
      </c>
      <c r="Q843">
        <v>0.10242222599999901</v>
      </c>
      <c r="R843">
        <v>0.55005349999999997</v>
      </c>
      <c r="S843">
        <v>0.2</v>
      </c>
      <c r="T843">
        <v>0.27793176600000002</v>
      </c>
      <c r="U843">
        <v>0.17</v>
      </c>
      <c r="V843">
        <v>-6.6617330000000002E-2</v>
      </c>
      <c r="W843">
        <v>4.5680220000000001E-2</v>
      </c>
      <c r="X843">
        <v>-2.4485449999999999E-3</v>
      </c>
      <c r="Y843">
        <v>5.5005347999999898E-2</v>
      </c>
      <c r="Z843">
        <v>0.49504812999999998</v>
      </c>
      <c r="AA843">
        <v>0.27502673899999902</v>
      </c>
      <c r="AB843">
        <v>0.55000000000000004</v>
      </c>
      <c r="AC843">
        <v>-4.8515445579999996</v>
      </c>
      <c r="AD843">
        <v>9.1701805420000007</v>
      </c>
      <c r="AE843">
        <v>-1.45100332199999</v>
      </c>
      <c r="AF843">
        <v>1</v>
      </c>
      <c r="AH843">
        <v>1</v>
      </c>
      <c r="AI843" t="s">
        <v>51</v>
      </c>
      <c r="AJ843">
        <v>16.5</v>
      </c>
      <c r="AK843">
        <v>0</v>
      </c>
      <c r="AL843">
        <v>133.06100000000001</v>
      </c>
      <c r="AM843">
        <v>0</v>
      </c>
      <c r="AN843">
        <v>4.0000000000000001E-3</v>
      </c>
      <c r="AO843">
        <v>0.36299999999999999</v>
      </c>
      <c r="AP843">
        <v>0.42099999999999999</v>
      </c>
      <c r="AQ843">
        <v>0.434</v>
      </c>
      <c r="AR843">
        <v>0.19399999999999901</v>
      </c>
      <c r="AS843">
        <v>1.4999999999999999E-2</v>
      </c>
      <c r="AT843">
        <v>0.60599999999999998</v>
      </c>
      <c r="AU843">
        <v>0.20385334799999999</v>
      </c>
      <c r="AV843">
        <v>5</v>
      </c>
      <c r="AW843" t="s">
        <v>58</v>
      </c>
    </row>
    <row r="844" spans="1:49" hidden="1" x14ac:dyDescent="0.25">
      <c r="A844">
        <v>11.18</v>
      </c>
      <c r="B844">
        <v>8.4000000000000005E-2</v>
      </c>
      <c r="C844">
        <v>6.4</v>
      </c>
      <c r="D844">
        <v>0.248</v>
      </c>
      <c r="E844">
        <v>1.32</v>
      </c>
      <c r="F844" t="s">
        <v>104</v>
      </c>
      <c r="G844" t="s">
        <v>105</v>
      </c>
      <c r="H844">
        <v>370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0.05</v>
      </c>
      <c r="O844">
        <v>3.7170060999999997E-2</v>
      </c>
      <c r="P844">
        <v>0.05</v>
      </c>
      <c r="Q844">
        <v>0.05</v>
      </c>
      <c r="R844">
        <v>0.62451459999999903</v>
      </c>
      <c r="S844">
        <v>0.1</v>
      </c>
      <c r="T844">
        <v>0.05</v>
      </c>
      <c r="U844">
        <v>0.13</v>
      </c>
      <c r="V844">
        <v>1.9743119999999999E-2</v>
      </c>
      <c r="W844">
        <v>-0.23491818</v>
      </c>
      <c r="X844">
        <v>0</v>
      </c>
      <c r="Y844">
        <v>6.2451458000000001E-2</v>
      </c>
      <c r="Z844">
        <v>0.56206312199999997</v>
      </c>
      <c r="AA844">
        <v>0.31225729000000002</v>
      </c>
      <c r="AB844">
        <v>0.625</v>
      </c>
      <c r="AC844">
        <v>-18.115890610000001</v>
      </c>
      <c r="AD844">
        <v>4.4836918079999997</v>
      </c>
      <c r="AE844">
        <v>-0.52758300599999997</v>
      </c>
      <c r="AF844">
        <v>1</v>
      </c>
      <c r="AH844">
        <v>1</v>
      </c>
      <c r="AI844" t="s">
        <v>51</v>
      </c>
      <c r="AJ844">
        <v>29.91</v>
      </c>
      <c r="AK844">
        <v>0</v>
      </c>
      <c r="AL844">
        <v>12</v>
      </c>
      <c r="AM844">
        <v>0</v>
      </c>
      <c r="AN844">
        <v>5.8999999999999997E-2</v>
      </c>
      <c r="AO844">
        <v>0.20199999999999901</v>
      </c>
      <c r="AP844">
        <v>0.30399999999999999</v>
      </c>
      <c r="AQ844">
        <v>0.252</v>
      </c>
      <c r="AR844">
        <v>7.4999999999999997E-2</v>
      </c>
      <c r="AS844">
        <v>6.0000000000000001E-3</v>
      </c>
      <c r="AT844">
        <v>2.0030000000000001</v>
      </c>
      <c r="AU844">
        <v>1.5284721509999999</v>
      </c>
      <c r="AV844">
        <v>2</v>
      </c>
      <c r="AW844" t="s">
        <v>52</v>
      </c>
    </row>
    <row r="845" spans="1:49" hidden="1" x14ac:dyDescent="0.25">
      <c r="A845">
        <v>60</v>
      </c>
      <c r="B845">
        <v>2.1999999999999999E-2</v>
      </c>
      <c r="C845">
        <v>6.4850000000000003</v>
      </c>
      <c r="D845">
        <v>0.80200000000000005</v>
      </c>
      <c r="E845">
        <v>40.994999999999997</v>
      </c>
      <c r="F845" t="s">
        <v>104</v>
      </c>
      <c r="G845" t="s">
        <v>105</v>
      </c>
      <c r="H845">
        <v>376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3.1435322000000002E-2</v>
      </c>
      <c r="O845">
        <v>8.2416385999999994E-2</v>
      </c>
      <c r="P845">
        <v>0.11795982300000001</v>
      </c>
      <c r="Q845">
        <v>0.16480355699999999</v>
      </c>
      <c r="R845">
        <v>0.14152542000000001</v>
      </c>
      <c r="S845">
        <v>0.27</v>
      </c>
      <c r="T845">
        <v>0.28637585399999999</v>
      </c>
      <c r="U845">
        <v>0.2</v>
      </c>
      <c r="V845">
        <v>-8.246146E-2</v>
      </c>
      <c r="W845">
        <v>1.9267704E-2</v>
      </c>
      <c r="X845">
        <v>-1.7536452000000001E-2</v>
      </c>
      <c r="Y845">
        <v>1.41525419999999E-2</v>
      </c>
      <c r="Z845">
        <v>0.127372876</v>
      </c>
      <c r="AA845">
        <v>7.0762708999999993E-2</v>
      </c>
      <c r="AB845">
        <v>0.14199999999999999</v>
      </c>
      <c r="AC845">
        <v>-5.9775191569999997</v>
      </c>
      <c r="AD845">
        <v>5.3493403810000002</v>
      </c>
      <c r="AE845">
        <v>-0.38888796399999997</v>
      </c>
      <c r="AF845">
        <v>2</v>
      </c>
      <c r="AG845">
        <v>1</v>
      </c>
      <c r="AH845">
        <v>3</v>
      </c>
      <c r="AI845" t="s">
        <v>53</v>
      </c>
      <c r="AJ845">
        <v>10.59</v>
      </c>
      <c r="AK845">
        <v>0.04</v>
      </c>
      <c r="AL845">
        <v>67.424999999999997</v>
      </c>
      <c r="AM845">
        <v>0</v>
      </c>
      <c r="AN845">
        <v>5.0000000000000001E-3</v>
      </c>
      <c r="AO845">
        <v>0.76300000000000001</v>
      </c>
      <c r="AP845">
        <v>1.0109999999999999</v>
      </c>
      <c r="AQ845">
        <v>0.95699999999999996</v>
      </c>
      <c r="AR845">
        <v>0.67200000000000004</v>
      </c>
      <c r="AS845">
        <v>6.8000000000000005E-2</v>
      </c>
      <c r="AT845">
        <v>1.7589999999999999</v>
      </c>
      <c r="AU845">
        <v>0.30817410000000001</v>
      </c>
      <c r="AV845">
        <v>4</v>
      </c>
      <c r="AW845" t="s">
        <v>52</v>
      </c>
    </row>
    <row r="846" spans="1:49" hidden="1" x14ac:dyDescent="0.25">
      <c r="A846">
        <v>41.48</v>
      </c>
      <c r="B846">
        <v>0.02</v>
      </c>
      <c r="C846">
        <v>6.9979999999999896</v>
      </c>
      <c r="D846">
        <v>0.67799999999999905</v>
      </c>
      <c r="E846">
        <v>48.861999999999902</v>
      </c>
      <c r="F846" t="s">
        <v>104</v>
      </c>
      <c r="G846" t="s">
        <v>105</v>
      </c>
      <c r="H846">
        <v>381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7.0000000000000007E-2</v>
      </c>
      <c r="O846">
        <v>5.8832009999999997E-2</v>
      </c>
      <c r="P846">
        <v>3.5270990000000002E-2</v>
      </c>
      <c r="Q846">
        <v>7.7203153999999996E-2</v>
      </c>
      <c r="R846">
        <v>0.65766656000000001</v>
      </c>
      <c r="S846">
        <v>0.14000000000000001</v>
      </c>
      <c r="T846">
        <v>0.1</v>
      </c>
      <c r="U846">
        <v>0.1</v>
      </c>
      <c r="V846">
        <v>2.08508689999999E-2</v>
      </c>
      <c r="W846">
        <v>-9.5698445999999895E-2</v>
      </c>
      <c r="X846">
        <v>-1.7840146000000001E-2</v>
      </c>
      <c r="Y846">
        <v>6.5766655999999896E-2</v>
      </c>
      <c r="Z846">
        <v>0.59189990799999903</v>
      </c>
      <c r="AA846">
        <v>0.328833282</v>
      </c>
      <c r="AB846">
        <v>0.65799999999999903</v>
      </c>
      <c r="AC846">
        <v>-16.26437803</v>
      </c>
      <c r="AD846">
        <v>8.6756968029999992</v>
      </c>
      <c r="AE846">
        <v>-0.78670278000000005</v>
      </c>
      <c r="AF846">
        <v>1</v>
      </c>
      <c r="AH846">
        <v>1</v>
      </c>
      <c r="AI846" t="s">
        <v>51</v>
      </c>
      <c r="AJ846">
        <v>15.25</v>
      </c>
      <c r="AK846">
        <v>0</v>
      </c>
      <c r="AL846">
        <v>85.376000000000005</v>
      </c>
      <c r="AM846">
        <v>0</v>
      </c>
      <c r="AN846">
        <v>3.0000000000000001E-3</v>
      </c>
      <c r="AO846">
        <v>0.61599999999999999</v>
      </c>
      <c r="AP846">
        <v>0.752</v>
      </c>
      <c r="AQ846">
        <v>0.77599999999999902</v>
      </c>
      <c r="AR846">
        <v>0.501</v>
      </c>
      <c r="AS846">
        <v>4.8000000000000001E-2</v>
      </c>
      <c r="AT846">
        <v>1.1100000000000001</v>
      </c>
      <c r="AU846">
        <v>1.3658905589999999</v>
      </c>
      <c r="AV846">
        <v>5</v>
      </c>
      <c r="AW846" t="s">
        <v>58</v>
      </c>
    </row>
    <row r="847" spans="1:49" hidden="1" x14ac:dyDescent="0.25">
      <c r="A847">
        <v>9.25</v>
      </c>
      <c r="B847">
        <v>5.2999999999999999E-2</v>
      </c>
      <c r="C847">
        <v>6.2539999999999996</v>
      </c>
      <c r="D847">
        <v>0.72799999999999998</v>
      </c>
      <c r="E847">
        <v>16.045999999999999</v>
      </c>
      <c r="F847" t="s">
        <v>104</v>
      </c>
      <c r="G847" t="s">
        <v>105</v>
      </c>
      <c r="H847">
        <v>391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9.6216205999999999E-2</v>
      </c>
      <c r="O847">
        <v>0.140945615</v>
      </c>
      <c r="P847">
        <v>0.130996633</v>
      </c>
      <c r="Q847">
        <v>0.16470106500000001</v>
      </c>
      <c r="R847">
        <v>0.64351169999999902</v>
      </c>
      <c r="S847">
        <v>0.33</v>
      </c>
      <c r="T847">
        <v>0.31169942899999997</v>
      </c>
      <c r="U847">
        <v>0.17</v>
      </c>
      <c r="V847">
        <v>-3.4874145000000002E-2</v>
      </c>
      <c r="W847">
        <v>2.629277E-2</v>
      </c>
      <c r="X847">
        <v>-5.7705949999999999E-3</v>
      </c>
      <c r="Y847">
        <v>6.4351170999999999E-2</v>
      </c>
      <c r="Z847">
        <v>0.57916054100000003</v>
      </c>
      <c r="AA847">
        <v>0.32175585600000001</v>
      </c>
      <c r="AB847">
        <v>0.64400000000000002</v>
      </c>
      <c r="AC847">
        <v>-6.9100351229999903</v>
      </c>
      <c r="AD847">
        <v>5.8677597559999999</v>
      </c>
      <c r="AE847">
        <v>-1.5847148369999999</v>
      </c>
      <c r="AF847">
        <v>2</v>
      </c>
      <c r="AG847">
        <v>1</v>
      </c>
      <c r="AH847">
        <v>3</v>
      </c>
      <c r="AI847" t="s">
        <v>53</v>
      </c>
      <c r="AJ847">
        <v>17.97</v>
      </c>
      <c r="AK847">
        <v>0.02</v>
      </c>
      <c r="AL847">
        <v>29.831999999999901</v>
      </c>
      <c r="AM847">
        <v>0</v>
      </c>
      <c r="AN847">
        <v>0.01</v>
      </c>
      <c r="AO847">
        <v>0.66400000000000003</v>
      </c>
      <c r="AP847">
        <v>1.1619999999999999</v>
      </c>
      <c r="AQ847">
        <v>0.84899999999999998</v>
      </c>
      <c r="AR847">
        <v>0.57099999999999995</v>
      </c>
      <c r="AS847">
        <v>5.5999999999999897E-2</v>
      </c>
      <c r="AT847">
        <v>1.944</v>
      </c>
      <c r="AU847">
        <v>0.201016326</v>
      </c>
      <c r="AV847">
        <v>3</v>
      </c>
      <c r="AW847" t="s">
        <v>52</v>
      </c>
    </row>
    <row r="848" spans="1:49" hidden="1" x14ac:dyDescent="0.25">
      <c r="A848">
        <v>63.57</v>
      </c>
      <c r="B848">
        <v>1.2999999999999999E-2</v>
      </c>
      <c r="C848">
        <v>6.8819999999999997</v>
      </c>
      <c r="D848">
        <v>0.38299999999999901</v>
      </c>
      <c r="E848">
        <v>21.251999999999999</v>
      </c>
      <c r="F848" t="s">
        <v>104</v>
      </c>
      <c r="G848" t="s">
        <v>105</v>
      </c>
      <c r="H848">
        <v>393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6.5000000000000002E-2</v>
      </c>
      <c r="O848">
        <v>4.8375169000000003E-2</v>
      </c>
      <c r="P848">
        <v>6.5000000000000002E-2</v>
      </c>
      <c r="Q848">
        <v>6.5000000000000002E-2</v>
      </c>
      <c r="R848">
        <v>0.41161418</v>
      </c>
      <c r="S848">
        <v>0.13</v>
      </c>
      <c r="T848">
        <v>0.16</v>
      </c>
      <c r="U848">
        <v>0.23</v>
      </c>
      <c r="V848">
        <v>4.0074179999999996E-3</v>
      </c>
      <c r="W848">
        <v>-0.13557431</v>
      </c>
      <c r="X848">
        <v>-2.9294481000000001E-2</v>
      </c>
      <c r="Y848">
        <v>4.1161417999999998E-2</v>
      </c>
      <c r="Z848">
        <v>0.37045276199999999</v>
      </c>
      <c r="AA848">
        <v>0.20580709</v>
      </c>
      <c r="AB848">
        <v>0.41199999999999998</v>
      </c>
      <c r="AC848">
        <v>-12.614853889999999</v>
      </c>
      <c r="AD848">
        <v>3.314087668</v>
      </c>
      <c r="AE848">
        <v>0</v>
      </c>
      <c r="AF848">
        <v>1</v>
      </c>
      <c r="AH848">
        <v>1</v>
      </c>
      <c r="AI848" t="s">
        <v>51</v>
      </c>
      <c r="AJ848">
        <v>13.01</v>
      </c>
      <c r="AK848">
        <v>0.01</v>
      </c>
      <c r="AL848">
        <v>89.81</v>
      </c>
      <c r="AM848">
        <v>0</v>
      </c>
      <c r="AN848">
        <v>5.0000000000000001E-3</v>
      </c>
      <c r="AO848">
        <v>0.32</v>
      </c>
      <c r="AP848">
        <v>0.61699999999999999</v>
      </c>
      <c r="AQ848">
        <v>0.4</v>
      </c>
      <c r="AR848">
        <v>0.17399999999999999</v>
      </c>
      <c r="AS848">
        <v>1.39999999999999E-2</v>
      </c>
      <c r="AT848">
        <v>1.371</v>
      </c>
      <c r="AU848">
        <v>0.29765619300000001</v>
      </c>
      <c r="AV848">
        <v>5</v>
      </c>
      <c r="AW848" t="s">
        <v>58</v>
      </c>
    </row>
    <row r="849" spans="1:49" hidden="1" x14ac:dyDescent="0.25">
      <c r="A849">
        <v>29.61</v>
      </c>
      <c r="B849">
        <v>2.1000000000000001E-2</v>
      </c>
      <c r="C849">
        <v>5.9039999999999999</v>
      </c>
      <c r="D849">
        <v>0.49299999999999999</v>
      </c>
      <c r="E849">
        <v>16.332000000000001</v>
      </c>
      <c r="F849" t="s">
        <v>104</v>
      </c>
      <c r="G849" t="s">
        <v>105</v>
      </c>
      <c r="H849">
        <v>409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6.5000000000000002E-2</v>
      </c>
      <c r="O849">
        <v>4.9463133999999999E-2</v>
      </c>
      <c r="P849">
        <v>6.5000000000000002E-2</v>
      </c>
      <c r="Q849">
        <v>6.5000000000000002E-2</v>
      </c>
      <c r="R849">
        <v>0.30491474000000002</v>
      </c>
      <c r="S849">
        <v>0.13</v>
      </c>
      <c r="T849">
        <v>7.0000000000000007E-2</v>
      </c>
      <c r="U849">
        <v>0.1</v>
      </c>
      <c r="V849">
        <v>7.7972839999999998E-3</v>
      </c>
      <c r="W849">
        <v>-0.11869826999999999</v>
      </c>
      <c r="X849">
        <v>-1.9570666E-2</v>
      </c>
      <c r="Y849">
        <v>3.04914739999999E-2</v>
      </c>
      <c r="Z849">
        <v>0.274423268</v>
      </c>
      <c r="AA849">
        <v>0.15245737100000001</v>
      </c>
      <c r="AB849">
        <v>0.30499999999999999</v>
      </c>
      <c r="AC849">
        <v>-10.57811313</v>
      </c>
      <c r="AD849">
        <v>9.4937669319999998</v>
      </c>
      <c r="AE849">
        <v>-1.3051277139999999</v>
      </c>
      <c r="AF849">
        <v>2</v>
      </c>
      <c r="AG849">
        <v>1</v>
      </c>
      <c r="AH849">
        <v>3</v>
      </c>
      <c r="AI849" t="s">
        <v>53</v>
      </c>
      <c r="AJ849">
        <v>14.73</v>
      </c>
      <c r="AK849">
        <v>0.02</v>
      </c>
      <c r="AL849">
        <v>53.537999999999997</v>
      </c>
      <c r="AM849">
        <v>0</v>
      </c>
      <c r="AN849">
        <v>8.0000000000000002E-3</v>
      </c>
      <c r="AO849">
        <v>0.38299999999999901</v>
      </c>
      <c r="AP849">
        <v>1.048</v>
      </c>
      <c r="AQ849">
        <v>0.54600000000000004</v>
      </c>
      <c r="AR849">
        <v>0.307</v>
      </c>
      <c r="AS849">
        <v>2.79999999999999E-2</v>
      </c>
      <c r="AT849">
        <v>2.8660000000000001</v>
      </c>
      <c r="AU849">
        <v>0.47484646000000003</v>
      </c>
      <c r="AV849">
        <v>3</v>
      </c>
      <c r="AW849" t="s">
        <v>52</v>
      </c>
    </row>
    <row r="850" spans="1:49" hidden="1" x14ac:dyDescent="0.25">
      <c r="A850">
        <v>6.63</v>
      </c>
      <c r="B850">
        <v>0.127</v>
      </c>
      <c r="C850">
        <v>7.0650000000000004</v>
      </c>
      <c r="D850">
        <v>0.60799999999999998</v>
      </c>
      <c r="E850">
        <v>5.7720000000000002</v>
      </c>
      <c r="F850" t="s">
        <v>104</v>
      </c>
      <c r="G850" t="s">
        <v>105</v>
      </c>
      <c r="H850">
        <v>417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8.0598279999999994E-2</v>
      </c>
      <c r="O850">
        <v>0.238727789</v>
      </c>
      <c r="P850">
        <v>0.116197831</v>
      </c>
      <c r="Q850">
        <v>0.16568459699999999</v>
      </c>
      <c r="R850">
        <v>0.36916557</v>
      </c>
      <c r="S850">
        <v>0.44</v>
      </c>
      <c r="T850">
        <v>0.45136859299999998</v>
      </c>
      <c r="U850">
        <v>0.16</v>
      </c>
      <c r="V850">
        <v>-8.7361649999999999E-2</v>
      </c>
      <c r="W850">
        <v>8.5821319999999993E-3</v>
      </c>
      <c r="X850">
        <v>6.8049993000000003E-2</v>
      </c>
      <c r="Y850">
        <v>3.6916557000000003E-2</v>
      </c>
      <c r="Z850">
        <v>0.33224901299999998</v>
      </c>
      <c r="AA850">
        <v>0.184582785</v>
      </c>
      <c r="AB850">
        <v>0.36899999999999999</v>
      </c>
      <c r="AC850">
        <v>-7.1979711450000003</v>
      </c>
      <c r="AD850">
        <v>4.7240475980000003</v>
      </c>
      <c r="AE850">
        <v>-0.83655325000000003</v>
      </c>
      <c r="AF850">
        <v>2</v>
      </c>
      <c r="AG850">
        <v>1</v>
      </c>
      <c r="AH850">
        <v>3</v>
      </c>
      <c r="AI850" t="s">
        <v>53</v>
      </c>
      <c r="AJ850">
        <v>24.06</v>
      </c>
      <c r="AK850">
        <v>0</v>
      </c>
      <c r="AL850">
        <v>11.58</v>
      </c>
      <c r="AM850">
        <v>0</v>
      </c>
      <c r="AN850">
        <v>2.8999999999999901E-2</v>
      </c>
      <c r="AO850">
        <v>0.53900000000000003</v>
      </c>
      <c r="AP850">
        <v>0.68700000000000006</v>
      </c>
      <c r="AQ850">
        <v>0.67599999999999905</v>
      </c>
      <c r="AR850">
        <v>0.40899999999999997</v>
      </c>
      <c r="AS850">
        <v>3.6999999999999998E-2</v>
      </c>
      <c r="AT850">
        <v>1.1399999999999999</v>
      </c>
      <c r="AU850">
        <v>-0.35739338900000001</v>
      </c>
      <c r="AV850">
        <v>1</v>
      </c>
      <c r="AW850" t="s">
        <v>52</v>
      </c>
    </row>
    <row r="851" spans="1:49" hidden="1" x14ac:dyDescent="0.25">
      <c r="A851">
        <v>12.47</v>
      </c>
      <c r="B851">
        <v>4.7E-2</v>
      </c>
      <c r="C851">
        <v>6.5139999999999896</v>
      </c>
      <c r="D851">
        <v>0.65400000000000003</v>
      </c>
      <c r="E851">
        <v>14.914</v>
      </c>
      <c r="F851" t="s">
        <v>104</v>
      </c>
      <c r="G851" t="s">
        <v>105</v>
      </c>
      <c r="H851">
        <v>418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0.120939702</v>
      </c>
      <c r="O851">
        <v>0.182965248</v>
      </c>
      <c r="P851">
        <v>0.16103029999999999</v>
      </c>
      <c r="Q851">
        <v>0.19912626899999999</v>
      </c>
      <c r="R851">
        <v>0.67733293999999999</v>
      </c>
      <c r="S851">
        <v>0.4</v>
      </c>
      <c r="T851">
        <v>0.33477337099999999</v>
      </c>
      <c r="U851">
        <v>0.17</v>
      </c>
      <c r="V851">
        <v>-3.2830127000000001E-2</v>
      </c>
      <c r="W851">
        <v>7.2367630000000002E-3</v>
      </c>
      <c r="X851">
        <v>-5.2777172999999997E-2</v>
      </c>
      <c r="Y851">
        <v>6.7733293999999999E-2</v>
      </c>
      <c r="Z851">
        <v>0.609599644</v>
      </c>
      <c r="AA851">
        <v>0.33866646899999903</v>
      </c>
      <c r="AB851">
        <v>0.67700000000000005</v>
      </c>
      <c r="AC851">
        <v>-6.7230605619999997</v>
      </c>
      <c r="AD851">
        <v>5.0082315050000004</v>
      </c>
      <c r="AE851">
        <v>-1.7763179280000001</v>
      </c>
      <c r="AF851">
        <v>2</v>
      </c>
      <c r="AG851">
        <v>1</v>
      </c>
      <c r="AH851">
        <v>3</v>
      </c>
      <c r="AI851" t="s">
        <v>53</v>
      </c>
      <c r="AJ851">
        <v>15.47</v>
      </c>
      <c r="AK851">
        <v>0.03</v>
      </c>
      <c r="AL851">
        <v>32.68</v>
      </c>
      <c r="AM851">
        <v>0</v>
      </c>
      <c r="AN851">
        <v>0.01</v>
      </c>
      <c r="AO851">
        <v>0.58299999999999996</v>
      </c>
      <c r="AP851">
        <v>1.032</v>
      </c>
      <c r="AQ851">
        <v>0.74199999999999999</v>
      </c>
      <c r="AR851">
        <v>0.47199999999999998</v>
      </c>
      <c r="AS851">
        <v>4.3999999999999997E-2</v>
      </c>
      <c r="AT851">
        <v>1.7409999999999899</v>
      </c>
      <c r="AU851">
        <v>0.18808523899999999</v>
      </c>
      <c r="AV851">
        <v>3</v>
      </c>
      <c r="AW851" t="s">
        <v>52</v>
      </c>
    </row>
    <row r="852" spans="1:49" hidden="1" x14ac:dyDescent="0.25">
      <c r="A852">
        <v>13.71</v>
      </c>
      <c r="B852">
        <v>5.1999999999999998E-2</v>
      </c>
      <c r="C852">
        <v>6.7979999999999903</v>
      </c>
      <c r="D852">
        <v>0.71699999999999997</v>
      </c>
      <c r="E852">
        <v>16.911999999999999</v>
      </c>
      <c r="F852" t="s">
        <v>104</v>
      </c>
      <c r="G852" t="s">
        <v>105</v>
      </c>
      <c r="H852">
        <v>441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8.6314302999999995E-2</v>
      </c>
      <c r="O852">
        <v>0.16430376799999999</v>
      </c>
      <c r="P852">
        <v>9.4677930999999896E-2</v>
      </c>
      <c r="Q852">
        <v>0.11329571300000001</v>
      </c>
      <c r="R852">
        <v>0.53997139999999999</v>
      </c>
      <c r="S852">
        <v>0.3</v>
      </c>
      <c r="T852">
        <v>0.27686024300000001</v>
      </c>
      <c r="U852">
        <v>0.16</v>
      </c>
      <c r="V852">
        <v>-0.18485607000000001</v>
      </c>
      <c r="W852">
        <v>-0.10865031</v>
      </c>
      <c r="X852">
        <v>2.2889747999999901E-2</v>
      </c>
      <c r="Y852">
        <v>5.3997140999999999E-2</v>
      </c>
      <c r="Z852">
        <v>0.48597426999999999</v>
      </c>
      <c r="AA852">
        <v>0.26998570599999999</v>
      </c>
      <c r="AB852">
        <v>0.54</v>
      </c>
      <c r="AC852">
        <v>-5.7622966579999897</v>
      </c>
      <c r="AD852">
        <v>6.2670180120000003</v>
      </c>
      <c r="AE852">
        <v>-1.8483730709999999</v>
      </c>
      <c r="AF852">
        <v>2</v>
      </c>
      <c r="AG852">
        <v>1</v>
      </c>
      <c r="AH852">
        <v>3</v>
      </c>
      <c r="AI852" t="s">
        <v>53</v>
      </c>
      <c r="AJ852">
        <v>13.58</v>
      </c>
      <c r="AK852">
        <v>0.02</v>
      </c>
      <c r="AL852">
        <v>28.550999999999998</v>
      </c>
      <c r="AM852">
        <v>0</v>
      </c>
      <c r="AN852">
        <v>1.2E-2</v>
      </c>
      <c r="AO852">
        <v>0.67</v>
      </c>
      <c r="AP852">
        <v>0.85399999999999998</v>
      </c>
      <c r="AQ852">
        <v>0.82299999999999995</v>
      </c>
      <c r="AR852">
        <v>0.54500000000000004</v>
      </c>
      <c r="AS852">
        <v>5.1999999999999998E-2</v>
      </c>
      <c r="AT852">
        <v>1.4869999999999901</v>
      </c>
      <c r="AU852">
        <v>-0.59657641299999997</v>
      </c>
      <c r="AV852">
        <v>3</v>
      </c>
      <c r="AW852" t="s">
        <v>52</v>
      </c>
    </row>
    <row r="853" spans="1:49" hidden="1" x14ac:dyDescent="0.25">
      <c r="A853">
        <v>26.29</v>
      </c>
      <c r="B853">
        <v>2.3E-2</v>
      </c>
      <c r="C853">
        <v>6.3360000000000003</v>
      </c>
      <c r="D853">
        <v>0.878</v>
      </c>
      <c r="E853">
        <v>56.177999999999997</v>
      </c>
      <c r="F853" t="s">
        <v>104</v>
      </c>
      <c r="G853" t="s">
        <v>105</v>
      </c>
      <c r="H853">
        <v>481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6.5000000000000002E-2</v>
      </c>
      <c r="O853">
        <v>6.5286919999999998E-2</v>
      </c>
      <c r="P853">
        <v>6.5000000000000002E-2</v>
      </c>
      <c r="Q853">
        <v>6.5000000000000002E-2</v>
      </c>
      <c r="R853">
        <v>0.50745989999999996</v>
      </c>
      <c r="S853">
        <v>0.13</v>
      </c>
      <c r="T853">
        <v>0.1</v>
      </c>
      <c r="U853">
        <v>7.0000000000000007E-2</v>
      </c>
      <c r="V853">
        <v>2.3569380000000001E-2</v>
      </c>
      <c r="W853">
        <v>-8.1332849999999998E-2</v>
      </c>
      <c r="X853">
        <v>-2.5838022999999901E-2</v>
      </c>
      <c r="Y853">
        <v>5.0745987999999999E-2</v>
      </c>
      <c r="Z853">
        <v>0.45671389099999998</v>
      </c>
      <c r="AA853">
        <v>0.25372993899999902</v>
      </c>
      <c r="AB853">
        <v>0.50700000000000001</v>
      </c>
      <c r="AC853">
        <v>-13.163880669999999</v>
      </c>
      <c r="AD853">
        <v>10.59817078</v>
      </c>
      <c r="AE853">
        <v>-1.8980433509999901</v>
      </c>
      <c r="AF853">
        <v>2</v>
      </c>
      <c r="AG853">
        <v>1</v>
      </c>
      <c r="AH853">
        <v>3</v>
      </c>
      <c r="AI853" t="s">
        <v>53</v>
      </c>
      <c r="AJ853">
        <v>13.58</v>
      </c>
      <c r="AK853">
        <v>0.02</v>
      </c>
      <c r="AL853">
        <v>81.850999999999999</v>
      </c>
      <c r="AM853">
        <v>0</v>
      </c>
      <c r="AN853">
        <v>3.0000000000000001E-3</v>
      </c>
      <c r="AO853">
        <v>0.84099999999999997</v>
      </c>
      <c r="AP853">
        <v>1.087</v>
      </c>
      <c r="AQ853">
        <v>1.109</v>
      </c>
      <c r="AR853">
        <v>0.79799999999999904</v>
      </c>
      <c r="AS853">
        <v>9.0999999999999998E-2</v>
      </c>
      <c r="AT853">
        <v>2.1269999999999998</v>
      </c>
      <c r="AU853">
        <v>1.36779954</v>
      </c>
      <c r="AV853">
        <v>5</v>
      </c>
      <c r="AW853" t="s">
        <v>52</v>
      </c>
    </row>
    <row r="854" spans="1:49" hidden="1" x14ac:dyDescent="0.25">
      <c r="A854">
        <v>36.880000000000003</v>
      </c>
      <c r="B854">
        <v>2.3E-2</v>
      </c>
      <c r="C854">
        <v>6.6739999999999897</v>
      </c>
      <c r="D854">
        <v>0.32299999999999901</v>
      </c>
      <c r="E854">
        <v>11.029</v>
      </c>
      <c r="F854" t="s">
        <v>104</v>
      </c>
      <c r="G854" t="s">
        <v>105</v>
      </c>
      <c r="H854">
        <v>529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1.9278522999999999E-2</v>
      </c>
      <c r="O854">
        <v>5.8155040999999998E-2</v>
      </c>
      <c r="P854">
        <v>7.7563252999999999E-2</v>
      </c>
      <c r="Q854">
        <v>9.7412176000000003E-2</v>
      </c>
      <c r="R854">
        <v>0.17409881999999999</v>
      </c>
      <c r="S854">
        <v>0.17</v>
      </c>
      <c r="T854">
        <v>6.9479916000000003E-2</v>
      </c>
      <c r="U854">
        <v>0.1</v>
      </c>
      <c r="V854">
        <v>-1.097181E-2</v>
      </c>
      <c r="W854">
        <v>-0.28411317000000003</v>
      </c>
      <c r="X854">
        <v>-1.0522162999999999E-2</v>
      </c>
      <c r="Y854">
        <v>1.7409881999999901E-2</v>
      </c>
      <c r="Z854">
        <v>0.156688938</v>
      </c>
      <c r="AA854">
        <v>8.7049409999999994E-2</v>
      </c>
      <c r="AB854">
        <v>0.17399999999999999</v>
      </c>
      <c r="AC854">
        <v>-7.8956376519999996</v>
      </c>
      <c r="AD854">
        <v>9.2287618459999994</v>
      </c>
      <c r="AE854">
        <v>-2.0930565959999998</v>
      </c>
      <c r="AF854">
        <v>1</v>
      </c>
      <c r="AH854">
        <v>1</v>
      </c>
      <c r="AI854" t="s">
        <v>51</v>
      </c>
      <c r="AJ854">
        <v>11.97</v>
      </c>
      <c r="AK854">
        <v>0.04</v>
      </c>
      <c r="AL854">
        <v>54.042999999999999</v>
      </c>
      <c r="AM854">
        <v>0</v>
      </c>
      <c r="AN854">
        <v>6.9999999999999897E-3</v>
      </c>
      <c r="AO854">
        <v>0.23699999999999999</v>
      </c>
      <c r="AP854">
        <v>0.65099999999999902</v>
      </c>
      <c r="AQ854">
        <v>0.33899999999999902</v>
      </c>
      <c r="AR854">
        <v>0.14299999999999999</v>
      </c>
      <c r="AS854">
        <v>1.2E-2</v>
      </c>
      <c r="AT854">
        <v>1.722</v>
      </c>
      <c r="AU854">
        <v>2.0752620820000001</v>
      </c>
      <c r="AV854">
        <v>3</v>
      </c>
      <c r="AW854" t="s">
        <v>58</v>
      </c>
    </row>
    <row r="855" spans="1:49" hidden="1" x14ac:dyDescent="0.25">
      <c r="A855">
        <v>13.02</v>
      </c>
      <c r="B855">
        <v>3.5999999999999997E-2</v>
      </c>
      <c r="C855">
        <v>5.5259999999999998</v>
      </c>
      <c r="D855">
        <v>0.872</v>
      </c>
      <c r="E855">
        <v>34.402999999999999</v>
      </c>
      <c r="F855" t="s">
        <v>104</v>
      </c>
      <c r="G855" t="s">
        <v>105</v>
      </c>
      <c r="H855">
        <v>532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0.05</v>
      </c>
      <c r="O855">
        <v>2.1189945000000002E-2</v>
      </c>
      <c r="P855">
        <v>0.05</v>
      </c>
      <c r="Q855">
        <v>0.05</v>
      </c>
      <c r="R855">
        <v>0.41486377000000002</v>
      </c>
      <c r="S855">
        <v>0.1</v>
      </c>
      <c r="T855">
        <v>7.0000000000000007E-2</v>
      </c>
      <c r="U855">
        <v>0.1</v>
      </c>
      <c r="V855">
        <v>-4.4926519999999998E-3</v>
      </c>
      <c r="W855">
        <v>-3.7529333999999998E-2</v>
      </c>
      <c r="X855">
        <v>0</v>
      </c>
      <c r="Y855">
        <v>4.1486376999999998E-2</v>
      </c>
      <c r="Z855">
        <v>0.373377389</v>
      </c>
      <c r="AA855">
        <v>0.20743188300000001</v>
      </c>
      <c r="AB855">
        <v>0.41499999999999998</v>
      </c>
      <c r="AC855">
        <v>-19.9238806</v>
      </c>
      <c r="AD855">
        <v>8.2690924700000004</v>
      </c>
      <c r="AE855">
        <v>-6.8039022000000005E-2</v>
      </c>
      <c r="AF855">
        <v>2</v>
      </c>
      <c r="AG855">
        <v>3</v>
      </c>
      <c r="AH855">
        <v>5</v>
      </c>
      <c r="AI855" t="s">
        <v>59</v>
      </c>
      <c r="AJ855">
        <v>18.61</v>
      </c>
      <c r="AK855">
        <v>0</v>
      </c>
      <c r="AL855">
        <v>50.180999999999997</v>
      </c>
      <c r="AM855">
        <v>0</v>
      </c>
      <c r="AN855">
        <v>6.0000000000000001E-3</v>
      </c>
      <c r="AO855">
        <v>0.82799999999999996</v>
      </c>
      <c r="AP855">
        <v>1.4869999999999901</v>
      </c>
      <c r="AQ855">
        <v>1.103</v>
      </c>
      <c r="AR855">
        <v>0.79099999999999904</v>
      </c>
      <c r="AS855">
        <v>0.09</v>
      </c>
      <c r="AT855">
        <v>3.2</v>
      </c>
      <c r="AU855">
        <v>0.36574305699999998</v>
      </c>
      <c r="AV855">
        <v>5</v>
      </c>
      <c r="AW855" t="s">
        <v>60</v>
      </c>
    </row>
    <row r="856" spans="1:49" hidden="1" x14ac:dyDescent="0.25">
      <c r="A856">
        <v>1.2</v>
      </c>
      <c r="B856">
        <v>0.68599999999999905</v>
      </c>
      <c r="C856">
        <v>7.0139999999999896</v>
      </c>
      <c r="D856">
        <v>0.83599999999999997</v>
      </c>
      <c r="E856">
        <v>2.4430000000000001</v>
      </c>
      <c r="F856" t="s">
        <v>104</v>
      </c>
      <c r="G856" t="s">
        <v>105</v>
      </c>
      <c r="H856">
        <v>539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0.11193246599999999</v>
      </c>
      <c r="O856">
        <v>0.142858134</v>
      </c>
      <c r="P856">
        <v>0.307472407</v>
      </c>
      <c r="Q856">
        <v>0.438060117999999</v>
      </c>
      <c r="R856">
        <v>0.3247177</v>
      </c>
      <c r="S856">
        <v>0.73</v>
      </c>
      <c r="T856">
        <v>0.46553624100000002</v>
      </c>
      <c r="U856">
        <v>0.4</v>
      </c>
      <c r="V856">
        <v>-1.3907021E-2</v>
      </c>
      <c r="W856">
        <v>0.10670485</v>
      </c>
      <c r="X856">
        <v>-2.5438302999999999E-2</v>
      </c>
      <c r="Y856">
        <v>3.2471769999999997E-2</v>
      </c>
      <c r="Z856">
        <v>0.29224592999999999</v>
      </c>
      <c r="AA856">
        <v>0.16235885</v>
      </c>
      <c r="AB856">
        <v>0.32500000000000001</v>
      </c>
      <c r="AC856">
        <v>-2.30063457599999</v>
      </c>
      <c r="AD856">
        <v>2.073926943</v>
      </c>
      <c r="AE856">
        <v>-0.49123218600000002</v>
      </c>
      <c r="AF856">
        <v>3</v>
      </c>
      <c r="AH856">
        <v>2</v>
      </c>
      <c r="AI856" t="s">
        <v>54</v>
      </c>
      <c r="AJ856">
        <v>14.24</v>
      </c>
      <c r="AK856">
        <v>0</v>
      </c>
      <c r="AL856">
        <v>2.44599999999999</v>
      </c>
      <c r="AM856">
        <v>2</v>
      </c>
      <c r="AN856">
        <v>0.11699999999999899</v>
      </c>
      <c r="AO856">
        <v>0.80400000000000005</v>
      </c>
      <c r="AP856">
        <v>0.73199999999999998</v>
      </c>
      <c r="AQ856">
        <v>1.016</v>
      </c>
      <c r="AR856">
        <v>0.72899999999999998</v>
      </c>
      <c r="AS856">
        <v>7.5999999999999998E-2</v>
      </c>
      <c r="AT856">
        <v>1.0489999999999999</v>
      </c>
      <c r="AU856">
        <v>0.29684392799999998</v>
      </c>
      <c r="AV856">
        <v>2</v>
      </c>
      <c r="AW856" t="s">
        <v>55</v>
      </c>
    </row>
    <row r="857" spans="1:49" hidden="1" x14ac:dyDescent="0.25">
      <c r="A857">
        <v>69.5</v>
      </c>
      <c r="B857">
        <v>1.2E-2</v>
      </c>
      <c r="C857">
        <v>6.9</v>
      </c>
      <c r="D857">
        <v>0.5</v>
      </c>
      <c r="E857">
        <v>29.652999999999999</v>
      </c>
      <c r="F857" t="s">
        <v>104</v>
      </c>
      <c r="G857" t="s">
        <v>105</v>
      </c>
      <c r="H857">
        <v>596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4.3392154000000002E-2</v>
      </c>
      <c r="O857">
        <v>8.4966765999999999E-2</v>
      </c>
      <c r="P857">
        <v>9.9398907999999994E-2</v>
      </c>
      <c r="Q857">
        <v>0.13772943900000001</v>
      </c>
      <c r="R857">
        <v>0.27297890000000002</v>
      </c>
      <c r="S857">
        <v>0.24</v>
      </c>
      <c r="T857">
        <v>0.41061686799999902</v>
      </c>
      <c r="U857">
        <v>0.161305485</v>
      </c>
      <c r="V857">
        <v>-0.13368931000000001</v>
      </c>
      <c r="W857">
        <v>1.368221E-2</v>
      </c>
      <c r="X857">
        <v>-2.72220239999999E-2</v>
      </c>
      <c r="Y857">
        <v>2.7297889999999998E-2</v>
      </c>
      <c r="Z857">
        <v>0.245681012</v>
      </c>
      <c r="AA857">
        <v>0.13648945099999901</v>
      </c>
      <c r="AB857">
        <v>0.27300000000000002</v>
      </c>
      <c r="AC857">
        <v>-5.377857884</v>
      </c>
      <c r="AD857">
        <v>6.9338096179999997</v>
      </c>
      <c r="AE857">
        <v>-0.56041909199999995</v>
      </c>
      <c r="AF857">
        <v>1</v>
      </c>
      <c r="AH857">
        <v>1</v>
      </c>
      <c r="AI857" t="s">
        <v>51</v>
      </c>
      <c r="AJ857">
        <v>11.29</v>
      </c>
      <c r="AK857">
        <v>0.04</v>
      </c>
      <c r="AL857">
        <v>86.876999999999995</v>
      </c>
      <c r="AM857">
        <v>0</v>
      </c>
      <c r="AN857">
        <v>6.0000000000000001E-3</v>
      </c>
      <c r="AO857">
        <v>0.44299999999999901</v>
      </c>
      <c r="AP857">
        <v>0.52700000000000002</v>
      </c>
      <c r="AQ857">
        <v>0.53299999999999903</v>
      </c>
      <c r="AR857">
        <v>0.27699999999999902</v>
      </c>
      <c r="AS857">
        <v>2.3E-2</v>
      </c>
      <c r="AT857">
        <v>1.4219999999999999</v>
      </c>
      <c r="AU857">
        <v>0.44692744099999998</v>
      </c>
      <c r="AV857">
        <v>5</v>
      </c>
      <c r="AW857" t="s">
        <v>58</v>
      </c>
    </row>
    <row r="858" spans="1:49" hidden="1" x14ac:dyDescent="0.25">
      <c r="A858">
        <v>69.72</v>
      </c>
      <c r="B858">
        <v>1.2E-2</v>
      </c>
      <c r="C858">
        <v>6.6859999999999999</v>
      </c>
      <c r="D858">
        <v>0.496</v>
      </c>
      <c r="E858">
        <v>29.695</v>
      </c>
      <c r="F858" t="s">
        <v>104</v>
      </c>
      <c r="G858" t="s">
        <v>105</v>
      </c>
      <c r="H858">
        <v>600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4.7012375999999897E-2</v>
      </c>
      <c r="O858">
        <v>0.106876901</v>
      </c>
      <c r="P858">
        <v>9.7583815000000004E-2</v>
      </c>
      <c r="Q858">
        <v>0.14303642999999999</v>
      </c>
      <c r="R858">
        <v>0.30233163000000002</v>
      </c>
      <c r="S858">
        <v>0.27</v>
      </c>
      <c r="T858">
        <v>0.35690491099999999</v>
      </c>
      <c r="U858">
        <v>0.16</v>
      </c>
      <c r="V858">
        <v>-0.10792066</v>
      </c>
      <c r="W858">
        <v>9.4992839999999995E-2</v>
      </c>
      <c r="X858">
        <v>-1.4618703E-2</v>
      </c>
      <c r="Y858">
        <v>3.02331629999999E-2</v>
      </c>
      <c r="Z858">
        <v>0.27209846399999998</v>
      </c>
      <c r="AA858">
        <v>0.15116581300000001</v>
      </c>
      <c r="AB858">
        <v>0.30199999999999999</v>
      </c>
      <c r="AC858">
        <v>-6.5493794320000003</v>
      </c>
      <c r="AD858">
        <v>6.1418551209999999</v>
      </c>
      <c r="AE858">
        <v>-0.60817823000000004</v>
      </c>
      <c r="AF858">
        <v>1</v>
      </c>
      <c r="AH858">
        <v>1</v>
      </c>
      <c r="AI858" t="s">
        <v>51</v>
      </c>
      <c r="AJ858">
        <v>15.37</v>
      </c>
      <c r="AK858">
        <v>0.02</v>
      </c>
      <c r="AL858">
        <v>89.878999999999905</v>
      </c>
      <c r="AM858">
        <v>0</v>
      </c>
      <c r="AN858">
        <v>6.0000000000000001E-3</v>
      </c>
      <c r="AO858">
        <v>0.43099999999999999</v>
      </c>
      <c r="AP858">
        <v>0.58099999999999996</v>
      </c>
      <c r="AQ858">
        <v>0.53100000000000003</v>
      </c>
      <c r="AR858">
        <v>0.28000000000000003</v>
      </c>
      <c r="AS858">
        <v>2.3E-2</v>
      </c>
      <c r="AT858">
        <v>1.6919999999999999</v>
      </c>
      <c r="AU858">
        <v>0.37573042799999901</v>
      </c>
      <c r="AV858">
        <v>5</v>
      </c>
      <c r="AW858" t="s">
        <v>58</v>
      </c>
    </row>
    <row r="859" spans="1:49" hidden="1" x14ac:dyDescent="0.25">
      <c r="A859">
        <v>60.91</v>
      </c>
      <c r="B859">
        <v>1.4999999999999999E-2</v>
      </c>
      <c r="C859">
        <v>7.2149999999999999</v>
      </c>
      <c r="D859">
        <v>0.59699999999999998</v>
      </c>
      <c r="E859">
        <v>46.140999999999998</v>
      </c>
      <c r="F859" t="s">
        <v>104</v>
      </c>
      <c r="G859" t="s">
        <v>105</v>
      </c>
      <c r="H859">
        <v>605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6.5000000000000002E-2</v>
      </c>
      <c r="O859">
        <v>5.0117322999999998E-2</v>
      </c>
      <c r="P859">
        <v>6.5000000000000002E-2</v>
      </c>
      <c r="Q859">
        <v>6.5000000000000002E-2</v>
      </c>
      <c r="R859">
        <v>0.23090149999999901</v>
      </c>
      <c r="S859">
        <v>0.13</v>
      </c>
      <c r="T859">
        <v>0.06</v>
      </c>
      <c r="U859">
        <v>0.13</v>
      </c>
      <c r="V859">
        <v>6.1613950000000001E-2</v>
      </c>
      <c r="W859">
        <v>-5.725831E-2</v>
      </c>
      <c r="X859">
        <v>-4.1919578999999998E-2</v>
      </c>
      <c r="Y859">
        <v>2.3090149000000001E-2</v>
      </c>
      <c r="Z859">
        <v>0.20781134500000001</v>
      </c>
      <c r="AA859">
        <v>0.11545074699999899</v>
      </c>
      <c r="AB859">
        <v>0.23100000000000001</v>
      </c>
      <c r="AC859">
        <v>-10.208945719999999</v>
      </c>
      <c r="AD859">
        <v>8.9986051979999999</v>
      </c>
      <c r="AE859">
        <v>-1.25849144</v>
      </c>
      <c r="AF859">
        <v>1</v>
      </c>
      <c r="AH859">
        <v>1</v>
      </c>
      <c r="AI859" t="s">
        <v>51</v>
      </c>
      <c r="AJ859">
        <v>10.19</v>
      </c>
      <c r="AK859">
        <v>0.03</v>
      </c>
      <c r="AL859">
        <v>88.421999999999997</v>
      </c>
      <c r="AM859">
        <v>0</v>
      </c>
      <c r="AN859">
        <v>4.0000000000000001E-3</v>
      </c>
      <c r="AO859">
        <v>0.52900000000000003</v>
      </c>
      <c r="AP859">
        <v>0.55100000000000005</v>
      </c>
      <c r="AQ859">
        <v>0.66099999999999903</v>
      </c>
      <c r="AR859">
        <v>0.39500000000000002</v>
      </c>
      <c r="AS859">
        <v>3.5000000000000003E-2</v>
      </c>
      <c r="AT859">
        <v>0.85299999999999998</v>
      </c>
      <c r="AU859">
        <v>1.9827412799999999</v>
      </c>
      <c r="AV859">
        <v>5</v>
      </c>
      <c r="AW859" t="s">
        <v>58</v>
      </c>
    </row>
    <row r="860" spans="1:49" hidden="1" x14ac:dyDescent="0.25">
      <c r="A860">
        <v>127.66</v>
      </c>
      <c r="B860">
        <v>6.9999999999999897E-3</v>
      </c>
      <c r="C860">
        <v>7.0309999999999997</v>
      </c>
      <c r="D860">
        <v>0.28199999999999997</v>
      </c>
      <c r="E860">
        <v>18.672000000000001</v>
      </c>
      <c r="F860" t="s">
        <v>104</v>
      </c>
      <c r="G860" t="s">
        <v>105</v>
      </c>
      <c r="H860">
        <v>652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3.4052967999999899E-2</v>
      </c>
      <c r="O860">
        <v>6.8812697999999894E-2</v>
      </c>
      <c r="P860">
        <v>9.7358710000000001E-2</v>
      </c>
      <c r="Q860">
        <v>0.111245685</v>
      </c>
      <c r="R860">
        <v>0.18111171000000001</v>
      </c>
      <c r="S860">
        <v>0.2</v>
      </c>
      <c r="T860">
        <v>0.41896361599999998</v>
      </c>
      <c r="U860">
        <v>0.14000000000000001</v>
      </c>
      <c r="V860">
        <v>-6.9845879999999999E-2</v>
      </c>
      <c r="W860">
        <v>7.2681880000000004E-2</v>
      </c>
      <c r="X860">
        <v>-1.7432629999999899E-3</v>
      </c>
      <c r="Y860">
        <v>1.8111170999999999E-2</v>
      </c>
      <c r="Z860">
        <v>0.163000537</v>
      </c>
      <c r="AA860">
        <v>9.0555854000000005E-2</v>
      </c>
      <c r="AB860">
        <v>0.18099999999999999</v>
      </c>
      <c r="AC860">
        <v>-6.9283272979999904</v>
      </c>
      <c r="AD860">
        <v>7.1277294790000001</v>
      </c>
      <c r="AE860">
        <v>-0.347421651</v>
      </c>
      <c r="AF860">
        <v>1</v>
      </c>
      <c r="AH860">
        <v>1</v>
      </c>
      <c r="AI860" t="s">
        <v>51</v>
      </c>
      <c r="AJ860">
        <v>20.309999999999999</v>
      </c>
      <c r="AK860">
        <v>0</v>
      </c>
      <c r="AL860">
        <v>145.44</v>
      </c>
      <c r="AM860">
        <v>0</v>
      </c>
      <c r="AN860">
        <v>4.0000000000000001E-3</v>
      </c>
      <c r="AO860">
        <v>0.22800000000000001</v>
      </c>
      <c r="AP860">
        <v>0.372</v>
      </c>
      <c r="AQ860">
        <v>0.28899999999999998</v>
      </c>
      <c r="AR860">
        <v>9.8000000000000004E-2</v>
      </c>
      <c r="AS860">
        <v>6.9999999999999897E-3</v>
      </c>
      <c r="AT860">
        <v>1.181</v>
      </c>
      <c r="AU860">
        <v>0.445331474</v>
      </c>
      <c r="AV860">
        <v>4</v>
      </c>
      <c r="AW860" t="s">
        <v>58</v>
      </c>
    </row>
    <row r="861" spans="1:49" hidden="1" x14ac:dyDescent="0.25">
      <c r="A861">
        <v>76.08</v>
      </c>
      <c r="B861">
        <v>1.0999999999999999E-2</v>
      </c>
      <c r="C861">
        <v>5.6609999999999996</v>
      </c>
      <c r="D861">
        <v>0.45700000000000002</v>
      </c>
      <c r="E861">
        <v>26.515000000000001</v>
      </c>
      <c r="F861" t="s">
        <v>104</v>
      </c>
      <c r="G861" t="s">
        <v>105</v>
      </c>
      <c r="H861">
        <v>654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3.3157358999999997E-2</v>
      </c>
      <c r="O861">
        <v>7.5551265999999895E-2</v>
      </c>
      <c r="P861">
        <v>3.5807202000000003E-2</v>
      </c>
      <c r="Q861">
        <v>6.8918277999999999E-2</v>
      </c>
      <c r="R861">
        <v>0.55926529999999997</v>
      </c>
      <c r="S861">
        <v>0.16</v>
      </c>
      <c r="T861">
        <v>0.19326017399999901</v>
      </c>
      <c r="U861">
        <v>0.1</v>
      </c>
      <c r="V861">
        <v>-6.8995150000000002E-3</v>
      </c>
      <c r="W861">
        <v>2.946238E-2</v>
      </c>
      <c r="X861">
        <v>4.7188819999999998E-3</v>
      </c>
      <c r="Y861">
        <v>5.5926532000000001E-2</v>
      </c>
      <c r="Z861">
        <v>0.50333878399999998</v>
      </c>
      <c r="AA861">
        <v>0.27963265799999998</v>
      </c>
      <c r="AB861">
        <v>0.55899999999999905</v>
      </c>
      <c r="AC861">
        <v>-19.156102959999998</v>
      </c>
      <c r="AD861">
        <v>13.0832389</v>
      </c>
      <c r="AE861">
        <v>-3.292168201</v>
      </c>
      <c r="AF861">
        <v>2</v>
      </c>
      <c r="AG861">
        <v>4</v>
      </c>
      <c r="AH861">
        <v>6</v>
      </c>
      <c r="AI861" t="s">
        <v>61</v>
      </c>
      <c r="AJ861">
        <v>12.62</v>
      </c>
      <c r="AK861">
        <v>0.01</v>
      </c>
      <c r="AL861">
        <v>92.605999999999995</v>
      </c>
      <c r="AM861">
        <v>0</v>
      </c>
      <c r="AN861">
        <v>6.0000000000000001E-3</v>
      </c>
      <c r="AO861">
        <v>0.38500000000000001</v>
      </c>
      <c r="AP861">
        <v>0.80700000000000005</v>
      </c>
      <c r="AQ861">
        <v>0.48899999999999999</v>
      </c>
      <c r="AR861">
        <v>0.247</v>
      </c>
      <c r="AS861">
        <v>2.1000000000000001E-2</v>
      </c>
      <c r="AT861">
        <v>3.6219999999999999</v>
      </c>
      <c r="AU861">
        <v>7.0270533999999996E-2</v>
      </c>
      <c r="AV861">
        <v>5</v>
      </c>
      <c r="AW861" t="s">
        <v>61</v>
      </c>
    </row>
    <row r="862" spans="1:49" hidden="1" x14ac:dyDescent="0.25">
      <c r="A862">
        <v>44</v>
      </c>
      <c r="B862">
        <v>1.9E-2</v>
      </c>
      <c r="C862">
        <v>7.0279999999999996</v>
      </c>
      <c r="D862">
        <v>0.61</v>
      </c>
      <c r="E862">
        <v>29.544</v>
      </c>
      <c r="F862" t="s">
        <v>104</v>
      </c>
      <c r="G862" t="s">
        <v>105</v>
      </c>
      <c r="H862">
        <v>666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5.3206567000000003E-2</v>
      </c>
      <c r="O862">
        <v>0.10585428699999901</v>
      </c>
      <c r="P862">
        <v>9.5696235000000004E-2</v>
      </c>
      <c r="Q862">
        <v>0.149137038</v>
      </c>
      <c r="R862">
        <v>0.44124395</v>
      </c>
      <c r="S862">
        <v>0.27</v>
      </c>
      <c r="T862">
        <v>0.27904406100000001</v>
      </c>
      <c r="U862">
        <v>0.16</v>
      </c>
      <c r="V862">
        <v>-7.2334460000000003E-2</v>
      </c>
      <c r="W862">
        <v>7.0183560000000006E-2</v>
      </c>
      <c r="X862">
        <v>-1.9913989999999999E-2</v>
      </c>
      <c r="Y862">
        <v>4.4124394999999997E-2</v>
      </c>
      <c r="Z862">
        <v>0.39711955199999999</v>
      </c>
      <c r="AA862">
        <v>0.220621973</v>
      </c>
      <c r="AB862">
        <v>0.441</v>
      </c>
      <c r="AC862">
        <v>-7.2468639770000003</v>
      </c>
      <c r="AD862">
        <v>6.8879820939999998</v>
      </c>
      <c r="AE862">
        <v>-1.055629264</v>
      </c>
      <c r="AF862">
        <v>1</v>
      </c>
      <c r="AH862">
        <v>1</v>
      </c>
      <c r="AI862" t="s">
        <v>51</v>
      </c>
      <c r="AJ862">
        <v>11.19</v>
      </c>
      <c r="AK862">
        <v>0.03</v>
      </c>
      <c r="AL862">
        <v>61.48</v>
      </c>
      <c r="AM862">
        <v>0</v>
      </c>
      <c r="AN862">
        <v>6.9999999999999897E-3</v>
      </c>
      <c r="AO862">
        <v>0.56000000000000005</v>
      </c>
      <c r="AP862">
        <v>0.61299999999999999</v>
      </c>
      <c r="AQ862">
        <v>0.67</v>
      </c>
      <c r="AR862">
        <v>0.39899999999999902</v>
      </c>
      <c r="AS862">
        <v>3.5000000000000003E-2</v>
      </c>
      <c r="AT862">
        <v>1.226</v>
      </c>
      <c r="AU862">
        <v>0.229205306</v>
      </c>
      <c r="AV862">
        <v>5</v>
      </c>
      <c r="AW862" t="s">
        <v>58</v>
      </c>
    </row>
    <row r="863" spans="1:49" hidden="1" x14ac:dyDescent="0.25">
      <c r="A863">
        <v>156.41</v>
      </c>
      <c r="B863">
        <v>5.0000000000000001E-3</v>
      </c>
      <c r="C863">
        <v>6.702</v>
      </c>
      <c r="D863">
        <v>0.35499999999999998</v>
      </c>
      <c r="E863">
        <v>34.048000000000002</v>
      </c>
      <c r="F863" t="s">
        <v>104</v>
      </c>
      <c r="G863" t="s">
        <v>105</v>
      </c>
      <c r="H863">
        <v>670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6.3385130999999997E-2</v>
      </c>
      <c r="O863">
        <v>0.125697959</v>
      </c>
      <c r="P863">
        <v>0.118117139</v>
      </c>
      <c r="Q863">
        <v>0.15128039599999901</v>
      </c>
      <c r="R863">
        <v>0.38696786999999999</v>
      </c>
      <c r="S863">
        <v>0.3</v>
      </c>
      <c r="T863">
        <v>0.39701097600000002</v>
      </c>
      <c r="U863">
        <v>0.3</v>
      </c>
      <c r="V863">
        <v>-0.22601642</v>
      </c>
      <c r="W863">
        <v>0.118574336</v>
      </c>
      <c r="X863">
        <v>-1.1729844999999999E-2</v>
      </c>
      <c r="Y863">
        <v>3.8696787000000003E-2</v>
      </c>
      <c r="Z863">
        <v>0.34827108099999998</v>
      </c>
      <c r="AA863">
        <v>0.193483934</v>
      </c>
      <c r="AB863">
        <v>0.38700000000000001</v>
      </c>
      <c r="AC863">
        <v>-2.0339078850000001</v>
      </c>
      <c r="AD863">
        <v>5.7171979970000004</v>
      </c>
      <c r="AE863">
        <v>-0.69108499299999904</v>
      </c>
      <c r="AF863">
        <v>1</v>
      </c>
      <c r="AH863">
        <v>1</v>
      </c>
      <c r="AI863" t="s">
        <v>51</v>
      </c>
      <c r="AJ863">
        <v>12.73</v>
      </c>
      <c r="AK863">
        <v>0.01</v>
      </c>
      <c r="AL863">
        <v>178.52699999999999</v>
      </c>
      <c r="AM863">
        <v>0</v>
      </c>
      <c r="AN863">
        <v>4.0000000000000001E-3</v>
      </c>
      <c r="AO863">
        <v>0.27699999999999902</v>
      </c>
      <c r="AP863">
        <v>0.42699999999999999</v>
      </c>
      <c r="AQ863">
        <v>0.37</v>
      </c>
      <c r="AR863">
        <v>0.157</v>
      </c>
      <c r="AS863">
        <v>1.2E-2</v>
      </c>
      <c r="AT863">
        <v>1.655</v>
      </c>
      <c r="AU863">
        <v>0.32841893799999999</v>
      </c>
      <c r="AV863">
        <v>4</v>
      </c>
      <c r="AW863" t="s">
        <v>58</v>
      </c>
    </row>
    <row r="864" spans="1:49" hidden="1" x14ac:dyDescent="0.25">
      <c r="A864">
        <v>89.66</v>
      </c>
      <c r="B864">
        <v>0.01</v>
      </c>
      <c r="C864">
        <v>7.0529999999999999</v>
      </c>
      <c r="D864">
        <v>0.45500000000000002</v>
      </c>
      <c r="E864">
        <v>32.055999999999997</v>
      </c>
      <c r="F864" t="s">
        <v>104</v>
      </c>
      <c r="G864" t="s">
        <v>105</v>
      </c>
      <c r="H864">
        <v>74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8.5000000000000006E-2</v>
      </c>
      <c r="O864">
        <v>8.0097255000000006E-2</v>
      </c>
      <c r="P864">
        <v>8.5000000000000006E-2</v>
      </c>
      <c r="Q864">
        <v>8.5000000000000006E-2</v>
      </c>
      <c r="R864">
        <v>0.37543737999999999</v>
      </c>
      <c r="S864">
        <v>0.17</v>
      </c>
      <c r="T864">
        <v>0.1</v>
      </c>
      <c r="U864">
        <v>0.1</v>
      </c>
      <c r="V864">
        <v>1.6512103E-2</v>
      </c>
      <c r="W864">
        <v>-3.2796639999999998E-3</v>
      </c>
      <c r="X864">
        <v>-7.1575609999999998E-3</v>
      </c>
      <c r="Y864">
        <v>3.7543738E-2</v>
      </c>
      <c r="Z864">
        <v>0.33789364100000002</v>
      </c>
      <c r="AA864">
        <v>0.18771868899999999</v>
      </c>
      <c r="AB864">
        <v>0.375</v>
      </c>
      <c r="AC864">
        <v>-7.6166081270000001</v>
      </c>
      <c r="AD864">
        <v>9.5518661999999992</v>
      </c>
      <c r="AE864">
        <v>-0.65456041499999995</v>
      </c>
      <c r="AF864">
        <v>1</v>
      </c>
      <c r="AH864">
        <v>1</v>
      </c>
      <c r="AI864" t="s">
        <v>51</v>
      </c>
      <c r="AJ864">
        <v>27.46</v>
      </c>
      <c r="AK864">
        <v>0</v>
      </c>
      <c r="AL864">
        <v>108.02200000000001</v>
      </c>
      <c r="AM864">
        <v>0</v>
      </c>
      <c r="AN864">
        <v>5.0000000000000001E-3</v>
      </c>
      <c r="AO864">
        <v>0.40399999999999903</v>
      </c>
      <c r="AP864">
        <v>0.46399999999999902</v>
      </c>
      <c r="AQ864">
        <v>0.47899999999999998</v>
      </c>
      <c r="AR864">
        <v>0.23</v>
      </c>
      <c r="AS864">
        <v>1.9E-2</v>
      </c>
      <c r="AT864">
        <v>1.165</v>
      </c>
      <c r="AU864">
        <v>0.31636187799999999</v>
      </c>
      <c r="AV864">
        <v>5</v>
      </c>
      <c r="AW864" t="s">
        <v>58</v>
      </c>
    </row>
    <row r="865" spans="1:49" hidden="1" x14ac:dyDescent="0.25">
      <c r="A865">
        <v>172.32</v>
      </c>
      <c r="B865">
        <v>5.0000000000000001E-3</v>
      </c>
      <c r="C865">
        <v>6.5620000000000003</v>
      </c>
      <c r="D865">
        <v>0.33399999999999902</v>
      </c>
      <c r="E865">
        <v>34.030999999999999</v>
      </c>
      <c r="F865" t="s">
        <v>104</v>
      </c>
      <c r="G865" t="s">
        <v>105</v>
      </c>
      <c r="H865">
        <v>745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5.7514715000000001E-2</v>
      </c>
      <c r="O865">
        <v>0.123816174</v>
      </c>
      <c r="P865">
        <v>0.119780843</v>
      </c>
      <c r="Q865">
        <v>0.15026384500000001</v>
      </c>
      <c r="R865">
        <v>0.30028539999999998</v>
      </c>
      <c r="S865">
        <v>0.3</v>
      </c>
      <c r="T865">
        <v>0.47912852</v>
      </c>
      <c r="U865">
        <v>0.23</v>
      </c>
      <c r="V865">
        <v>-0.11785045</v>
      </c>
      <c r="W865">
        <v>0.12293947</v>
      </c>
      <c r="X865">
        <v>-7.2857349999999998E-3</v>
      </c>
      <c r="Y865">
        <v>3.0028539999999999E-2</v>
      </c>
      <c r="Z865">
        <v>0.27025685899999902</v>
      </c>
      <c r="AA865">
        <v>0.15014269899999999</v>
      </c>
      <c r="AB865">
        <v>0.3</v>
      </c>
      <c r="AC865">
        <v>-4.393446151</v>
      </c>
      <c r="AD865">
        <v>5.3268614110000003</v>
      </c>
      <c r="AE865">
        <v>-0.457294759</v>
      </c>
      <c r="AF865">
        <v>1</v>
      </c>
      <c r="AH865">
        <v>1</v>
      </c>
      <c r="AI865" t="s">
        <v>51</v>
      </c>
      <c r="AJ865">
        <v>16.84</v>
      </c>
      <c r="AK865">
        <v>0</v>
      </c>
      <c r="AL865">
        <v>196.19399999999999</v>
      </c>
      <c r="AM865">
        <v>0</v>
      </c>
      <c r="AN865">
        <v>4.0000000000000001E-3</v>
      </c>
      <c r="AO865">
        <v>0.23</v>
      </c>
      <c r="AP865">
        <v>0.437999999999999</v>
      </c>
      <c r="AQ865">
        <v>0.34799999999999998</v>
      </c>
      <c r="AR865">
        <v>0.14899999999999999</v>
      </c>
      <c r="AS865">
        <v>1.2E-2</v>
      </c>
      <c r="AT865">
        <v>1.847</v>
      </c>
      <c r="AU865">
        <v>0.36641830799999903</v>
      </c>
      <c r="AV865">
        <v>4</v>
      </c>
      <c r="AW865" t="s">
        <v>58</v>
      </c>
    </row>
    <row r="866" spans="1:49" hidden="1" x14ac:dyDescent="0.25">
      <c r="A866">
        <v>64.05</v>
      </c>
      <c r="B866">
        <v>1.0999999999999999E-2</v>
      </c>
      <c r="C866">
        <v>6.2119999999999997</v>
      </c>
      <c r="D866">
        <v>0.51600000000000001</v>
      </c>
      <c r="E866">
        <v>29.67</v>
      </c>
      <c r="F866" t="s">
        <v>104</v>
      </c>
      <c r="G866" t="s">
        <v>105</v>
      </c>
      <c r="H866">
        <v>773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4.7729342000000001E-2</v>
      </c>
      <c r="O866">
        <v>0.49769469899999902</v>
      </c>
      <c r="P866">
        <v>0.12892699199999999</v>
      </c>
      <c r="Q866">
        <v>0.15615820899999999</v>
      </c>
      <c r="R866">
        <v>7.141778E-2</v>
      </c>
      <c r="S866">
        <v>0.73</v>
      </c>
      <c r="T866">
        <v>0.59951349300000001</v>
      </c>
      <c r="U866">
        <v>0.2</v>
      </c>
      <c r="V866">
        <v>-0.15917115000000001</v>
      </c>
      <c r="W866">
        <v>6.1652759999999999E-3</v>
      </c>
      <c r="X866">
        <v>3.6086820999999998E-2</v>
      </c>
      <c r="Y866">
        <v>7.1417779999999997E-3</v>
      </c>
      <c r="Z866">
        <v>6.4276000999999999E-2</v>
      </c>
      <c r="AA866">
        <v>3.5708889000000001E-2</v>
      </c>
      <c r="AB866">
        <v>7.0999999999999994E-2</v>
      </c>
      <c r="AC866">
        <v>-5.2720429050000002</v>
      </c>
      <c r="AD866">
        <v>5.5004672229999896</v>
      </c>
      <c r="AE866">
        <v>-0.100687369</v>
      </c>
      <c r="AF866">
        <v>1</v>
      </c>
      <c r="AH866">
        <v>1</v>
      </c>
      <c r="AI866" t="s">
        <v>51</v>
      </c>
      <c r="AJ866">
        <v>15.98</v>
      </c>
      <c r="AK866">
        <v>0</v>
      </c>
      <c r="AL866">
        <v>89.861000000000004</v>
      </c>
      <c r="AM866">
        <v>0</v>
      </c>
      <c r="AN866">
        <v>6.0000000000000001E-3</v>
      </c>
      <c r="AO866">
        <v>0.441</v>
      </c>
      <c r="AP866">
        <v>0.76500000000000001</v>
      </c>
      <c r="AQ866">
        <v>0.56299999999999994</v>
      </c>
      <c r="AR866">
        <v>0.32</v>
      </c>
      <c r="AS866">
        <v>2.79999999999999E-2</v>
      </c>
      <c r="AT866">
        <v>2.3279999999999998</v>
      </c>
      <c r="AU866">
        <v>-0.34505801399999902</v>
      </c>
      <c r="AV866">
        <v>4</v>
      </c>
      <c r="AW866" t="s">
        <v>58</v>
      </c>
    </row>
    <row r="867" spans="1:49" hidden="1" x14ac:dyDescent="0.25">
      <c r="A867">
        <v>11.13</v>
      </c>
      <c r="B867">
        <v>6.0999999999999999E-2</v>
      </c>
      <c r="C867">
        <v>6.6879999999999997</v>
      </c>
      <c r="D867">
        <v>0.96899999999999997</v>
      </c>
      <c r="E867">
        <v>27.504999999999999</v>
      </c>
      <c r="F867" t="s">
        <v>104</v>
      </c>
      <c r="G867" t="s">
        <v>105</v>
      </c>
      <c r="H867">
        <v>842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3.6814082999999997E-2</v>
      </c>
      <c r="O867">
        <v>9.0701200999999995E-2</v>
      </c>
      <c r="P867">
        <v>0.12122140099999899</v>
      </c>
      <c r="Q867">
        <v>0.15787194099999999</v>
      </c>
      <c r="R867">
        <v>0.19455752000000001</v>
      </c>
      <c r="S867">
        <v>0.27</v>
      </c>
      <c r="T867">
        <v>0.80687111599999894</v>
      </c>
      <c r="U867">
        <v>0.19708136000000001</v>
      </c>
      <c r="V867">
        <v>-0.12701531999999999</v>
      </c>
      <c r="W867">
        <v>5.6166509999999899E-3</v>
      </c>
      <c r="X867">
        <v>-2.0198127999999999E-2</v>
      </c>
      <c r="Y867">
        <v>1.9455752E-2</v>
      </c>
      <c r="Z867">
        <v>0.17510176599999999</v>
      </c>
      <c r="AA867">
        <v>9.7278759000000006E-2</v>
      </c>
      <c r="AB867">
        <v>0.19500000000000001</v>
      </c>
      <c r="AC867">
        <v>-3.4509872260000001</v>
      </c>
      <c r="AD867">
        <v>6.0080206329999903</v>
      </c>
      <c r="AE867">
        <v>-8.2614044999999997E-2</v>
      </c>
      <c r="AF867">
        <v>2</v>
      </c>
      <c r="AG867">
        <v>1</v>
      </c>
      <c r="AH867">
        <v>3</v>
      </c>
      <c r="AI867" t="s">
        <v>53</v>
      </c>
      <c r="AJ867">
        <v>18.14</v>
      </c>
      <c r="AK867">
        <v>0</v>
      </c>
      <c r="AL867">
        <v>36.411000000000001</v>
      </c>
      <c r="AM867">
        <v>0</v>
      </c>
      <c r="AN867">
        <v>5.0000000000000001E-3</v>
      </c>
      <c r="AO867">
        <v>0.98299999999999998</v>
      </c>
      <c r="AP867">
        <v>0.96</v>
      </c>
      <c r="AQ867">
        <v>1.256</v>
      </c>
      <c r="AR867">
        <v>0.93500000000000005</v>
      </c>
      <c r="AS867">
        <v>0.109</v>
      </c>
      <c r="AT867">
        <v>1.5249999999999999</v>
      </c>
      <c r="AU867">
        <v>0.60239941899999905</v>
      </c>
      <c r="AV867">
        <v>4</v>
      </c>
      <c r="AW867" t="s">
        <v>52</v>
      </c>
    </row>
    <row r="868" spans="1:49" hidden="1" x14ac:dyDescent="0.25">
      <c r="A868">
        <v>139.15</v>
      </c>
      <c r="B868">
        <v>6.0000000000000001E-3</v>
      </c>
      <c r="C868">
        <v>6.5659999999999998</v>
      </c>
      <c r="D868">
        <v>0.44299999999999901</v>
      </c>
      <c r="E868">
        <v>46.463000000000001</v>
      </c>
      <c r="F868" t="s">
        <v>104</v>
      </c>
      <c r="G868" t="s">
        <v>105</v>
      </c>
      <c r="H868">
        <v>844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3.6705006999999998E-2</v>
      </c>
      <c r="O868">
        <v>8.8109463999999998E-2</v>
      </c>
      <c r="P868">
        <v>0.119672847</v>
      </c>
      <c r="Q868">
        <v>0.15941390899999999</v>
      </c>
      <c r="R868">
        <v>0.16736636999999999</v>
      </c>
      <c r="S868">
        <v>0.27</v>
      </c>
      <c r="T868">
        <v>0.20454399600000001</v>
      </c>
      <c r="U868">
        <v>0.2</v>
      </c>
      <c r="V868">
        <v>-7.4294633999999998E-2</v>
      </c>
      <c r="W868">
        <v>-2.5710879999999998E-2</v>
      </c>
      <c r="X868">
        <v>-8.5068090000000006E-3</v>
      </c>
      <c r="Y868">
        <v>1.6736636999999999E-2</v>
      </c>
      <c r="Z868">
        <v>0.15062973399999999</v>
      </c>
      <c r="AA868">
        <v>8.3683184999999993E-2</v>
      </c>
      <c r="AB868">
        <v>0.16699999999999901</v>
      </c>
      <c r="AC868">
        <v>-5.2206858059999997</v>
      </c>
      <c r="AD868">
        <v>5.3787312029999903</v>
      </c>
      <c r="AE868">
        <v>-0.71263969400000005</v>
      </c>
      <c r="AF868">
        <v>1</v>
      </c>
      <c r="AH868">
        <v>1</v>
      </c>
      <c r="AI868" t="s">
        <v>51</v>
      </c>
      <c r="AJ868">
        <v>11.29</v>
      </c>
      <c r="AK868">
        <v>0.04</v>
      </c>
      <c r="AL868">
        <v>172.387</v>
      </c>
      <c r="AM868">
        <v>0</v>
      </c>
      <c r="AN868">
        <v>4.0000000000000001E-3</v>
      </c>
      <c r="AO868">
        <v>0.35399999999999998</v>
      </c>
      <c r="AP868">
        <v>0.55700000000000005</v>
      </c>
      <c r="AQ868">
        <v>0.47099999999999997</v>
      </c>
      <c r="AR868">
        <v>0.24</v>
      </c>
      <c r="AS868">
        <v>0.02</v>
      </c>
      <c r="AT868">
        <v>1.732</v>
      </c>
      <c r="AU868">
        <v>-0.48722309200000002</v>
      </c>
      <c r="AV868">
        <v>4</v>
      </c>
      <c r="AW868" t="s">
        <v>58</v>
      </c>
    </row>
    <row r="869" spans="1:49" hidden="1" x14ac:dyDescent="0.25">
      <c r="A869">
        <v>10.35</v>
      </c>
      <c r="B869">
        <v>8.9999999999999993E-3</v>
      </c>
      <c r="C869">
        <v>2.419</v>
      </c>
      <c r="D869">
        <v>0.76700000000000002</v>
      </c>
      <c r="E869">
        <v>30.741999999999901</v>
      </c>
      <c r="F869" t="s">
        <v>104</v>
      </c>
      <c r="G869" t="s">
        <v>105</v>
      </c>
      <c r="H869">
        <v>867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3.7577936999999999E-2</v>
      </c>
      <c r="O869">
        <v>8.2987990999999997E-2</v>
      </c>
      <c r="P869">
        <v>8.4987485000000002E-2</v>
      </c>
      <c r="Q869">
        <v>9.8457440999999896E-2</v>
      </c>
      <c r="R869">
        <v>0.27788584999999999</v>
      </c>
      <c r="S869">
        <v>0.2</v>
      </c>
      <c r="T869">
        <v>0.253904454</v>
      </c>
      <c r="U869">
        <v>0.14000000000000001</v>
      </c>
      <c r="V869">
        <v>-9.6468139999999994E-2</v>
      </c>
      <c r="W869">
        <v>1.3375198E-2</v>
      </c>
      <c r="X869">
        <v>-2.0210340000000001E-3</v>
      </c>
      <c r="Y869">
        <v>2.7788585000000001E-2</v>
      </c>
      <c r="Z869">
        <v>0.25009726900000001</v>
      </c>
      <c r="AA869">
        <v>0.13894292699999999</v>
      </c>
      <c r="AB869">
        <v>0.27800000000000002</v>
      </c>
      <c r="AC869">
        <v>-7.2844204450000003</v>
      </c>
      <c r="AD869">
        <v>7.8977348329999897</v>
      </c>
      <c r="AE869">
        <v>-0.89692737299999903</v>
      </c>
      <c r="AF869">
        <v>2</v>
      </c>
      <c r="AG869">
        <v>3</v>
      </c>
      <c r="AH869">
        <v>5</v>
      </c>
      <c r="AI869" t="s">
        <v>59</v>
      </c>
      <c r="AJ869">
        <v>19.02</v>
      </c>
      <c r="AK869">
        <v>0</v>
      </c>
      <c r="AL869">
        <v>115.87799999999901</v>
      </c>
      <c r="AM869">
        <v>0</v>
      </c>
      <c r="AN869">
        <v>4.0000000000000001E-3</v>
      </c>
      <c r="AO869">
        <v>0.60599999999999998</v>
      </c>
      <c r="AP869">
        <v>3.23199999999999</v>
      </c>
      <c r="AQ869">
        <v>1.0759999999999901</v>
      </c>
      <c r="AR869">
        <v>0.749</v>
      </c>
      <c r="AS869">
        <v>0.104</v>
      </c>
      <c r="AT869">
        <v>5.5469999999999997</v>
      </c>
      <c r="AU869">
        <v>0.85547499999999999</v>
      </c>
      <c r="AV869">
        <v>4</v>
      </c>
      <c r="AW869" t="s">
        <v>60</v>
      </c>
    </row>
    <row r="870" spans="1:49" hidden="1" x14ac:dyDescent="0.25">
      <c r="A870">
        <v>51.75</v>
      </c>
      <c r="B870">
        <v>1.4999999999999999E-2</v>
      </c>
      <c r="C870">
        <v>6.8829999999999902</v>
      </c>
      <c r="D870">
        <v>0.55500000000000005</v>
      </c>
      <c r="E870">
        <v>27.175999999999998</v>
      </c>
      <c r="F870" t="s">
        <v>104</v>
      </c>
      <c r="G870" t="s">
        <v>105</v>
      </c>
      <c r="H870">
        <v>889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3.8492046000000002E-2</v>
      </c>
      <c r="O870">
        <v>9.6637952999999999E-2</v>
      </c>
      <c r="P870">
        <v>9.5427446999999999E-2</v>
      </c>
      <c r="Q870">
        <v>0.11044156099999999</v>
      </c>
      <c r="R870">
        <v>0.22153518</v>
      </c>
      <c r="S870">
        <v>0.23</v>
      </c>
      <c r="T870">
        <v>0.243773613999999</v>
      </c>
      <c r="U870">
        <v>0.14000000000000001</v>
      </c>
      <c r="V870">
        <v>-6.2548354E-2</v>
      </c>
      <c r="W870">
        <v>9.1423240000000003E-3</v>
      </c>
      <c r="X870">
        <v>1.6666541999999999E-2</v>
      </c>
      <c r="Y870">
        <v>2.21535179999999E-2</v>
      </c>
      <c r="Z870">
        <v>0.19938165799999999</v>
      </c>
      <c r="AA870">
        <v>0.110767588</v>
      </c>
      <c r="AB870">
        <v>0.222</v>
      </c>
      <c r="AC870">
        <v>-7.1285345119999999</v>
      </c>
      <c r="AD870">
        <v>6.4918827779999999</v>
      </c>
      <c r="AE870">
        <v>-0.62846992899999998</v>
      </c>
      <c r="AF870">
        <v>1</v>
      </c>
      <c r="AH870">
        <v>1</v>
      </c>
      <c r="AI870" t="s">
        <v>51</v>
      </c>
      <c r="AJ870">
        <v>11.67</v>
      </c>
      <c r="AK870">
        <v>0.02</v>
      </c>
      <c r="AL870">
        <v>68.944999999999993</v>
      </c>
      <c r="AM870">
        <v>0</v>
      </c>
      <c r="AN870">
        <v>8.0000000000000002E-3</v>
      </c>
      <c r="AO870">
        <v>0.5</v>
      </c>
      <c r="AP870">
        <v>0.59899999999999998</v>
      </c>
      <c r="AQ870">
        <v>0.6</v>
      </c>
      <c r="AR870">
        <v>0.33799999999999902</v>
      </c>
      <c r="AS870">
        <v>2.8999999999999901E-2</v>
      </c>
      <c r="AT870">
        <v>1.4139999999999999</v>
      </c>
      <c r="AU870">
        <v>0.17849482</v>
      </c>
      <c r="AV870">
        <v>5</v>
      </c>
      <c r="AW870" t="s">
        <v>58</v>
      </c>
    </row>
    <row r="871" spans="1:49" hidden="1" x14ac:dyDescent="0.25">
      <c r="A871">
        <v>19.2</v>
      </c>
      <c r="B871">
        <v>0.03</v>
      </c>
      <c r="C871">
        <v>6.1689999999999996</v>
      </c>
      <c r="D871">
        <v>0.84399999999999997</v>
      </c>
      <c r="E871">
        <v>42.658000000000001</v>
      </c>
      <c r="F871" t="s">
        <v>104</v>
      </c>
      <c r="G871" t="s">
        <v>105</v>
      </c>
      <c r="H871">
        <v>923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0.10098696</v>
      </c>
      <c r="O871">
        <v>0.16033165899999999</v>
      </c>
      <c r="P871">
        <v>0.11063252899999999</v>
      </c>
      <c r="Q871">
        <v>0.18229857599999999</v>
      </c>
      <c r="R871">
        <v>0.67711180000000004</v>
      </c>
      <c r="S871">
        <v>0.37</v>
      </c>
      <c r="T871">
        <v>0.272842951</v>
      </c>
      <c r="U871">
        <v>0.26</v>
      </c>
      <c r="V871">
        <v>-6.3681999999999897E-3</v>
      </c>
      <c r="W871">
        <v>2.4979700000000001E-4</v>
      </c>
      <c r="X871">
        <v>3.0388450000000001E-2</v>
      </c>
      <c r="Y871">
        <v>6.7711179999999996E-2</v>
      </c>
      <c r="Z871">
        <v>0.60940062399999995</v>
      </c>
      <c r="AA871">
        <v>0.33855590200000002</v>
      </c>
      <c r="AB871">
        <v>0.67700000000000005</v>
      </c>
      <c r="AC871">
        <v>-4.6272628689999999</v>
      </c>
      <c r="AD871">
        <v>5.6570779370000004</v>
      </c>
      <c r="AE871">
        <v>-1.9029679049999999</v>
      </c>
      <c r="AF871">
        <v>2</v>
      </c>
      <c r="AG871">
        <v>3</v>
      </c>
      <c r="AH871">
        <v>5</v>
      </c>
      <c r="AI871" t="s">
        <v>59</v>
      </c>
      <c r="AJ871">
        <v>21.64</v>
      </c>
      <c r="AK871">
        <v>0</v>
      </c>
      <c r="AL871">
        <v>60.866</v>
      </c>
      <c r="AM871">
        <v>0</v>
      </c>
      <c r="AN871">
        <v>5.0000000000000001E-3</v>
      </c>
      <c r="AO871">
        <v>0.8</v>
      </c>
      <c r="AP871">
        <v>1.167</v>
      </c>
      <c r="AQ871">
        <v>1.0409999999999999</v>
      </c>
      <c r="AR871">
        <v>0.74199999999999999</v>
      </c>
      <c r="AS871">
        <v>8.1000000000000003E-2</v>
      </c>
      <c r="AT871">
        <v>2.36099999999999</v>
      </c>
      <c r="AU871">
        <v>0.16551634800000001</v>
      </c>
      <c r="AV871">
        <v>5</v>
      </c>
      <c r="AW871" t="s">
        <v>52</v>
      </c>
    </row>
    <row r="872" spans="1:49" hidden="1" x14ac:dyDescent="0.25">
      <c r="A872">
        <v>73.180000000000007</v>
      </c>
      <c r="B872">
        <v>1.2E-2</v>
      </c>
      <c r="C872">
        <v>7.0479999999999903</v>
      </c>
      <c r="D872">
        <v>0.44299999999999901</v>
      </c>
      <c r="E872">
        <v>25.55</v>
      </c>
      <c r="F872" t="s">
        <v>104</v>
      </c>
      <c r="G872" t="s">
        <v>105</v>
      </c>
      <c r="H872">
        <v>950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4.5420777999999898E-2</v>
      </c>
      <c r="O872">
        <v>7.4826739000000003E-2</v>
      </c>
      <c r="P872">
        <v>8.6477217999999995E-2</v>
      </c>
      <c r="Q872">
        <v>0.105167101</v>
      </c>
      <c r="R872">
        <v>0.31435426999999999</v>
      </c>
      <c r="S872">
        <v>0.2</v>
      </c>
      <c r="T872">
        <v>0.41902314000000002</v>
      </c>
      <c r="U872">
        <v>0.15184065199999999</v>
      </c>
      <c r="V872">
        <v>-0.10244221000000001</v>
      </c>
      <c r="W872">
        <v>1.7958805000000001E-2</v>
      </c>
      <c r="X872">
        <v>-2.0386951E-2</v>
      </c>
      <c r="Y872">
        <v>3.1435427000000002E-2</v>
      </c>
      <c r="Z872">
        <v>0.282918844</v>
      </c>
      <c r="AA872">
        <v>0.157177135</v>
      </c>
      <c r="AB872">
        <v>0.314</v>
      </c>
      <c r="AC872">
        <v>-5.5416415140000002</v>
      </c>
      <c r="AD872">
        <v>8.8062577529999899</v>
      </c>
      <c r="AE872">
        <v>-0.56839003700000001</v>
      </c>
      <c r="AF872">
        <v>1</v>
      </c>
      <c r="AH872">
        <v>1</v>
      </c>
      <c r="AI872" t="s">
        <v>51</v>
      </c>
      <c r="AJ872">
        <v>14.4</v>
      </c>
      <c r="AK872">
        <v>0.02</v>
      </c>
      <c r="AL872">
        <v>88.634</v>
      </c>
      <c r="AM872">
        <v>0</v>
      </c>
      <c r="AN872">
        <v>6.0000000000000001E-3</v>
      </c>
      <c r="AO872">
        <v>0.38700000000000001</v>
      </c>
      <c r="AP872">
        <v>0.46700000000000003</v>
      </c>
      <c r="AQ872">
        <v>0.46600000000000003</v>
      </c>
      <c r="AR872">
        <v>0.221</v>
      </c>
      <c r="AS872">
        <v>1.7999999999999999E-2</v>
      </c>
      <c r="AT872">
        <v>1.2030000000000001</v>
      </c>
      <c r="AU872">
        <v>0.40348974900000001</v>
      </c>
      <c r="AV872">
        <v>5</v>
      </c>
      <c r="AW872" t="s">
        <v>58</v>
      </c>
    </row>
    <row r="873" spans="1:49" hidden="1" x14ac:dyDescent="0.25">
      <c r="A873">
        <v>31.3</v>
      </c>
      <c r="B873">
        <v>0.02</v>
      </c>
      <c r="C873">
        <v>6.0679999999999996</v>
      </c>
      <c r="D873">
        <v>0.78299999999999903</v>
      </c>
      <c r="E873">
        <v>51.683</v>
      </c>
      <c r="F873" t="s">
        <v>106</v>
      </c>
      <c r="G873" t="s">
        <v>107</v>
      </c>
      <c r="H873">
        <v>103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5.5639889999999997E-2</v>
      </c>
      <c r="O873">
        <v>7.6427891999999997E-2</v>
      </c>
      <c r="P873">
        <v>9.3706582999999996E-2</v>
      </c>
      <c r="Q873">
        <v>0.10729872</v>
      </c>
      <c r="R873">
        <v>0.42376712</v>
      </c>
      <c r="S873">
        <v>0.2</v>
      </c>
      <c r="T873">
        <v>0.192567455</v>
      </c>
      <c r="U873">
        <v>0.13</v>
      </c>
      <c r="V873">
        <v>-2.1147417000000002E-2</v>
      </c>
      <c r="W873">
        <v>-2.3770400000000001E-2</v>
      </c>
      <c r="X873">
        <v>-7.1872919999999996E-3</v>
      </c>
      <c r="Y873">
        <v>4.2376711999999997E-2</v>
      </c>
      <c r="Z873">
        <v>0.38139040799999901</v>
      </c>
      <c r="AA873">
        <v>0.21188356</v>
      </c>
      <c r="AB873">
        <v>0.42399999999999999</v>
      </c>
      <c r="AC873">
        <v>-9.8146143390000002</v>
      </c>
      <c r="AD873">
        <v>8.1685569220000005</v>
      </c>
      <c r="AE873">
        <v>-1.5488646450000001</v>
      </c>
      <c r="AF873">
        <v>2</v>
      </c>
      <c r="AG873">
        <v>1</v>
      </c>
      <c r="AH873">
        <v>3</v>
      </c>
      <c r="AI873" t="s">
        <v>53</v>
      </c>
      <c r="AJ873">
        <v>14.79</v>
      </c>
      <c r="AK873">
        <v>0</v>
      </c>
      <c r="AL873">
        <v>83.326999999999998</v>
      </c>
      <c r="AM873">
        <v>0</v>
      </c>
      <c r="AN873">
        <v>3.0000000000000001E-3</v>
      </c>
      <c r="AO873">
        <v>0.71399999999999997</v>
      </c>
      <c r="AP873">
        <v>1.125</v>
      </c>
      <c r="AQ873">
        <v>0.94699999999999995</v>
      </c>
      <c r="AR873">
        <v>0.65799999999999903</v>
      </c>
      <c r="AS873">
        <v>7.0000000000000007E-2</v>
      </c>
      <c r="AT873">
        <v>2.5569999999999999</v>
      </c>
      <c r="AU873">
        <v>0.12181462</v>
      </c>
      <c r="AV873">
        <v>5</v>
      </c>
      <c r="AW873" t="s">
        <v>52</v>
      </c>
    </row>
    <row r="874" spans="1:49" hidden="1" x14ac:dyDescent="0.25">
      <c r="A874">
        <v>67.84</v>
      </c>
      <c r="B874">
        <v>1.4999999999999999E-2</v>
      </c>
      <c r="C874">
        <v>5.319</v>
      </c>
      <c r="D874">
        <v>0.57399999999999995</v>
      </c>
      <c r="E874">
        <v>22.641999999999999</v>
      </c>
      <c r="F874" t="s">
        <v>106</v>
      </c>
      <c r="G874" t="s">
        <v>107</v>
      </c>
      <c r="H874">
        <v>104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3.5000000000000003E-2</v>
      </c>
      <c r="O874">
        <v>3.2879420999999999E-2</v>
      </c>
      <c r="P874">
        <v>3.5000000000000003E-2</v>
      </c>
      <c r="Q874">
        <v>3.5000000000000003E-2</v>
      </c>
      <c r="R874">
        <v>0.38930716999999998</v>
      </c>
      <c r="S874">
        <v>7.0000000000000007E-2</v>
      </c>
      <c r="T874">
        <v>0.06</v>
      </c>
      <c r="U874">
        <v>0.1</v>
      </c>
      <c r="V874">
        <v>1.5503375E-2</v>
      </c>
      <c r="W874">
        <v>-9.9679169999999997E-3</v>
      </c>
      <c r="X874">
        <v>0</v>
      </c>
      <c r="Y874">
        <v>3.8930716999999997E-2</v>
      </c>
      <c r="Z874">
        <v>0.350376454</v>
      </c>
      <c r="AA874">
        <v>0.19465358599999999</v>
      </c>
      <c r="AB874">
        <v>0.38900000000000001</v>
      </c>
      <c r="AC874">
        <v>-11.84045089</v>
      </c>
      <c r="AD874">
        <v>11.87765132</v>
      </c>
      <c r="AE874">
        <v>-1.85413603</v>
      </c>
      <c r="AF874">
        <v>2</v>
      </c>
      <c r="AG874">
        <v>4</v>
      </c>
      <c r="AH874">
        <v>6</v>
      </c>
      <c r="AI874" t="s">
        <v>61</v>
      </c>
      <c r="AJ874">
        <v>7.24</v>
      </c>
      <c r="AK874">
        <v>0.03</v>
      </c>
      <c r="AL874">
        <v>64.635999999999996</v>
      </c>
      <c r="AM874">
        <v>0</v>
      </c>
      <c r="AN874">
        <v>8.0000000000000002E-3</v>
      </c>
      <c r="AO874">
        <v>0.46700000000000003</v>
      </c>
      <c r="AP874">
        <v>1.294</v>
      </c>
      <c r="AQ874">
        <v>0.64900000000000002</v>
      </c>
      <c r="AR874">
        <v>0.39799999999999902</v>
      </c>
      <c r="AS874">
        <v>3.7999999999999999E-2</v>
      </c>
      <c r="AT874">
        <v>3.0639999999999898</v>
      </c>
      <c r="AU874">
        <v>0.170133176</v>
      </c>
      <c r="AV874">
        <v>4</v>
      </c>
      <c r="AW874" t="s">
        <v>61</v>
      </c>
    </row>
    <row r="875" spans="1:49" hidden="1" x14ac:dyDescent="0.25">
      <c r="A875">
        <v>27.15</v>
      </c>
      <c r="B875">
        <v>1.6E-2</v>
      </c>
      <c r="C875">
        <v>5.7079999999999904</v>
      </c>
      <c r="D875">
        <v>0.96199999999999997</v>
      </c>
      <c r="E875">
        <v>75.668999999999997</v>
      </c>
      <c r="F875" t="s">
        <v>106</v>
      </c>
      <c r="G875" t="s">
        <v>107</v>
      </c>
      <c r="H875">
        <v>136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8.5000000000000006E-2</v>
      </c>
      <c r="O875">
        <v>0.110392851</v>
      </c>
      <c r="P875">
        <v>8.5000000000000006E-2</v>
      </c>
      <c r="Q875">
        <v>8.5000000000000006E-2</v>
      </c>
      <c r="R875">
        <v>1.0028888</v>
      </c>
      <c r="S875">
        <v>0.17</v>
      </c>
      <c r="T875">
        <v>0.1</v>
      </c>
      <c r="U875">
        <v>0.06</v>
      </c>
      <c r="V875">
        <v>6.7785070000000003E-2</v>
      </c>
      <c r="W875">
        <v>-0.14031452</v>
      </c>
      <c r="X875">
        <v>-1.9804124999999999E-2</v>
      </c>
      <c r="Y875">
        <v>0.10028888</v>
      </c>
      <c r="Z875">
        <v>0.90259991900000003</v>
      </c>
      <c r="AA875">
        <v>0.50144439899999904</v>
      </c>
      <c r="AB875">
        <v>1.0029999999999999</v>
      </c>
      <c r="AC875">
        <v>-11.959121290000001</v>
      </c>
      <c r="AD875">
        <v>14.918749070000001</v>
      </c>
      <c r="AE875">
        <v>-4.467315986</v>
      </c>
      <c r="AF875">
        <v>2</v>
      </c>
      <c r="AG875">
        <v>3</v>
      </c>
      <c r="AH875">
        <v>5</v>
      </c>
      <c r="AI875" t="s">
        <v>59</v>
      </c>
      <c r="AJ875">
        <v>25.11</v>
      </c>
      <c r="AK875">
        <v>0.04</v>
      </c>
      <c r="AL875">
        <v>113.685</v>
      </c>
      <c r="AM875">
        <v>0</v>
      </c>
      <c r="AN875">
        <v>2E-3</v>
      </c>
      <c r="AO875">
        <v>0.95799999999999996</v>
      </c>
      <c r="AP875">
        <v>1.393</v>
      </c>
      <c r="AQ875">
        <v>1.262</v>
      </c>
      <c r="AR875">
        <v>0.93299999999999905</v>
      </c>
      <c r="AS875">
        <v>0.111999999999999</v>
      </c>
      <c r="AT875">
        <v>2.6120000000000001</v>
      </c>
      <c r="AU875">
        <v>-2.110704278</v>
      </c>
      <c r="AV875">
        <v>4</v>
      </c>
      <c r="AW875" t="s">
        <v>60</v>
      </c>
    </row>
    <row r="876" spans="1:49" hidden="1" x14ac:dyDescent="0.25">
      <c r="A876">
        <v>10.210000000000001</v>
      </c>
      <c r="B876">
        <v>2.5999999999999999E-2</v>
      </c>
      <c r="C876">
        <v>5.1440000000000001</v>
      </c>
      <c r="D876">
        <v>0.96899999999999997</v>
      </c>
      <c r="E876">
        <v>51.155999999999999</v>
      </c>
      <c r="F876" t="s">
        <v>106</v>
      </c>
      <c r="G876" t="s">
        <v>107</v>
      </c>
      <c r="H876">
        <v>146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7.0000000000000007E-2</v>
      </c>
      <c r="O876">
        <v>3.9029062000000003E-2</v>
      </c>
      <c r="P876">
        <v>4.3265955999999897E-2</v>
      </c>
      <c r="Q876">
        <v>9.6059885999999997E-2</v>
      </c>
      <c r="R876">
        <v>0.39215767000000001</v>
      </c>
      <c r="S876">
        <v>0.14000000000000001</v>
      </c>
      <c r="T876">
        <v>0.03</v>
      </c>
      <c r="U876">
        <v>0.13</v>
      </c>
      <c r="V876">
        <v>6.7284369999999996E-2</v>
      </c>
      <c r="W876">
        <v>-9.2003495000000005E-2</v>
      </c>
      <c r="X876">
        <v>-9.3637830000000005E-3</v>
      </c>
      <c r="Y876">
        <v>3.9215766999999999E-2</v>
      </c>
      <c r="Z876">
        <v>0.35294190600000003</v>
      </c>
      <c r="AA876">
        <v>0.19607883700000001</v>
      </c>
      <c r="AB876">
        <v>0.39200000000000002</v>
      </c>
      <c r="AC876">
        <v>-14.19952926</v>
      </c>
      <c r="AD876">
        <v>6.5783724870000002</v>
      </c>
      <c r="AE876">
        <v>-0.67934666399999999</v>
      </c>
      <c r="AF876">
        <v>2</v>
      </c>
      <c r="AG876">
        <v>3</v>
      </c>
      <c r="AH876">
        <v>5</v>
      </c>
      <c r="AI876" t="s">
        <v>59</v>
      </c>
      <c r="AJ876">
        <v>15.02</v>
      </c>
      <c r="AK876">
        <v>0.01</v>
      </c>
      <c r="AL876">
        <v>85.031000000000006</v>
      </c>
      <c r="AM876">
        <v>0</v>
      </c>
      <c r="AN876">
        <v>3.0000000000000001E-3</v>
      </c>
      <c r="AO876">
        <v>0.94499999999999995</v>
      </c>
      <c r="AP876">
        <v>1.7130000000000001</v>
      </c>
      <c r="AQ876">
        <v>1.329</v>
      </c>
      <c r="AR876">
        <v>0.96299999999999997</v>
      </c>
      <c r="AS876">
        <v>0.126</v>
      </c>
      <c r="AT876">
        <v>2.895</v>
      </c>
      <c r="AU876">
        <v>7.1537107000000003E-2</v>
      </c>
      <c r="AV876">
        <v>4</v>
      </c>
      <c r="AW876" t="s">
        <v>60</v>
      </c>
    </row>
    <row r="877" spans="1:49" hidden="1" x14ac:dyDescent="0.25">
      <c r="A877">
        <v>6.42</v>
      </c>
      <c r="B877">
        <v>0.106</v>
      </c>
      <c r="C877">
        <v>6.101</v>
      </c>
      <c r="D877">
        <v>0.63400000000000001</v>
      </c>
      <c r="E877">
        <v>5.01</v>
      </c>
      <c r="F877" t="s">
        <v>106</v>
      </c>
      <c r="G877" t="s">
        <v>107</v>
      </c>
      <c r="H877">
        <v>153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7.4417686999999996E-2</v>
      </c>
      <c r="O877">
        <v>0.136342617</v>
      </c>
      <c r="P877">
        <v>0.101424816</v>
      </c>
      <c r="Q877">
        <v>0.14162218800000001</v>
      </c>
      <c r="R877">
        <v>0.49622529999999998</v>
      </c>
      <c r="S877">
        <v>0.3</v>
      </c>
      <c r="T877">
        <v>0.364396742</v>
      </c>
      <c r="U877">
        <v>0.2</v>
      </c>
      <c r="V877">
        <v>-2.4900152999999901E-2</v>
      </c>
      <c r="W877">
        <v>5.7212840000000001E-2</v>
      </c>
      <c r="X877">
        <v>2.386263E-3</v>
      </c>
      <c r="Y877">
        <v>4.9622529999999998E-2</v>
      </c>
      <c r="Z877">
        <v>0.44660276799999998</v>
      </c>
      <c r="AA877">
        <v>0.24811264899999999</v>
      </c>
      <c r="AB877">
        <v>0.496</v>
      </c>
      <c r="AC877">
        <v>-5.409784932</v>
      </c>
      <c r="AD877">
        <v>6.1069562450000001</v>
      </c>
      <c r="AE877">
        <v>-0.87174278599999999</v>
      </c>
      <c r="AF877">
        <v>2</v>
      </c>
      <c r="AG877">
        <v>1</v>
      </c>
      <c r="AH877">
        <v>3</v>
      </c>
      <c r="AI877" t="s">
        <v>53</v>
      </c>
      <c r="AJ877">
        <v>21.73</v>
      </c>
      <c r="AK877">
        <v>0.01</v>
      </c>
      <c r="AL877">
        <v>10.347</v>
      </c>
      <c r="AM877">
        <v>0</v>
      </c>
      <c r="AN877">
        <v>4.7E-2</v>
      </c>
      <c r="AO877">
        <v>0.56699999999999995</v>
      </c>
      <c r="AP877">
        <v>0.89599999999999902</v>
      </c>
      <c r="AQ877">
        <v>0.70899999999999996</v>
      </c>
      <c r="AR877">
        <v>0.442</v>
      </c>
      <c r="AS877">
        <v>0.04</v>
      </c>
      <c r="AT877">
        <v>2.46</v>
      </c>
      <c r="AU877">
        <v>0.23495455600000001</v>
      </c>
      <c r="AV877">
        <v>1</v>
      </c>
      <c r="AW877" t="s">
        <v>52</v>
      </c>
    </row>
    <row r="878" spans="1:49" hidden="1" x14ac:dyDescent="0.25">
      <c r="A878">
        <v>14.42</v>
      </c>
      <c r="B878">
        <v>4.2999999999999997E-2</v>
      </c>
      <c r="C878">
        <v>6.4820000000000002</v>
      </c>
      <c r="D878">
        <v>0.72599999999999998</v>
      </c>
      <c r="E878">
        <v>19.707000000000001</v>
      </c>
      <c r="F878" t="s">
        <v>106</v>
      </c>
      <c r="G878" t="s">
        <v>107</v>
      </c>
      <c r="H878">
        <v>156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3.4381525000000003E-2</v>
      </c>
      <c r="O878">
        <v>5.8860953000000001E-2</v>
      </c>
      <c r="P878">
        <v>5.4452552000000001E-2</v>
      </c>
      <c r="Q878">
        <v>8.9856519999999995E-2</v>
      </c>
      <c r="R878">
        <v>0.42968329999999999</v>
      </c>
      <c r="S878">
        <v>0.16</v>
      </c>
      <c r="T878">
        <v>0.15777258999999999</v>
      </c>
      <c r="U878">
        <v>0.1</v>
      </c>
      <c r="V878">
        <v>-2.3754714E-2</v>
      </c>
      <c r="W878">
        <v>-3.3920041999999997E-2</v>
      </c>
      <c r="X878">
        <v>-3.9120699000000002E-2</v>
      </c>
      <c r="Y878">
        <v>4.2968329999999999E-2</v>
      </c>
      <c r="Z878">
        <v>0.38671496799999999</v>
      </c>
      <c r="AA878">
        <v>0.214841649</v>
      </c>
      <c r="AB878">
        <v>0.43</v>
      </c>
      <c r="AC878">
        <v>-7.8847107379999999</v>
      </c>
      <c r="AD878">
        <v>11.120602269999999</v>
      </c>
      <c r="AE878">
        <v>-1.7877520259999999</v>
      </c>
      <c r="AF878">
        <v>2</v>
      </c>
      <c r="AG878">
        <v>1</v>
      </c>
      <c r="AH878">
        <v>3</v>
      </c>
      <c r="AI878" t="s">
        <v>53</v>
      </c>
      <c r="AJ878">
        <v>15.63</v>
      </c>
      <c r="AK878">
        <v>0</v>
      </c>
      <c r="AL878">
        <v>34.887</v>
      </c>
      <c r="AM878">
        <v>0</v>
      </c>
      <c r="AN878">
        <v>8.9999999999999993E-3</v>
      </c>
      <c r="AO878">
        <v>0.66</v>
      </c>
      <c r="AP878">
        <v>1.0209999999999999</v>
      </c>
      <c r="AQ878">
        <v>0.85199999999999998</v>
      </c>
      <c r="AR878">
        <v>0.57299999999999995</v>
      </c>
      <c r="AS878">
        <v>5.7000000000000002E-2</v>
      </c>
      <c r="AT878">
        <v>1.966</v>
      </c>
      <c r="AU878">
        <v>-0.76552250799999999</v>
      </c>
      <c r="AV878">
        <v>3</v>
      </c>
      <c r="AW878" t="s">
        <v>52</v>
      </c>
    </row>
    <row r="879" spans="1:49" hidden="1" x14ac:dyDescent="0.25">
      <c r="A879">
        <v>1.1000000000000001</v>
      </c>
      <c r="B879">
        <v>0.40100000000000002</v>
      </c>
      <c r="C879">
        <v>5.0279999999999996</v>
      </c>
      <c r="D879">
        <v>0.82799999999999996</v>
      </c>
      <c r="E879">
        <v>2.7489999999999899</v>
      </c>
      <c r="F879" t="s">
        <v>106</v>
      </c>
      <c r="G879" t="s">
        <v>107</v>
      </c>
      <c r="H879">
        <v>160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5.4815529000000002E-2</v>
      </c>
      <c r="O879">
        <v>0.129219153</v>
      </c>
      <c r="P879">
        <v>8.3376437999999997E-2</v>
      </c>
      <c r="Q879">
        <v>0.117333701</v>
      </c>
      <c r="R879">
        <v>0.44988832000000001</v>
      </c>
      <c r="S879">
        <v>0.27</v>
      </c>
      <c r="T879">
        <v>0.27930544000000002</v>
      </c>
      <c r="U879">
        <v>0.14000000000000001</v>
      </c>
      <c r="V879">
        <v>-1.7898493000000001E-2</v>
      </c>
      <c r="W879">
        <v>-6.9816899999999996E-3</v>
      </c>
      <c r="X879">
        <v>4.7838368999999999E-2</v>
      </c>
      <c r="Y879">
        <v>4.4988831999999999E-2</v>
      </c>
      <c r="Z879">
        <v>0.404899487</v>
      </c>
      <c r="AA879">
        <v>0.22494415899999901</v>
      </c>
      <c r="AB879">
        <v>0.45</v>
      </c>
      <c r="AC879">
        <v>-9.0234814090000004</v>
      </c>
      <c r="AD879">
        <v>7.0926984810000002</v>
      </c>
      <c r="AE879">
        <v>-1.3387926079999899</v>
      </c>
      <c r="AF879">
        <v>2</v>
      </c>
      <c r="AG879">
        <v>2</v>
      </c>
      <c r="AH879">
        <v>4</v>
      </c>
      <c r="AI879" t="s">
        <v>56</v>
      </c>
      <c r="AJ879">
        <v>26.51</v>
      </c>
      <c r="AK879">
        <v>0</v>
      </c>
      <c r="AL879">
        <v>3.5680000000000001</v>
      </c>
      <c r="AM879">
        <v>1</v>
      </c>
      <c r="AN879">
        <v>9.5000000000000001E-2</v>
      </c>
      <c r="AO879">
        <v>0.73499999999999999</v>
      </c>
      <c r="AP879">
        <v>1.607</v>
      </c>
      <c r="AQ879">
        <v>1.0149999999999999</v>
      </c>
      <c r="AR879">
        <v>0.72199999999999998</v>
      </c>
      <c r="AS879">
        <v>7.8E-2</v>
      </c>
      <c r="AT879">
        <v>3.722</v>
      </c>
      <c r="AU879">
        <v>0.17267148800000001</v>
      </c>
      <c r="AV879">
        <v>2</v>
      </c>
      <c r="AW879" t="s">
        <v>57</v>
      </c>
    </row>
    <row r="880" spans="1:49" hidden="1" x14ac:dyDescent="0.25">
      <c r="A880">
        <v>3.58</v>
      </c>
      <c r="B880">
        <v>0.20799999999999999</v>
      </c>
      <c r="C880">
        <v>6.3419999999999996</v>
      </c>
      <c r="D880">
        <v>0.67200000000000004</v>
      </c>
      <c r="E880">
        <v>3.6819999999999999</v>
      </c>
      <c r="F880" t="s">
        <v>106</v>
      </c>
      <c r="G880" t="s">
        <v>107</v>
      </c>
      <c r="H880">
        <v>171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8.8762253999999999E-2</v>
      </c>
      <c r="O880">
        <v>0.19771295699999999</v>
      </c>
      <c r="P880">
        <v>0.12469053500000001</v>
      </c>
      <c r="Q880">
        <v>0.17073111099999999</v>
      </c>
      <c r="R880">
        <v>0.46486660000000002</v>
      </c>
      <c r="S880">
        <v>0.4</v>
      </c>
      <c r="T880">
        <v>0.36080947000000002</v>
      </c>
      <c r="U880">
        <v>0.17</v>
      </c>
      <c r="V880">
        <v>-3.5146299999999998E-2</v>
      </c>
      <c r="W880">
        <v>1.6266008999999901E-2</v>
      </c>
      <c r="X880">
        <v>3.3695021999999998E-2</v>
      </c>
      <c r="Y880">
        <v>4.6486660999999999E-2</v>
      </c>
      <c r="Z880">
        <v>0.418379947999999</v>
      </c>
      <c r="AA880">
        <v>0.23243330399999901</v>
      </c>
      <c r="AB880">
        <v>0.46500000000000002</v>
      </c>
      <c r="AC880">
        <v>-8.1205092939999997</v>
      </c>
      <c r="AD880">
        <v>4.5674648449999999</v>
      </c>
      <c r="AE880">
        <v>-1.2515032209999899</v>
      </c>
      <c r="AF880">
        <v>2</v>
      </c>
      <c r="AG880">
        <v>2</v>
      </c>
      <c r="AH880">
        <v>4</v>
      </c>
      <c r="AI880" t="s">
        <v>56</v>
      </c>
      <c r="AJ880">
        <v>21.22</v>
      </c>
      <c r="AK880">
        <v>0</v>
      </c>
      <c r="AL880">
        <v>6.1020000000000003</v>
      </c>
      <c r="AM880">
        <v>1</v>
      </c>
      <c r="AN880">
        <v>6.3E-2</v>
      </c>
      <c r="AO880">
        <v>0.622</v>
      </c>
      <c r="AP880">
        <v>0.86099999999999999</v>
      </c>
      <c r="AQ880">
        <v>0.75900000000000001</v>
      </c>
      <c r="AR880">
        <v>0.48299999999999998</v>
      </c>
      <c r="AS880">
        <v>4.4999999999999998E-2</v>
      </c>
      <c r="AT880">
        <v>2.2669999999999999</v>
      </c>
      <c r="AU880">
        <v>0.17770359999999999</v>
      </c>
      <c r="AV880">
        <v>2</v>
      </c>
      <c r="AW880" t="s">
        <v>52</v>
      </c>
    </row>
    <row r="881" spans="1:49" hidden="1" x14ac:dyDescent="0.25">
      <c r="A881">
        <v>1.56</v>
      </c>
      <c r="B881">
        <v>0.56499999999999995</v>
      </c>
      <c r="C881">
        <v>7.2329999999999997</v>
      </c>
      <c r="D881">
        <v>0.78</v>
      </c>
      <c r="E881">
        <v>2.4359999999999999</v>
      </c>
      <c r="F881" t="s">
        <v>106</v>
      </c>
      <c r="G881" t="s">
        <v>107</v>
      </c>
      <c r="H881">
        <v>20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0.646603233</v>
      </c>
      <c r="O881">
        <v>0.71671809900000005</v>
      </c>
      <c r="P881">
        <v>0.37950451000000002</v>
      </c>
      <c r="Q881">
        <v>0.441438837999999</v>
      </c>
      <c r="R881">
        <v>0.21910515</v>
      </c>
      <c r="S881">
        <v>1.3</v>
      </c>
      <c r="T881">
        <v>0.62662625100000002</v>
      </c>
      <c r="U881">
        <v>0.46</v>
      </c>
      <c r="V881">
        <v>-1.17514389999999E-2</v>
      </c>
      <c r="W881">
        <v>1.2728283999999999E-2</v>
      </c>
      <c r="X881">
        <v>3.196802E-2</v>
      </c>
      <c r="Y881">
        <v>2.1910514999999998E-2</v>
      </c>
      <c r="Z881">
        <v>0.19719463899999901</v>
      </c>
      <c r="AA881">
        <v>0.109552577</v>
      </c>
      <c r="AB881">
        <v>0.218999999999999</v>
      </c>
      <c r="AC881">
        <v>-2.3620454629999998</v>
      </c>
      <c r="AD881">
        <v>1.911527481</v>
      </c>
      <c r="AE881">
        <v>-0.45968300000000001</v>
      </c>
      <c r="AF881">
        <v>3</v>
      </c>
      <c r="AH881">
        <v>2</v>
      </c>
      <c r="AI881" t="s">
        <v>54</v>
      </c>
      <c r="AJ881">
        <v>22.21</v>
      </c>
      <c r="AK881">
        <v>0</v>
      </c>
      <c r="AL881">
        <v>2.58699999999999</v>
      </c>
      <c r="AM881">
        <v>4</v>
      </c>
      <c r="AN881">
        <v>0.129</v>
      </c>
      <c r="AO881">
        <v>0.76599999999999902</v>
      </c>
      <c r="AP881">
        <v>0.621</v>
      </c>
      <c r="AQ881">
        <v>0.90400000000000003</v>
      </c>
      <c r="AR881">
        <v>0.621</v>
      </c>
      <c r="AS881">
        <v>0.06</v>
      </c>
      <c r="AT881">
        <v>0.70699999999999996</v>
      </c>
      <c r="AU881">
        <v>0.22738156699999901</v>
      </c>
      <c r="AV881">
        <v>2</v>
      </c>
      <c r="AW881" t="s">
        <v>55</v>
      </c>
    </row>
    <row r="882" spans="1:49" hidden="1" x14ac:dyDescent="0.25">
      <c r="A882">
        <v>1.39</v>
      </c>
      <c r="B882">
        <v>0.63500000000000001</v>
      </c>
      <c r="C882">
        <v>7.0449999999999999</v>
      </c>
      <c r="D882">
        <v>0.79799999999999904</v>
      </c>
      <c r="E882">
        <v>2.2450000000000001</v>
      </c>
      <c r="F882" t="s">
        <v>106</v>
      </c>
      <c r="G882" t="s">
        <v>107</v>
      </c>
      <c r="H882">
        <v>22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0.16500000000000001</v>
      </c>
      <c r="O882">
        <v>0.108945891999999</v>
      </c>
      <c r="P882">
        <v>0.12025271</v>
      </c>
      <c r="Q882">
        <v>0.20754782399999999</v>
      </c>
      <c r="R882">
        <v>0.45615536000000001</v>
      </c>
      <c r="S882">
        <v>0.33</v>
      </c>
      <c r="T882">
        <v>0.17</v>
      </c>
      <c r="U882">
        <v>0.43</v>
      </c>
      <c r="V882">
        <v>1.363522E-2</v>
      </c>
      <c r="W882">
        <v>-8.4433910000000001E-2</v>
      </c>
      <c r="X882">
        <v>-6.3017910000000002E-3</v>
      </c>
      <c r="Y882">
        <v>4.5615535999999998E-2</v>
      </c>
      <c r="Z882">
        <v>0.410539824</v>
      </c>
      <c r="AA882">
        <v>0.22807768</v>
      </c>
      <c r="AB882">
        <v>0.45600000000000002</v>
      </c>
      <c r="AC882">
        <v>-5.5294941440000001</v>
      </c>
      <c r="AD882">
        <v>2.1145905570000001</v>
      </c>
      <c r="AE882">
        <v>-1.314840561</v>
      </c>
      <c r="AF882">
        <v>3</v>
      </c>
      <c r="AH882">
        <v>2</v>
      </c>
      <c r="AI882" t="s">
        <v>54</v>
      </c>
      <c r="AJ882">
        <v>26.81</v>
      </c>
      <c r="AK882">
        <v>0</v>
      </c>
      <c r="AL882">
        <v>2.3039999999999998</v>
      </c>
      <c r="AM882">
        <v>2</v>
      </c>
      <c r="AN882">
        <v>0.14000000000000001</v>
      </c>
      <c r="AO882">
        <v>0.752</v>
      </c>
      <c r="AP882">
        <v>0.65900000000000003</v>
      </c>
      <c r="AQ882">
        <v>0.93299999999999905</v>
      </c>
      <c r="AR882">
        <v>0.64700000000000002</v>
      </c>
      <c r="AS882">
        <v>6.3E-2</v>
      </c>
      <c r="AT882">
        <v>0.91400000000000003</v>
      </c>
      <c r="AU882">
        <v>0.20453021099999999</v>
      </c>
      <c r="AV882">
        <v>2</v>
      </c>
      <c r="AW882" t="s">
        <v>55</v>
      </c>
    </row>
    <row r="883" spans="1:49" hidden="1" x14ac:dyDescent="0.25">
      <c r="A883">
        <v>60.09</v>
      </c>
      <c r="B883">
        <v>1.4999999999999999E-2</v>
      </c>
      <c r="C883">
        <v>6.82</v>
      </c>
      <c r="D883">
        <v>0.30399999999999999</v>
      </c>
      <c r="E883">
        <v>10.061</v>
      </c>
      <c r="F883" t="s">
        <v>106</v>
      </c>
      <c r="G883" t="s">
        <v>107</v>
      </c>
      <c r="H883">
        <v>226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3.3310524000000001E-2</v>
      </c>
      <c r="O883">
        <v>0.10795787599999999</v>
      </c>
      <c r="P883">
        <v>9.6020838999999997E-2</v>
      </c>
      <c r="Q883">
        <v>0.139946133</v>
      </c>
      <c r="R883">
        <v>0.21342443</v>
      </c>
      <c r="S883">
        <v>0.27</v>
      </c>
      <c r="T883">
        <v>0.43014134700000001</v>
      </c>
      <c r="U883">
        <v>0.16</v>
      </c>
      <c r="V883">
        <v>-2.3529777000000002E-2</v>
      </c>
      <c r="W883">
        <v>8.5832510000000001E-2</v>
      </c>
      <c r="X883">
        <v>-6.6770619999999897E-3</v>
      </c>
      <c r="Y883">
        <v>2.1342442999999999E-2</v>
      </c>
      <c r="Z883">
        <v>0.19208198600000001</v>
      </c>
      <c r="AA883">
        <v>0.106712215</v>
      </c>
      <c r="AB883">
        <v>0.21299999999999999</v>
      </c>
      <c r="AC883">
        <v>-8.0539593089999997</v>
      </c>
      <c r="AD883">
        <v>5.876629297</v>
      </c>
      <c r="AE883">
        <v>-0.41581119</v>
      </c>
      <c r="AF883">
        <v>1</v>
      </c>
      <c r="AH883">
        <v>1</v>
      </c>
      <c r="AI883" t="s">
        <v>51</v>
      </c>
      <c r="AJ883">
        <v>15.12</v>
      </c>
      <c r="AK883">
        <v>0.03</v>
      </c>
      <c r="AL883">
        <v>65.888000000000005</v>
      </c>
      <c r="AM883">
        <v>0</v>
      </c>
      <c r="AN883">
        <v>0.01</v>
      </c>
      <c r="AO883">
        <v>0.24299999999999999</v>
      </c>
      <c r="AP883">
        <v>0.34299999999999897</v>
      </c>
      <c r="AQ883">
        <v>0.313</v>
      </c>
      <c r="AR883">
        <v>0.114</v>
      </c>
      <c r="AS883">
        <v>8.9999999999999993E-3</v>
      </c>
      <c r="AT883">
        <v>1.6279999999999999</v>
      </c>
      <c r="AU883">
        <v>0.38739575799999998</v>
      </c>
      <c r="AV883">
        <v>4</v>
      </c>
      <c r="AW883" t="s">
        <v>58</v>
      </c>
    </row>
    <row r="884" spans="1:49" hidden="1" x14ac:dyDescent="0.25">
      <c r="A884">
        <v>67.19</v>
      </c>
      <c r="B884">
        <v>1.2999999999999999E-2</v>
      </c>
      <c r="C884">
        <v>6.5429999999999904</v>
      </c>
      <c r="D884">
        <v>0.45600000000000002</v>
      </c>
      <c r="E884">
        <v>21.741999999999901</v>
      </c>
      <c r="F884" t="s">
        <v>106</v>
      </c>
      <c r="G884" t="s">
        <v>107</v>
      </c>
      <c r="H884">
        <v>232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6.5797857000000001E-2</v>
      </c>
      <c r="O884">
        <v>0.13816244899999999</v>
      </c>
      <c r="P884">
        <v>0.12864308899999999</v>
      </c>
      <c r="Q884">
        <v>0.15478320800000001</v>
      </c>
      <c r="R884">
        <v>0.21873893999999999</v>
      </c>
      <c r="S884">
        <v>0.33</v>
      </c>
      <c r="T884">
        <v>0.68758160000000001</v>
      </c>
      <c r="U884">
        <v>0.2</v>
      </c>
      <c r="V884">
        <v>-0.17056083999999999</v>
      </c>
      <c r="W884">
        <v>5.5548139999999999E-3</v>
      </c>
      <c r="X884">
        <v>-2.2447719999999999E-3</v>
      </c>
      <c r="Y884">
        <v>2.1873893999999901E-2</v>
      </c>
      <c r="Z884">
        <v>0.19686504899999999</v>
      </c>
      <c r="AA884">
        <v>0.109369472</v>
      </c>
      <c r="AB884">
        <v>0.218999999999999</v>
      </c>
      <c r="AC884">
        <v>-2.9914723859999999</v>
      </c>
      <c r="AD884">
        <v>5.1997100359999999</v>
      </c>
      <c r="AE884">
        <v>-0.18609759300000001</v>
      </c>
      <c r="AF884">
        <v>1</v>
      </c>
      <c r="AH884">
        <v>1</v>
      </c>
      <c r="AI884" t="s">
        <v>51</v>
      </c>
      <c r="AJ884">
        <v>9.6999999999999993</v>
      </c>
      <c r="AK884">
        <v>0.03</v>
      </c>
      <c r="AL884">
        <v>77.426000000000002</v>
      </c>
      <c r="AM884">
        <v>0</v>
      </c>
      <c r="AN884">
        <v>6.9999999999999897E-3</v>
      </c>
      <c r="AO884">
        <v>0.36599999999999999</v>
      </c>
      <c r="AP884">
        <v>0.621</v>
      </c>
      <c r="AQ884">
        <v>0.48799999999999999</v>
      </c>
      <c r="AR884">
        <v>0.252</v>
      </c>
      <c r="AS884">
        <v>2.1000000000000001E-2</v>
      </c>
      <c r="AT884">
        <v>1.97</v>
      </c>
      <c r="AU884">
        <v>0.46461518600000001</v>
      </c>
      <c r="AV884">
        <v>3</v>
      </c>
      <c r="AW884" t="s">
        <v>58</v>
      </c>
    </row>
    <row r="885" spans="1:49" hidden="1" x14ac:dyDescent="0.25">
      <c r="A885">
        <v>74.180000000000007</v>
      </c>
      <c r="B885">
        <v>1.2E-2</v>
      </c>
      <c r="C885">
        <v>7.024</v>
      </c>
      <c r="D885">
        <v>0.28699999999999998</v>
      </c>
      <c r="E885">
        <v>11.470999999999901</v>
      </c>
      <c r="F885" t="s">
        <v>106</v>
      </c>
      <c r="G885" t="s">
        <v>107</v>
      </c>
      <c r="H885">
        <v>241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5.6201209000000002E-2</v>
      </c>
      <c r="O885">
        <v>0.132957571</v>
      </c>
      <c r="P885">
        <v>0.124897591</v>
      </c>
      <c r="Q885">
        <v>0.159175387</v>
      </c>
      <c r="R885">
        <v>0.20602108999999999</v>
      </c>
      <c r="S885">
        <v>0.33</v>
      </c>
      <c r="T885">
        <v>0.59983092699999996</v>
      </c>
      <c r="U885">
        <v>0.2</v>
      </c>
      <c r="V885">
        <v>-0.14180565000000001</v>
      </c>
      <c r="W885">
        <v>0.111419899999999</v>
      </c>
      <c r="X885">
        <v>-2.7184940000000001E-3</v>
      </c>
      <c r="Y885">
        <v>2.0602109E-2</v>
      </c>
      <c r="Z885">
        <v>0.18541897699999901</v>
      </c>
      <c r="AA885">
        <v>0.103010543</v>
      </c>
      <c r="AB885">
        <v>0.20599999999999999</v>
      </c>
      <c r="AC885">
        <v>-5.4200802899999996</v>
      </c>
      <c r="AD885">
        <v>4.4397517659999997</v>
      </c>
      <c r="AE885">
        <v>-0.24662000100000001</v>
      </c>
      <c r="AF885">
        <v>1</v>
      </c>
      <c r="AH885">
        <v>1</v>
      </c>
      <c r="AI885" t="s">
        <v>51</v>
      </c>
      <c r="AJ885">
        <v>22.97</v>
      </c>
      <c r="AK885">
        <v>0</v>
      </c>
      <c r="AL885">
        <v>83.557999999999893</v>
      </c>
      <c r="AM885">
        <v>0</v>
      </c>
      <c r="AN885">
        <v>6.9999999999999897E-3</v>
      </c>
      <c r="AO885">
        <v>0.23</v>
      </c>
      <c r="AP885">
        <v>0.36699999999999999</v>
      </c>
      <c r="AQ885">
        <v>0.29499999999999998</v>
      </c>
      <c r="AR885">
        <v>0.10199999999999999</v>
      </c>
      <c r="AS885">
        <v>8.0000000000000002E-3</v>
      </c>
      <c r="AT885">
        <v>1.141</v>
      </c>
      <c r="AU885">
        <v>0.49030076500000003</v>
      </c>
      <c r="AV885">
        <v>3</v>
      </c>
      <c r="AW885" t="s">
        <v>58</v>
      </c>
    </row>
    <row r="886" spans="1:49" hidden="1" x14ac:dyDescent="0.25">
      <c r="A886">
        <v>84.39</v>
      </c>
      <c r="B886">
        <v>1.0999999999999999E-2</v>
      </c>
      <c r="C886">
        <v>7.1339999999999897</v>
      </c>
      <c r="D886">
        <v>0.26</v>
      </c>
      <c r="E886">
        <v>11.057</v>
      </c>
      <c r="F886" t="s">
        <v>106</v>
      </c>
      <c r="G886" t="s">
        <v>107</v>
      </c>
      <c r="H886">
        <v>242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5.0542123000000001E-2</v>
      </c>
      <c r="O886">
        <v>0.11792080199999901</v>
      </c>
      <c r="P886">
        <v>0.15646463499999999</v>
      </c>
      <c r="Q886">
        <v>0.21973405399999901</v>
      </c>
      <c r="R886">
        <v>0.16429219</v>
      </c>
      <c r="S886">
        <v>0.37</v>
      </c>
      <c r="T886">
        <v>0.76387053000000005</v>
      </c>
      <c r="U886">
        <v>0.26557685599999997</v>
      </c>
      <c r="V886">
        <v>-0.31433059999999902</v>
      </c>
      <c r="W886">
        <v>8.4158140000000006E-3</v>
      </c>
      <c r="X886">
        <v>-2.385174E-2</v>
      </c>
      <c r="Y886">
        <v>1.6429218999999998E-2</v>
      </c>
      <c r="Z886">
        <v>0.14786296800000001</v>
      </c>
      <c r="AA886">
        <v>8.2146093000000003E-2</v>
      </c>
      <c r="AB886">
        <v>0.16399999999999901</v>
      </c>
      <c r="AC886">
        <v>-2.9721736910000001</v>
      </c>
      <c r="AD886">
        <v>4.4048535869999998</v>
      </c>
      <c r="AE886">
        <v>-0.14069520399999999</v>
      </c>
      <c r="AF886">
        <v>1</v>
      </c>
      <c r="AH886">
        <v>1</v>
      </c>
      <c r="AI886" t="s">
        <v>51</v>
      </c>
      <c r="AJ886">
        <v>14.8</v>
      </c>
      <c r="AK886">
        <v>0.03</v>
      </c>
      <c r="AL886">
        <v>94.5</v>
      </c>
      <c r="AM886">
        <v>0</v>
      </c>
      <c r="AN886">
        <v>6.0000000000000001E-3</v>
      </c>
      <c r="AO886">
        <v>0.20899999999999999</v>
      </c>
      <c r="AP886">
        <v>0.34499999999999997</v>
      </c>
      <c r="AQ886">
        <v>0.26600000000000001</v>
      </c>
      <c r="AR886">
        <v>8.4000000000000005E-2</v>
      </c>
      <c r="AS886">
        <v>6.0000000000000001E-3</v>
      </c>
      <c r="AT886">
        <v>0.88300000000000001</v>
      </c>
      <c r="AU886">
        <v>0.47640299699999999</v>
      </c>
      <c r="AV886">
        <v>5</v>
      </c>
      <c r="AW886" t="s">
        <v>58</v>
      </c>
    </row>
    <row r="887" spans="1:49" hidden="1" x14ac:dyDescent="0.25">
      <c r="A887">
        <v>89.49</v>
      </c>
      <c r="B887">
        <v>0.01</v>
      </c>
      <c r="C887">
        <v>6.83</v>
      </c>
      <c r="D887">
        <v>0.33299999999999902</v>
      </c>
      <c r="E887">
        <v>17.901</v>
      </c>
      <c r="F887" t="s">
        <v>106</v>
      </c>
      <c r="G887" t="s">
        <v>107</v>
      </c>
      <c r="H887">
        <v>249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7.7539038000000005E-2</v>
      </c>
      <c r="O887">
        <v>0.12415335299999999</v>
      </c>
      <c r="P887">
        <v>0.20435942399999901</v>
      </c>
      <c r="Q887">
        <v>0.242308202</v>
      </c>
      <c r="R887">
        <v>0.22004309999999999</v>
      </c>
      <c r="S887">
        <v>0.4</v>
      </c>
      <c r="T887">
        <v>0.48519735799999902</v>
      </c>
      <c r="U887">
        <v>0.23</v>
      </c>
      <c r="V887">
        <v>-0.19204013</v>
      </c>
      <c r="W887">
        <v>9.2588840000000006E-2</v>
      </c>
      <c r="X887">
        <v>-1.6046339999999999E-2</v>
      </c>
      <c r="Y887">
        <v>2.2004309E-2</v>
      </c>
      <c r="Z887">
        <v>0.198038784</v>
      </c>
      <c r="AA887">
        <v>0.110021546</v>
      </c>
      <c r="AB887">
        <v>0.22</v>
      </c>
      <c r="AC887">
        <v>-6.0503259250000001</v>
      </c>
      <c r="AD887">
        <v>3.5553004999999902</v>
      </c>
      <c r="AE887">
        <v>-0.38606738600000001</v>
      </c>
      <c r="AF887">
        <v>1</v>
      </c>
      <c r="AH887">
        <v>1</v>
      </c>
      <c r="AI887" t="s">
        <v>51</v>
      </c>
      <c r="AJ887">
        <v>10.84</v>
      </c>
      <c r="AK887">
        <v>0</v>
      </c>
      <c r="AL887">
        <v>102.69799999999999</v>
      </c>
      <c r="AM887">
        <v>0</v>
      </c>
      <c r="AN887">
        <v>6.0000000000000001E-3</v>
      </c>
      <c r="AO887">
        <v>0.255</v>
      </c>
      <c r="AP887">
        <v>0.42399999999999999</v>
      </c>
      <c r="AQ887">
        <v>0.34499999999999997</v>
      </c>
      <c r="AR887">
        <v>0.14000000000000001</v>
      </c>
      <c r="AS887">
        <v>1.0999999999999999E-2</v>
      </c>
      <c r="AT887">
        <v>1.577</v>
      </c>
      <c r="AU887">
        <v>0.37323129199999999</v>
      </c>
      <c r="AV887">
        <v>4</v>
      </c>
      <c r="AW887" t="s">
        <v>58</v>
      </c>
    </row>
    <row r="888" spans="1:49" hidden="1" x14ac:dyDescent="0.25">
      <c r="A888">
        <v>74.599999999999994</v>
      </c>
      <c r="B888">
        <v>1.2E-2</v>
      </c>
      <c r="C888">
        <v>7.0149999999999997</v>
      </c>
      <c r="D888">
        <v>0.32100000000000001</v>
      </c>
      <c r="E888">
        <v>14.142999999999899</v>
      </c>
      <c r="F888" t="s">
        <v>106</v>
      </c>
      <c r="G888" t="s">
        <v>107</v>
      </c>
      <c r="H888">
        <v>251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5.4328344000000001E-2</v>
      </c>
      <c r="O888">
        <v>0.108922094</v>
      </c>
      <c r="P888">
        <v>0.12236372099999999</v>
      </c>
      <c r="Q888">
        <v>0.15937398</v>
      </c>
      <c r="R888">
        <v>0.22704487000000001</v>
      </c>
      <c r="S888">
        <v>0.3</v>
      </c>
      <c r="T888">
        <v>0.63512265199999995</v>
      </c>
      <c r="U888">
        <v>0.2</v>
      </c>
      <c r="V888">
        <v>-0.15339589000000001</v>
      </c>
      <c r="W888">
        <v>1.2391683999999899E-2</v>
      </c>
      <c r="X888">
        <v>-1.5350941E-2</v>
      </c>
      <c r="Y888">
        <v>2.2704486999999999E-2</v>
      </c>
      <c r="Z888">
        <v>0.20434037899999999</v>
      </c>
      <c r="AA888">
        <v>0.11352243300000001</v>
      </c>
      <c r="AB888">
        <v>0.22699999999999901</v>
      </c>
      <c r="AC888">
        <v>-4.8454669680000002</v>
      </c>
      <c r="AD888">
        <v>5.7088464500000002</v>
      </c>
      <c r="AE888">
        <v>-0.32581554699999998</v>
      </c>
      <c r="AF888">
        <v>1</v>
      </c>
      <c r="AH888">
        <v>1</v>
      </c>
      <c r="AI888" t="s">
        <v>51</v>
      </c>
      <c r="AJ888">
        <v>16.89</v>
      </c>
      <c r="AK888">
        <v>0</v>
      </c>
      <c r="AL888">
        <v>83.53</v>
      </c>
      <c r="AM888">
        <v>0</v>
      </c>
      <c r="AN888">
        <v>6.9999999999999897E-3</v>
      </c>
      <c r="AO888">
        <v>0.26700000000000002</v>
      </c>
      <c r="AP888">
        <v>0.35899999999999999</v>
      </c>
      <c r="AQ888">
        <v>0.33100000000000002</v>
      </c>
      <c r="AR888">
        <v>0.124</v>
      </c>
      <c r="AS888">
        <v>0.01</v>
      </c>
      <c r="AT888">
        <v>1.1679999999999999</v>
      </c>
      <c r="AU888">
        <v>0.52753380799999905</v>
      </c>
      <c r="AV888">
        <v>3</v>
      </c>
      <c r="AW888" t="s">
        <v>58</v>
      </c>
    </row>
    <row r="889" spans="1:49" hidden="1" x14ac:dyDescent="0.25">
      <c r="A889">
        <v>116.54</v>
      </c>
      <c r="B889">
        <v>8.0000000000000002E-3</v>
      </c>
      <c r="C889">
        <v>6.9820000000000002</v>
      </c>
      <c r="D889">
        <v>0.20699999999999999</v>
      </c>
      <c r="E889">
        <v>9.4260000000000002</v>
      </c>
      <c r="F889" t="s">
        <v>106</v>
      </c>
      <c r="G889" t="s">
        <v>107</v>
      </c>
      <c r="H889">
        <v>252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4.9876525999999997E-2</v>
      </c>
      <c r="O889">
        <v>0.108847079</v>
      </c>
      <c r="P889">
        <v>0.119577221</v>
      </c>
      <c r="Q889">
        <v>0.16286249799999999</v>
      </c>
      <c r="R889">
        <v>0.25390573999999999</v>
      </c>
      <c r="S889">
        <v>0.3</v>
      </c>
      <c r="T889">
        <v>0.26845419199999998</v>
      </c>
      <c r="U889">
        <v>0.2</v>
      </c>
      <c r="V889">
        <v>-0.24010164000000001</v>
      </c>
      <c r="W889">
        <v>3.7727937000000003E-2</v>
      </c>
      <c r="X889">
        <v>-1.49574639999999E-2</v>
      </c>
      <c r="Y889">
        <v>2.5390573999999999E-2</v>
      </c>
      <c r="Z889">
        <v>0.22851516899999999</v>
      </c>
      <c r="AA889">
        <v>0.12695287199999999</v>
      </c>
      <c r="AB889">
        <v>0.254</v>
      </c>
      <c r="AC889">
        <v>-4.7412824530000002</v>
      </c>
      <c r="AD889">
        <v>5.3591415570000001</v>
      </c>
      <c r="AE889">
        <v>-0.70999161599999905</v>
      </c>
      <c r="AF889">
        <v>1</v>
      </c>
      <c r="AH889">
        <v>1</v>
      </c>
      <c r="AI889" t="s">
        <v>51</v>
      </c>
      <c r="AJ889">
        <v>18.96</v>
      </c>
      <c r="AK889">
        <v>0</v>
      </c>
      <c r="AL889">
        <v>121.6</v>
      </c>
      <c r="AM889">
        <v>0</v>
      </c>
      <c r="AN889">
        <v>6.0000000000000001E-3</v>
      </c>
      <c r="AO889">
        <v>0.16399999999999901</v>
      </c>
      <c r="AP889">
        <v>0.217</v>
      </c>
      <c r="AQ889">
        <v>0.21</v>
      </c>
      <c r="AR889">
        <v>5.3999999999999999E-2</v>
      </c>
      <c r="AS889">
        <v>4.0000000000000001E-3</v>
      </c>
      <c r="AT889">
        <v>1.034</v>
      </c>
      <c r="AU889">
        <v>-0.37836187799999998</v>
      </c>
      <c r="AV889">
        <v>4</v>
      </c>
      <c r="AW889" t="s">
        <v>58</v>
      </c>
    </row>
    <row r="890" spans="1:49" hidden="1" x14ac:dyDescent="0.25">
      <c r="A890">
        <v>70.55</v>
      </c>
      <c r="B890">
        <v>1.2999999999999999E-2</v>
      </c>
      <c r="C890">
        <v>6.915</v>
      </c>
      <c r="D890">
        <v>0.39299999999999902</v>
      </c>
      <c r="E890">
        <v>19.241</v>
      </c>
      <c r="F890" t="s">
        <v>106</v>
      </c>
      <c r="G890" t="s">
        <v>107</v>
      </c>
      <c r="H890">
        <v>254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6.4840972999999996E-2</v>
      </c>
      <c r="O890">
        <v>0.129483812</v>
      </c>
      <c r="P890">
        <v>0.13809365400000001</v>
      </c>
      <c r="Q890">
        <v>0.16744413799999999</v>
      </c>
      <c r="R890">
        <v>0.23065178</v>
      </c>
      <c r="S890">
        <v>0.33</v>
      </c>
      <c r="T890">
        <v>0.65218860999999995</v>
      </c>
      <c r="U890">
        <v>0.2</v>
      </c>
      <c r="V890">
        <v>-0.17243559999999999</v>
      </c>
      <c r="W890">
        <v>0.12852064999999999</v>
      </c>
      <c r="X890">
        <v>-1.1976998000000001E-2</v>
      </c>
      <c r="Y890">
        <v>2.3065177999999999E-2</v>
      </c>
      <c r="Z890">
        <v>0.20758660300000001</v>
      </c>
      <c r="AA890">
        <v>0.11532589</v>
      </c>
      <c r="AB890">
        <v>0.23100000000000001</v>
      </c>
      <c r="AC890">
        <v>-4.7603618230000002</v>
      </c>
      <c r="AD890">
        <v>4.437976087</v>
      </c>
      <c r="AE890">
        <v>-0.300172245</v>
      </c>
      <c r="AF890">
        <v>1</v>
      </c>
      <c r="AH890">
        <v>1</v>
      </c>
      <c r="AI890" t="s">
        <v>51</v>
      </c>
      <c r="AJ890">
        <v>9.93</v>
      </c>
      <c r="AK890">
        <v>0.01</v>
      </c>
      <c r="AL890">
        <v>83.477000000000004</v>
      </c>
      <c r="AM890">
        <v>0</v>
      </c>
      <c r="AN890">
        <v>6.9999999999999897E-3</v>
      </c>
      <c r="AO890">
        <v>0.31900000000000001</v>
      </c>
      <c r="AP890">
        <v>0.47299999999999998</v>
      </c>
      <c r="AQ890">
        <v>0.41199999999999998</v>
      </c>
      <c r="AR890">
        <v>0.186</v>
      </c>
      <c r="AS890">
        <v>1.4999999999999999E-2</v>
      </c>
      <c r="AT890">
        <v>1.456</v>
      </c>
      <c r="AU890">
        <v>0.54035430500000003</v>
      </c>
      <c r="AV890">
        <v>5</v>
      </c>
      <c r="AW890" t="s">
        <v>58</v>
      </c>
    </row>
    <row r="891" spans="1:49" hidden="1" x14ac:dyDescent="0.25">
      <c r="A891">
        <v>50.12</v>
      </c>
      <c r="B891">
        <v>1.7000000000000001E-2</v>
      </c>
      <c r="C891">
        <v>6.7450000000000001</v>
      </c>
      <c r="D891">
        <v>0.38</v>
      </c>
      <c r="E891">
        <v>12.667</v>
      </c>
      <c r="F891" t="s">
        <v>106</v>
      </c>
      <c r="G891" t="s">
        <v>107</v>
      </c>
      <c r="H891">
        <v>256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2.6971212000000001E-2</v>
      </c>
      <c r="O891">
        <v>7.3814834999999995E-2</v>
      </c>
      <c r="P891">
        <v>0.11115183300000001</v>
      </c>
      <c r="Q891">
        <v>0.12840509</v>
      </c>
      <c r="R891">
        <v>0.11039678</v>
      </c>
      <c r="S891">
        <v>0.23</v>
      </c>
      <c r="T891">
        <v>0.111707073</v>
      </c>
      <c r="U891">
        <v>0.149693669</v>
      </c>
      <c r="V891">
        <v>-0.22376162999999999</v>
      </c>
      <c r="W891">
        <v>5.5700039999999999E-3</v>
      </c>
      <c r="X891">
        <v>-2.0957829000000001E-2</v>
      </c>
      <c r="Y891">
        <v>1.1039678000000001E-2</v>
      </c>
      <c r="Z891">
        <v>9.9357101999999906E-2</v>
      </c>
      <c r="AA891">
        <v>5.519839E-2</v>
      </c>
      <c r="AB891">
        <v>0.11</v>
      </c>
      <c r="AC891">
        <v>-4.8471629619999996</v>
      </c>
      <c r="AD891">
        <v>7.1259665289999896</v>
      </c>
      <c r="AE891">
        <v>-0.45114806499999999</v>
      </c>
      <c r="AF891">
        <v>1</v>
      </c>
      <c r="AH891">
        <v>1</v>
      </c>
      <c r="AI891" t="s">
        <v>51</v>
      </c>
      <c r="AJ891">
        <v>11.73</v>
      </c>
      <c r="AK891">
        <v>0</v>
      </c>
      <c r="AL891">
        <v>57.795999999999999</v>
      </c>
      <c r="AM891">
        <v>0</v>
      </c>
      <c r="AN891">
        <v>1.0999999999999999E-2</v>
      </c>
      <c r="AO891">
        <v>0.29699999999999999</v>
      </c>
      <c r="AP891">
        <v>0.46399999999999902</v>
      </c>
      <c r="AQ891">
        <v>0.39899999999999902</v>
      </c>
      <c r="AR891">
        <v>0.17899999999999999</v>
      </c>
      <c r="AS891">
        <v>1.39999999999999E-2</v>
      </c>
      <c r="AT891">
        <v>1.71</v>
      </c>
      <c r="AU891">
        <v>-0.35298053299999999</v>
      </c>
      <c r="AV891">
        <v>3</v>
      </c>
      <c r="AW891" t="s">
        <v>58</v>
      </c>
    </row>
    <row r="892" spans="1:49" hidden="1" x14ac:dyDescent="0.25">
      <c r="A892">
        <v>48.15</v>
      </c>
      <c r="B892">
        <v>0.02</v>
      </c>
      <c r="C892">
        <v>6.5469999999999997</v>
      </c>
      <c r="D892">
        <v>0.72</v>
      </c>
      <c r="E892">
        <v>34.253999999999998</v>
      </c>
      <c r="F892" t="s">
        <v>106</v>
      </c>
      <c r="G892" t="s">
        <v>107</v>
      </c>
      <c r="H892">
        <v>270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4.3210680000000001E-2</v>
      </c>
      <c r="O892">
        <v>0.12018494</v>
      </c>
      <c r="P892">
        <v>0.112792449</v>
      </c>
      <c r="Q892">
        <v>0.15078915900000001</v>
      </c>
      <c r="R892">
        <v>0.22985785</v>
      </c>
      <c r="S892">
        <v>0.3</v>
      </c>
      <c r="T892">
        <v>0.46768485299999901</v>
      </c>
      <c r="U892">
        <v>0.2</v>
      </c>
      <c r="V892">
        <v>-0.15153773000000001</v>
      </c>
      <c r="W892">
        <v>0.10624865999999999</v>
      </c>
      <c r="X892">
        <v>8.0859569999999995E-3</v>
      </c>
      <c r="Y892">
        <v>2.2985785000000002E-2</v>
      </c>
      <c r="Z892">
        <v>0.206872062</v>
      </c>
      <c r="AA892">
        <v>0.114928924</v>
      </c>
      <c r="AB892">
        <v>0.23</v>
      </c>
      <c r="AC892">
        <v>-4.3241662200000004</v>
      </c>
      <c r="AD892">
        <v>5.3553709620000003</v>
      </c>
      <c r="AE892">
        <v>-0.44527920100000001</v>
      </c>
      <c r="AF892">
        <v>2</v>
      </c>
      <c r="AG892">
        <v>1</v>
      </c>
      <c r="AH892">
        <v>3</v>
      </c>
      <c r="AI892" t="s">
        <v>53</v>
      </c>
      <c r="AJ892">
        <v>10.28</v>
      </c>
      <c r="AK892">
        <v>0.04</v>
      </c>
      <c r="AL892">
        <v>63.744</v>
      </c>
      <c r="AM892">
        <v>0</v>
      </c>
      <c r="AN892">
        <v>6.0000000000000001E-3</v>
      </c>
      <c r="AO892">
        <v>0.67500000000000004</v>
      </c>
      <c r="AP892">
        <v>0.90099999999999902</v>
      </c>
      <c r="AQ892">
        <v>0.82699999999999996</v>
      </c>
      <c r="AR892">
        <v>0.55200000000000005</v>
      </c>
      <c r="AS892">
        <v>5.1999999999999998E-2</v>
      </c>
      <c r="AT892">
        <v>1.7709999999999999</v>
      </c>
      <c r="AU892">
        <v>0.50731046599999996</v>
      </c>
      <c r="AV892">
        <v>5</v>
      </c>
      <c r="AW892" t="s">
        <v>52</v>
      </c>
    </row>
    <row r="893" spans="1:49" hidden="1" x14ac:dyDescent="0.25">
      <c r="A893">
        <v>30.33</v>
      </c>
      <c r="B893">
        <v>2.7E-2</v>
      </c>
      <c r="C893">
        <v>6.7939999999999996</v>
      </c>
      <c r="D893">
        <v>0.67099999999999904</v>
      </c>
      <c r="E893">
        <v>28.215</v>
      </c>
      <c r="F893" t="s">
        <v>106</v>
      </c>
      <c r="G893" t="s">
        <v>107</v>
      </c>
      <c r="H893">
        <v>275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6.5000000000000002E-2</v>
      </c>
      <c r="O893">
        <v>6.3091264999999994E-2</v>
      </c>
      <c r="P893">
        <v>6.5000000000000002E-2</v>
      </c>
      <c r="Q893">
        <v>6.5000000000000002E-2</v>
      </c>
      <c r="R893">
        <v>0.65160649999999998</v>
      </c>
      <c r="S893">
        <v>0.13</v>
      </c>
      <c r="T893">
        <v>0.1</v>
      </c>
      <c r="U893">
        <v>0.1</v>
      </c>
      <c r="V893">
        <v>3.7250347000000003E-2</v>
      </c>
      <c r="W893">
        <v>-0.104089899999999</v>
      </c>
      <c r="X893">
        <v>8.7977899999999998E-3</v>
      </c>
      <c r="Y893">
        <v>6.5160650000000001E-2</v>
      </c>
      <c r="Z893">
        <v>0.58644585000000005</v>
      </c>
      <c r="AA893">
        <v>0.32580324999999999</v>
      </c>
      <c r="AB893">
        <v>0.65200000000000002</v>
      </c>
      <c r="AC893">
        <v>-14.360730889999999</v>
      </c>
      <c r="AD893">
        <v>7.5671738079999997</v>
      </c>
      <c r="AE893">
        <v>-0.37605694299999998</v>
      </c>
      <c r="AF893">
        <v>2</v>
      </c>
      <c r="AG893">
        <v>1</v>
      </c>
      <c r="AH893">
        <v>3</v>
      </c>
      <c r="AI893" t="s">
        <v>53</v>
      </c>
      <c r="AJ893">
        <v>10.3</v>
      </c>
      <c r="AK893">
        <v>0.01</v>
      </c>
      <c r="AL893">
        <v>50.353999999999999</v>
      </c>
      <c r="AM893">
        <v>0</v>
      </c>
      <c r="AN893">
        <v>6.9999999999999897E-3</v>
      </c>
      <c r="AO893">
        <v>0.61599999999999999</v>
      </c>
      <c r="AP893">
        <v>0.75</v>
      </c>
      <c r="AQ893">
        <v>0.75900000000000001</v>
      </c>
      <c r="AR893">
        <v>0.48599999999999999</v>
      </c>
      <c r="AS893">
        <v>4.4999999999999998E-2</v>
      </c>
      <c r="AT893">
        <v>1.5409999999999999</v>
      </c>
      <c r="AU893">
        <v>6.0424751999999998E-2</v>
      </c>
      <c r="AV893">
        <v>5</v>
      </c>
      <c r="AW893" t="s">
        <v>52</v>
      </c>
    </row>
    <row r="894" spans="1:49" hidden="1" x14ac:dyDescent="0.25">
      <c r="A894">
        <v>48.65</v>
      </c>
      <c r="B894">
        <v>1.7999999999999999E-2</v>
      </c>
      <c r="C894">
        <v>6.8129999999999997</v>
      </c>
      <c r="D894">
        <v>0.59399999999999997</v>
      </c>
      <c r="E894">
        <v>27.152999999999999</v>
      </c>
      <c r="F894" t="s">
        <v>106</v>
      </c>
      <c r="G894" t="s">
        <v>107</v>
      </c>
      <c r="H894">
        <v>281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6.1818455999999897E-2</v>
      </c>
      <c r="O894">
        <v>9.2974995999999893E-2</v>
      </c>
      <c r="P894">
        <v>0.113265293</v>
      </c>
      <c r="Q894">
        <v>0.143992131</v>
      </c>
      <c r="R894">
        <v>0.32852066000000002</v>
      </c>
      <c r="S894">
        <v>0.26</v>
      </c>
      <c r="T894">
        <v>0.24499905199999999</v>
      </c>
      <c r="U894">
        <v>0.19977099399999901</v>
      </c>
      <c r="V894">
        <v>-6.6895949999999996E-2</v>
      </c>
      <c r="W894">
        <v>1.5603631E-2</v>
      </c>
      <c r="X894">
        <v>1.267016E-2</v>
      </c>
      <c r="Y894">
        <v>3.2852065999999999E-2</v>
      </c>
      <c r="Z894">
        <v>0.29566859000000001</v>
      </c>
      <c r="AA894">
        <v>0.16426032800000001</v>
      </c>
      <c r="AB894">
        <v>0.32899999999999902</v>
      </c>
      <c r="AC894">
        <v>-4.3745408189999999</v>
      </c>
      <c r="AD894">
        <v>6.5326965699999997</v>
      </c>
      <c r="AE894">
        <v>-1.070715364</v>
      </c>
      <c r="AF894">
        <v>1</v>
      </c>
      <c r="AH894">
        <v>1</v>
      </c>
      <c r="AI894" t="s">
        <v>51</v>
      </c>
      <c r="AJ894">
        <v>11.71</v>
      </c>
      <c r="AK894">
        <v>0.05</v>
      </c>
      <c r="AL894">
        <v>61.552</v>
      </c>
      <c r="AM894">
        <v>0</v>
      </c>
      <c r="AN894">
        <v>8.0000000000000002E-3</v>
      </c>
      <c r="AO894">
        <v>0.53799999999999903</v>
      </c>
      <c r="AP894">
        <v>0.66</v>
      </c>
      <c r="AQ894">
        <v>0.65300000000000002</v>
      </c>
      <c r="AR894">
        <v>0.38700000000000001</v>
      </c>
      <c r="AS894">
        <v>3.4000000000000002E-2</v>
      </c>
      <c r="AT894">
        <v>1.4950000000000001</v>
      </c>
      <c r="AU894">
        <v>0.18885474599999999</v>
      </c>
      <c r="AV894">
        <v>3</v>
      </c>
      <c r="AW894" t="s">
        <v>58</v>
      </c>
    </row>
    <row r="895" spans="1:49" hidden="1" x14ac:dyDescent="0.25">
      <c r="A895">
        <v>1.08</v>
      </c>
      <c r="B895">
        <v>0.76599999999999902</v>
      </c>
      <c r="C895">
        <v>7.1079999999999997</v>
      </c>
      <c r="D895">
        <v>0.90799999999999903</v>
      </c>
      <c r="E895">
        <v>2.915</v>
      </c>
      <c r="F895" t="s">
        <v>106</v>
      </c>
      <c r="G895" t="s">
        <v>107</v>
      </c>
      <c r="H895">
        <v>400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0.29433004200000001</v>
      </c>
      <c r="O895">
        <v>0.38334578600000002</v>
      </c>
      <c r="P895">
        <v>0.54260495899999905</v>
      </c>
      <c r="Q895">
        <v>0.65461145099999996</v>
      </c>
      <c r="R895">
        <v>0.50474620000000003</v>
      </c>
      <c r="S895">
        <v>1.1299999999999999</v>
      </c>
      <c r="T895">
        <v>0.43116248600000001</v>
      </c>
      <c r="U895">
        <v>0.56999999999999995</v>
      </c>
      <c r="V895">
        <v>-4.5710059999999997E-2</v>
      </c>
      <c r="W895">
        <v>-4.4152635999999898E-2</v>
      </c>
      <c r="X895">
        <v>-2.3755366999999999E-2</v>
      </c>
      <c r="Y895">
        <v>5.0474619999999998E-2</v>
      </c>
      <c r="Z895">
        <v>0.45427157899999998</v>
      </c>
      <c r="AA895">
        <v>0.25237309899999999</v>
      </c>
      <c r="AB895">
        <v>0.505</v>
      </c>
      <c r="AC895">
        <v>-2.847364883</v>
      </c>
      <c r="AD895">
        <v>1.4604727980000001</v>
      </c>
      <c r="AE895">
        <v>-1.400026883</v>
      </c>
      <c r="AF895">
        <v>3</v>
      </c>
      <c r="AH895">
        <v>2</v>
      </c>
      <c r="AI895" t="s">
        <v>54</v>
      </c>
      <c r="AJ895">
        <v>16.39</v>
      </c>
      <c r="AK895">
        <v>0</v>
      </c>
      <c r="AL895">
        <v>2.819</v>
      </c>
      <c r="AM895">
        <v>1</v>
      </c>
      <c r="AN895">
        <v>0.10299999999999999</v>
      </c>
      <c r="AO895">
        <v>0.88500000000000001</v>
      </c>
      <c r="AP895">
        <v>0.73499999999999999</v>
      </c>
      <c r="AQ895">
        <v>1.145</v>
      </c>
      <c r="AR895">
        <v>0.83599999999999997</v>
      </c>
      <c r="AS895">
        <v>9.4E-2</v>
      </c>
      <c r="AT895">
        <v>0.752</v>
      </c>
      <c r="AU895">
        <v>0.158682515</v>
      </c>
      <c r="AV895">
        <v>2</v>
      </c>
      <c r="AW895" t="s">
        <v>55</v>
      </c>
    </row>
    <row r="896" spans="1:49" hidden="1" x14ac:dyDescent="0.25">
      <c r="A896">
        <v>2.5499999999999998</v>
      </c>
      <c r="B896">
        <v>0.25</v>
      </c>
      <c r="C896">
        <v>5.8109999999999999</v>
      </c>
      <c r="D896">
        <v>0.84399999999999997</v>
      </c>
      <c r="E896">
        <v>5.9829999999999997</v>
      </c>
      <c r="F896" t="s">
        <v>106</v>
      </c>
      <c r="G896" t="s">
        <v>107</v>
      </c>
      <c r="H896">
        <v>421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0.14190304000000001</v>
      </c>
      <c r="O896">
        <v>0.20561444800000001</v>
      </c>
      <c r="P896">
        <v>0.12703907</v>
      </c>
      <c r="Q896">
        <v>0.16831454500000001</v>
      </c>
      <c r="R896">
        <v>0.26586769999999998</v>
      </c>
      <c r="S896">
        <v>0.44</v>
      </c>
      <c r="T896">
        <v>0.21201619399999999</v>
      </c>
      <c r="U896">
        <v>0.16</v>
      </c>
      <c r="V896">
        <v>-1.8813603999999901E-2</v>
      </c>
      <c r="W896">
        <v>9.8419930000000003E-3</v>
      </c>
      <c r="X896">
        <v>-3.5645307000000001E-2</v>
      </c>
      <c r="Y896">
        <v>2.6586770999999999E-2</v>
      </c>
      <c r="Z896">
        <v>0.239280939</v>
      </c>
      <c r="AA896">
        <v>0.13293385499999999</v>
      </c>
      <c r="AB896">
        <v>0.26600000000000001</v>
      </c>
      <c r="AC896">
        <v>-11.686529220000001</v>
      </c>
      <c r="AD896">
        <v>3.6653901860000002</v>
      </c>
      <c r="AE896">
        <v>-0.60635110299999995</v>
      </c>
      <c r="AF896">
        <v>2</v>
      </c>
      <c r="AG896">
        <v>2</v>
      </c>
      <c r="AH896">
        <v>4</v>
      </c>
      <c r="AI896" t="s">
        <v>56</v>
      </c>
      <c r="AJ896">
        <v>12.05</v>
      </c>
      <c r="AK896">
        <v>0</v>
      </c>
      <c r="AL896">
        <v>8.7629999999999999</v>
      </c>
      <c r="AM896">
        <v>0</v>
      </c>
      <c r="AN896">
        <v>3.2000000000000001E-2</v>
      </c>
      <c r="AO896">
        <v>0.81299999999999994</v>
      </c>
      <c r="AP896">
        <v>1.1830000000000001</v>
      </c>
      <c r="AQ896">
        <v>1.05</v>
      </c>
      <c r="AR896">
        <v>0.745</v>
      </c>
      <c r="AS896">
        <v>8.1999999999999906E-2</v>
      </c>
      <c r="AT896">
        <v>2.4609999999999999</v>
      </c>
      <c r="AU896">
        <v>-0.47232004100000002</v>
      </c>
      <c r="AV896">
        <v>4</v>
      </c>
      <c r="AW896" t="s">
        <v>57</v>
      </c>
    </row>
    <row r="897" spans="1:49" hidden="1" x14ac:dyDescent="0.25">
      <c r="A897">
        <v>1.1499999999999999</v>
      </c>
      <c r="B897">
        <v>0.27300000000000002</v>
      </c>
      <c r="C897">
        <v>5.4420000000000002</v>
      </c>
      <c r="D897">
        <v>1.1819999999999999</v>
      </c>
      <c r="E897">
        <v>8.3239999999999998</v>
      </c>
      <c r="F897" t="s">
        <v>106</v>
      </c>
      <c r="G897" t="s">
        <v>107</v>
      </c>
      <c r="H897">
        <v>430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4.1077523999999997E-2</v>
      </c>
      <c r="O897">
        <v>8.0017848000000003E-2</v>
      </c>
      <c r="P897">
        <v>6.7482149000000005E-2</v>
      </c>
      <c r="Q897">
        <v>7.8442654000000001E-2</v>
      </c>
      <c r="R897">
        <v>0.49758576999999998</v>
      </c>
      <c r="S897">
        <v>0.17</v>
      </c>
      <c r="T897">
        <v>0.168941277</v>
      </c>
      <c r="U897">
        <v>0.10540723</v>
      </c>
      <c r="V897">
        <v>-1.54339919999999E-2</v>
      </c>
      <c r="W897">
        <v>2.365975E-2</v>
      </c>
      <c r="X897">
        <v>-1.0444154000000001E-2</v>
      </c>
      <c r="Y897">
        <v>4.9758576999999998E-2</v>
      </c>
      <c r="Z897">
        <v>0.44782719599999998</v>
      </c>
      <c r="AA897">
        <v>0.24879288699999999</v>
      </c>
      <c r="AB897">
        <v>0.498</v>
      </c>
      <c r="AC897">
        <v>-18.751375459999998</v>
      </c>
      <c r="AD897">
        <v>11.349067979999999</v>
      </c>
      <c r="AE897">
        <v>-1.943976573</v>
      </c>
      <c r="AF897">
        <v>2</v>
      </c>
      <c r="AG897">
        <v>2</v>
      </c>
      <c r="AH897">
        <v>4</v>
      </c>
      <c r="AI897" t="s">
        <v>56</v>
      </c>
      <c r="AJ897">
        <v>12.32</v>
      </c>
      <c r="AK897">
        <v>0</v>
      </c>
      <c r="AL897">
        <v>12.423999999999999</v>
      </c>
      <c r="AM897">
        <v>0</v>
      </c>
      <c r="AN897">
        <v>1.6E-2</v>
      </c>
      <c r="AO897">
        <v>1.27</v>
      </c>
      <c r="AP897">
        <v>1.5640000000000001</v>
      </c>
      <c r="AQ897">
        <v>1.7869999999999999</v>
      </c>
      <c r="AR897">
        <v>1.31</v>
      </c>
      <c r="AS897">
        <v>0.19500000000000001</v>
      </c>
      <c r="AT897">
        <v>2.3239999999999998</v>
      </c>
      <c r="AU897">
        <v>0.10161648</v>
      </c>
      <c r="AV897">
        <v>2</v>
      </c>
      <c r="AW897" t="s">
        <v>57</v>
      </c>
    </row>
    <row r="898" spans="1:49" hidden="1" x14ac:dyDescent="0.25">
      <c r="A898">
        <v>20.61</v>
      </c>
      <c r="B898">
        <v>1.9E-2</v>
      </c>
      <c r="C898">
        <v>5.6269999999999998</v>
      </c>
      <c r="D898">
        <v>0.98499999999999999</v>
      </c>
      <c r="E898">
        <v>76.988999999999905</v>
      </c>
      <c r="F898" t="s">
        <v>106</v>
      </c>
      <c r="G898" t="s">
        <v>107</v>
      </c>
      <c r="H898">
        <v>451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0.1</v>
      </c>
      <c r="O898">
        <v>8.5469985999999998E-2</v>
      </c>
      <c r="P898">
        <v>6.1096415999999903E-2</v>
      </c>
      <c r="Q898">
        <v>0.105891845</v>
      </c>
      <c r="R898">
        <v>0.61727909999999997</v>
      </c>
      <c r="S898">
        <v>0.2</v>
      </c>
      <c r="T898">
        <v>0.16</v>
      </c>
      <c r="U898">
        <v>0.13</v>
      </c>
      <c r="V898">
        <v>1.6117295E-2</v>
      </c>
      <c r="W898">
        <v>-0.16367286</v>
      </c>
      <c r="X898">
        <v>1.4169403999999899E-2</v>
      </c>
      <c r="Y898">
        <v>6.1727910999999899E-2</v>
      </c>
      <c r="Z898">
        <v>0.55555120099999999</v>
      </c>
      <c r="AA898">
        <v>0.30863955599999998</v>
      </c>
      <c r="AB898">
        <v>0.61699999999999999</v>
      </c>
      <c r="AC898">
        <v>-10.04616053</v>
      </c>
      <c r="AD898">
        <v>7.2906268599999997</v>
      </c>
      <c r="AE898">
        <v>-0.54182634699999999</v>
      </c>
      <c r="AF898">
        <v>2</v>
      </c>
      <c r="AG898">
        <v>3</v>
      </c>
      <c r="AH898">
        <v>5</v>
      </c>
      <c r="AI898" t="s">
        <v>59</v>
      </c>
      <c r="AJ898">
        <v>12.36</v>
      </c>
      <c r="AK898">
        <v>0.05</v>
      </c>
      <c r="AL898">
        <v>111.874</v>
      </c>
      <c r="AM898">
        <v>0</v>
      </c>
      <c r="AN898">
        <v>2E-3</v>
      </c>
      <c r="AO898">
        <v>0.99199999999999999</v>
      </c>
      <c r="AP898">
        <v>1.4709999999999901</v>
      </c>
      <c r="AQ898">
        <v>1.3029999999999999</v>
      </c>
      <c r="AR898">
        <v>0.96599999999999997</v>
      </c>
      <c r="AS898">
        <v>0.11699999999999899</v>
      </c>
      <c r="AT898">
        <v>2.5329999999999999</v>
      </c>
      <c r="AU898">
        <v>0.857759880999999</v>
      </c>
      <c r="AV898">
        <v>4</v>
      </c>
      <c r="AW898" t="s">
        <v>60</v>
      </c>
    </row>
    <row r="899" spans="1:49" hidden="1" x14ac:dyDescent="0.25">
      <c r="A899">
        <v>1.1499999999999999</v>
      </c>
      <c r="B899">
        <v>0.76500000000000001</v>
      </c>
      <c r="C899">
        <v>7.1329999999999902</v>
      </c>
      <c r="D899">
        <v>0.874</v>
      </c>
      <c r="E899">
        <v>3.3089999999999899</v>
      </c>
      <c r="F899" t="s">
        <v>106</v>
      </c>
      <c r="G899" t="s">
        <v>107</v>
      </c>
      <c r="H899">
        <v>472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0.25</v>
      </c>
      <c r="O899">
        <v>0.123990249</v>
      </c>
      <c r="P899">
        <v>0.26284009999999902</v>
      </c>
      <c r="Q899">
        <v>0.32744863200000002</v>
      </c>
      <c r="R899">
        <v>0.46031144000000002</v>
      </c>
      <c r="S899">
        <v>0.5</v>
      </c>
      <c r="T899">
        <v>0.13</v>
      </c>
      <c r="U899">
        <v>0.47</v>
      </c>
      <c r="V899">
        <v>1.0329003E-2</v>
      </c>
      <c r="W899">
        <v>-5.3330510000000001E-3</v>
      </c>
      <c r="X899">
        <v>-6.7385150999999893E-2</v>
      </c>
      <c r="Y899">
        <v>4.6031144000000003E-2</v>
      </c>
      <c r="Z899">
        <v>0.41428029799999999</v>
      </c>
      <c r="AA899">
        <v>0.23015572100000001</v>
      </c>
      <c r="AB899">
        <v>0.46</v>
      </c>
      <c r="AC899">
        <v>-2.8667404460000001</v>
      </c>
      <c r="AD899">
        <v>1.8983006330000001</v>
      </c>
      <c r="AE899">
        <v>-1.1698919029999999</v>
      </c>
      <c r="AF899">
        <v>3</v>
      </c>
      <c r="AH899">
        <v>2</v>
      </c>
      <c r="AI899" t="s">
        <v>54</v>
      </c>
      <c r="AJ899">
        <v>17.309999999999999</v>
      </c>
      <c r="AK899">
        <v>0</v>
      </c>
      <c r="AL899">
        <v>5.9210000000000003</v>
      </c>
      <c r="AM899">
        <v>2</v>
      </c>
      <c r="AN899">
        <v>8.7999999999999995E-2</v>
      </c>
      <c r="AO899">
        <v>0.82899999999999996</v>
      </c>
      <c r="AP899">
        <v>0.71199999999999997</v>
      </c>
      <c r="AQ899">
        <v>1.1579999999999999</v>
      </c>
      <c r="AR899">
        <v>0.80599999999999905</v>
      </c>
      <c r="AS899">
        <v>0.10199999999999999</v>
      </c>
      <c r="AT899">
        <v>0.77800000000000002</v>
      </c>
      <c r="AU899">
        <v>0.250527324</v>
      </c>
      <c r="AV899">
        <v>2</v>
      </c>
      <c r="AW899" t="s">
        <v>55</v>
      </c>
    </row>
    <row r="900" spans="1:49" hidden="1" x14ac:dyDescent="0.25">
      <c r="A900">
        <v>38.61</v>
      </c>
      <c r="B900">
        <v>0.01</v>
      </c>
      <c r="C900">
        <v>5.9770000000000003</v>
      </c>
      <c r="D900">
        <v>0.624</v>
      </c>
      <c r="E900">
        <v>45.198999999999998</v>
      </c>
      <c r="F900" t="s">
        <v>106</v>
      </c>
      <c r="G900" t="s">
        <v>107</v>
      </c>
      <c r="H900">
        <v>481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0.18834383899999901</v>
      </c>
      <c r="O900">
        <v>0.257203295</v>
      </c>
      <c r="P900">
        <v>0.18711450499999999</v>
      </c>
      <c r="Q900">
        <v>0.22610359299999999</v>
      </c>
      <c r="R900">
        <v>0.16305022</v>
      </c>
      <c r="S900">
        <v>0.56999999999999995</v>
      </c>
      <c r="T900">
        <v>0.39364390899999901</v>
      </c>
      <c r="U900">
        <v>0.23</v>
      </c>
      <c r="V900">
        <v>-0.10290727</v>
      </c>
      <c r="W900">
        <v>5.6756879999999999E-3</v>
      </c>
      <c r="X900">
        <v>2.6583689999999998E-3</v>
      </c>
      <c r="Y900">
        <v>1.6305021999999999E-2</v>
      </c>
      <c r="Z900">
        <v>0.14674519699999999</v>
      </c>
      <c r="AA900">
        <v>8.1525109999999998E-2</v>
      </c>
      <c r="AB900">
        <v>0.16300000000000001</v>
      </c>
      <c r="AC900">
        <v>-4.3764913400000003</v>
      </c>
      <c r="AD900">
        <v>3.1108759479999999</v>
      </c>
      <c r="AE900">
        <v>-0.33789522899999902</v>
      </c>
      <c r="AF900">
        <v>2</v>
      </c>
      <c r="AG900">
        <v>1</v>
      </c>
      <c r="AH900">
        <v>3</v>
      </c>
      <c r="AI900" t="s">
        <v>53</v>
      </c>
      <c r="AJ900">
        <v>10.96</v>
      </c>
      <c r="AK900">
        <v>0.01</v>
      </c>
      <c r="AL900">
        <v>115.72199999999999</v>
      </c>
      <c r="AM900">
        <v>0</v>
      </c>
      <c r="AN900">
        <v>4.0000000000000001E-3</v>
      </c>
      <c r="AO900">
        <v>0.58499999999999996</v>
      </c>
      <c r="AP900">
        <v>1.048</v>
      </c>
      <c r="AQ900">
        <v>0.71</v>
      </c>
      <c r="AR900">
        <v>0.45799999999999902</v>
      </c>
      <c r="AS900">
        <v>4.2999999999999997E-2</v>
      </c>
      <c r="AT900">
        <v>2.2469999999999999</v>
      </c>
      <c r="AU900">
        <v>-0.332594901</v>
      </c>
      <c r="AV900">
        <v>4</v>
      </c>
      <c r="AW900" t="s">
        <v>52</v>
      </c>
    </row>
    <row r="901" spans="1:49" hidden="1" x14ac:dyDescent="0.25">
      <c r="A901">
        <v>8.8800000000000008</v>
      </c>
      <c r="B901">
        <v>4.8000000000000001E-2</v>
      </c>
      <c r="C901">
        <v>4.1349999999999998</v>
      </c>
      <c r="D901">
        <v>0.67299999999999904</v>
      </c>
      <c r="E901">
        <v>15.276</v>
      </c>
      <c r="F901" t="s">
        <v>106</v>
      </c>
      <c r="G901" t="s">
        <v>107</v>
      </c>
      <c r="H901">
        <v>486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4.6295542000000002E-2</v>
      </c>
      <c r="O901">
        <v>6.6365041999999999E-2</v>
      </c>
      <c r="P901">
        <v>7.5228415999999895E-2</v>
      </c>
      <c r="Q901">
        <v>0.121623646</v>
      </c>
      <c r="R901">
        <v>0.51985839999999905</v>
      </c>
      <c r="S901">
        <v>0.2</v>
      </c>
      <c r="T901">
        <v>0.148461591</v>
      </c>
      <c r="U901">
        <v>0.13</v>
      </c>
      <c r="V901">
        <v>3.573611E-3</v>
      </c>
      <c r="W901">
        <v>-0.14117362</v>
      </c>
      <c r="X901">
        <v>-3.7885589999999999E-3</v>
      </c>
      <c r="Y901">
        <v>5.1985841999999997E-2</v>
      </c>
      <c r="Z901">
        <v>0.46787257799999998</v>
      </c>
      <c r="AA901">
        <v>0.25992921000000002</v>
      </c>
      <c r="AB901">
        <v>0.52</v>
      </c>
      <c r="AC901">
        <v>-9.666049224</v>
      </c>
      <c r="AD901">
        <v>9.0015541750000008</v>
      </c>
      <c r="AE901">
        <v>-2.3920873239999998</v>
      </c>
      <c r="AF901">
        <v>2</v>
      </c>
      <c r="AG901">
        <v>3</v>
      </c>
      <c r="AH901">
        <v>5</v>
      </c>
      <c r="AI901" t="s">
        <v>59</v>
      </c>
      <c r="AJ901">
        <v>16.309999999999999</v>
      </c>
      <c r="AK901">
        <v>0.01</v>
      </c>
      <c r="AL901">
        <v>33.183</v>
      </c>
      <c r="AM901">
        <v>0</v>
      </c>
      <c r="AN901">
        <v>8.9999999999999993E-3</v>
      </c>
      <c r="AO901">
        <v>0.58399999999999996</v>
      </c>
      <c r="AP901">
        <v>2.3250000000000002</v>
      </c>
      <c r="AQ901">
        <v>0.80900000000000005</v>
      </c>
      <c r="AR901">
        <v>0.51900000000000002</v>
      </c>
      <c r="AS901">
        <v>5.7000000000000002E-2</v>
      </c>
      <c r="AT901">
        <v>5.6829999999999998</v>
      </c>
      <c r="AU901">
        <v>-1.3712215729999999</v>
      </c>
      <c r="AV901">
        <v>3</v>
      </c>
      <c r="AW901" t="s">
        <v>60</v>
      </c>
    </row>
    <row r="902" spans="1:49" hidden="1" x14ac:dyDescent="0.25">
      <c r="A902">
        <v>5.85</v>
      </c>
      <c r="B902">
        <v>3.5000000000000003E-2</v>
      </c>
      <c r="C902">
        <v>5.31</v>
      </c>
      <c r="D902">
        <v>0.89500000000000002</v>
      </c>
      <c r="E902">
        <v>26.53</v>
      </c>
      <c r="F902" t="s">
        <v>106</v>
      </c>
      <c r="G902" t="s">
        <v>107</v>
      </c>
      <c r="H902">
        <v>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0.115104711</v>
      </c>
      <c r="O902">
        <v>0.17064743499999999</v>
      </c>
      <c r="P902">
        <v>0.162834746</v>
      </c>
      <c r="Q902">
        <v>0.23576281599999999</v>
      </c>
      <c r="R902">
        <v>0.74607897000000001</v>
      </c>
      <c r="S902">
        <v>0.43</v>
      </c>
      <c r="T902">
        <v>0.330436285</v>
      </c>
      <c r="U902">
        <v>0.23</v>
      </c>
      <c r="V902">
        <v>-6.0412962000000001E-2</v>
      </c>
      <c r="W902">
        <v>3.1547631999999999E-2</v>
      </c>
      <c r="X902">
        <v>3.5402789999999999E-3</v>
      </c>
      <c r="Y902">
        <v>7.4607897000000006E-2</v>
      </c>
      <c r="Z902">
        <v>0.67147107099999903</v>
      </c>
      <c r="AA902">
        <v>0.37303948399999998</v>
      </c>
      <c r="AB902">
        <v>0.746</v>
      </c>
      <c r="AC902">
        <v>-5.9205542739999997</v>
      </c>
      <c r="AD902">
        <v>4.9288053649999997</v>
      </c>
      <c r="AE902">
        <v>-1.9489362589999999</v>
      </c>
      <c r="AF902">
        <v>2</v>
      </c>
      <c r="AG902">
        <v>3</v>
      </c>
      <c r="AH902">
        <v>5</v>
      </c>
      <c r="AI902" t="s">
        <v>59</v>
      </c>
      <c r="AJ902">
        <v>10.64</v>
      </c>
      <c r="AK902">
        <v>0</v>
      </c>
      <c r="AL902">
        <v>43.51</v>
      </c>
      <c r="AM902">
        <v>0</v>
      </c>
      <c r="AN902">
        <v>6.9999999999999897E-3</v>
      </c>
      <c r="AO902">
        <v>0.85699999999999998</v>
      </c>
      <c r="AP902">
        <v>1.625</v>
      </c>
      <c r="AQ902">
        <v>1.1519999999999999</v>
      </c>
      <c r="AR902">
        <v>0.83799999999999997</v>
      </c>
      <c r="AS902">
        <v>9.8000000000000004E-2</v>
      </c>
      <c r="AT902">
        <v>2.407</v>
      </c>
      <c r="AU902">
        <v>0.18639604600000001</v>
      </c>
      <c r="AV902">
        <v>5</v>
      </c>
      <c r="AW902" t="s">
        <v>60</v>
      </c>
    </row>
    <row r="903" spans="1:49" hidden="1" x14ac:dyDescent="0.25">
      <c r="A903">
        <v>37.47</v>
      </c>
      <c r="B903">
        <v>0.02</v>
      </c>
      <c r="C903">
        <v>6.1660000000000004</v>
      </c>
      <c r="D903">
        <v>0.50900000000000001</v>
      </c>
      <c r="E903">
        <v>17.831</v>
      </c>
      <c r="F903" t="s">
        <v>106</v>
      </c>
      <c r="G903" t="s">
        <v>107</v>
      </c>
      <c r="H903">
        <v>504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3.8958845999999998E-2</v>
      </c>
      <c r="O903">
        <v>0.10447627800000001</v>
      </c>
      <c r="P903">
        <v>0.11756957799999999</v>
      </c>
      <c r="Q903">
        <v>0.16779017899999901</v>
      </c>
      <c r="R903">
        <v>0.17492184</v>
      </c>
      <c r="S903">
        <v>0.3</v>
      </c>
      <c r="T903">
        <v>0.41876836200000001</v>
      </c>
      <c r="U903">
        <v>0.16</v>
      </c>
      <c r="V903">
        <v>-0.10349021</v>
      </c>
      <c r="W903">
        <v>5.2713665999999999E-2</v>
      </c>
      <c r="X903">
        <v>-8.9562789999999993E-3</v>
      </c>
      <c r="Y903">
        <v>1.74921839999999E-2</v>
      </c>
      <c r="Z903">
        <v>0.157429656</v>
      </c>
      <c r="AA903">
        <v>8.7460919999999998E-2</v>
      </c>
      <c r="AB903">
        <v>0.17499999999999999</v>
      </c>
      <c r="AC903">
        <v>-6.3087651089999897</v>
      </c>
      <c r="AD903">
        <v>4.9426390830000004</v>
      </c>
      <c r="AE903">
        <v>-0.206293473</v>
      </c>
      <c r="AF903">
        <v>2</v>
      </c>
      <c r="AG903">
        <v>1</v>
      </c>
      <c r="AH903">
        <v>3</v>
      </c>
      <c r="AI903" t="s">
        <v>53</v>
      </c>
      <c r="AJ903">
        <v>12.23</v>
      </c>
      <c r="AK903">
        <v>0.04</v>
      </c>
      <c r="AL903">
        <v>51.09</v>
      </c>
      <c r="AM903">
        <v>0</v>
      </c>
      <c r="AN903">
        <v>0.01</v>
      </c>
      <c r="AO903">
        <v>0.42599999999999999</v>
      </c>
      <c r="AP903">
        <v>0.70899999999999996</v>
      </c>
      <c r="AQ903">
        <v>0.55299999999999905</v>
      </c>
      <c r="AR903">
        <v>0.30399999999999999</v>
      </c>
      <c r="AS903">
        <v>2.5999999999999999E-2</v>
      </c>
      <c r="AT903">
        <v>2.504</v>
      </c>
      <c r="AU903">
        <v>0.276643164</v>
      </c>
      <c r="AV903">
        <v>3</v>
      </c>
      <c r="AW903" t="s">
        <v>52</v>
      </c>
    </row>
    <row r="904" spans="1:49" hidden="1" x14ac:dyDescent="0.25">
      <c r="A904">
        <v>14.07</v>
      </c>
      <c r="B904">
        <v>2.79999999999999E-2</v>
      </c>
      <c r="C904">
        <v>4.9279999999999999</v>
      </c>
      <c r="D904">
        <v>0.69899999999999995</v>
      </c>
      <c r="E904">
        <v>19.866</v>
      </c>
      <c r="F904" t="s">
        <v>106</v>
      </c>
      <c r="G904" t="s">
        <v>107</v>
      </c>
      <c r="H904">
        <v>513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5.3943580999999997E-2</v>
      </c>
      <c r="O904">
        <v>0.10901274900000001</v>
      </c>
      <c r="P904">
        <v>0.11224846400000001</v>
      </c>
      <c r="Q904">
        <v>0.137880947</v>
      </c>
      <c r="R904">
        <v>0.27720538</v>
      </c>
      <c r="S904">
        <v>0.27</v>
      </c>
      <c r="T904">
        <v>0.39998790400000001</v>
      </c>
      <c r="U904">
        <v>0.17</v>
      </c>
      <c r="V904">
        <v>-6.1657629999999998E-2</v>
      </c>
      <c r="W904">
        <v>8.3939899999999901E-2</v>
      </c>
      <c r="X904">
        <v>-1.1577173E-2</v>
      </c>
      <c r="Y904">
        <v>2.7720537999999999E-2</v>
      </c>
      <c r="Z904">
        <v>0.24948484000000001</v>
      </c>
      <c r="AA904">
        <v>0.138602689</v>
      </c>
      <c r="AB904">
        <v>0.27699999999999902</v>
      </c>
      <c r="AC904">
        <v>-5.2024047229999999</v>
      </c>
      <c r="AD904">
        <v>5.7319533109999998</v>
      </c>
      <c r="AE904">
        <v>-0.58345057</v>
      </c>
      <c r="AF904">
        <v>2</v>
      </c>
      <c r="AG904">
        <v>3</v>
      </c>
      <c r="AH904">
        <v>5</v>
      </c>
      <c r="AI904" t="s">
        <v>59</v>
      </c>
      <c r="AJ904">
        <v>12.86</v>
      </c>
      <c r="AK904">
        <v>0.01</v>
      </c>
      <c r="AL904">
        <v>42.555999999999997</v>
      </c>
      <c r="AM904">
        <v>0</v>
      </c>
      <c r="AN904">
        <v>0.01</v>
      </c>
      <c r="AO904">
        <v>0.629</v>
      </c>
      <c r="AP904">
        <v>1.708</v>
      </c>
      <c r="AQ904">
        <v>0.81699999999999995</v>
      </c>
      <c r="AR904">
        <v>0.54200000000000004</v>
      </c>
      <c r="AS904">
        <v>5.3999999999999999E-2</v>
      </c>
      <c r="AT904">
        <v>3.6039999999999899</v>
      </c>
      <c r="AU904">
        <v>0.30686927899999999</v>
      </c>
      <c r="AV904">
        <v>3</v>
      </c>
      <c r="AW904" t="s">
        <v>60</v>
      </c>
    </row>
    <row r="905" spans="1:49" hidden="1" x14ac:dyDescent="0.25">
      <c r="A905">
        <v>24.42</v>
      </c>
      <c r="B905">
        <v>3.5000000000000003E-2</v>
      </c>
      <c r="C905">
        <v>7.069</v>
      </c>
      <c r="D905">
        <v>0.505</v>
      </c>
      <c r="E905">
        <v>13.329000000000001</v>
      </c>
      <c r="F905" t="s">
        <v>106</v>
      </c>
      <c r="G905" t="s">
        <v>107</v>
      </c>
      <c r="H905">
        <v>515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0.10607364399999999</v>
      </c>
      <c r="O905">
        <v>0.136856651</v>
      </c>
      <c r="P905">
        <v>0.233615196</v>
      </c>
      <c r="Q905">
        <v>0.26669174899999998</v>
      </c>
      <c r="R905">
        <v>0.52878119999999995</v>
      </c>
      <c r="S905">
        <v>0.43</v>
      </c>
      <c r="T905">
        <v>0.35552077599999998</v>
      </c>
      <c r="U905">
        <v>0.27</v>
      </c>
      <c r="V905">
        <v>-3.1201336999999999E-2</v>
      </c>
      <c r="W905">
        <v>0.10978743000000001</v>
      </c>
      <c r="X905">
        <v>-3.548743E-3</v>
      </c>
      <c r="Y905">
        <v>5.2878117999999898E-2</v>
      </c>
      <c r="Z905">
        <v>0.47590305799999999</v>
      </c>
      <c r="AA905">
        <v>0.26439058799999998</v>
      </c>
      <c r="AB905">
        <v>0.52900000000000003</v>
      </c>
      <c r="AC905">
        <v>-6.9822043729999903</v>
      </c>
      <c r="AD905">
        <v>3.82639429699999</v>
      </c>
      <c r="AE905">
        <v>-1.1299014279999999</v>
      </c>
      <c r="AF905">
        <v>1</v>
      </c>
      <c r="AH905">
        <v>1</v>
      </c>
      <c r="AI905" t="s">
        <v>51</v>
      </c>
      <c r="AJ905">
        <v>13.32</v>
      </c>
      <c r="AK905">
        <v>0</v>
      </c>
      <c r="AL905">
        <v>35.481000000000002</v>
      </c>
      <c r="AM905">
        <v>0</v>
      </c>
      <c r="AN905">
        <v>1.2E-2</v>
      </c>
      <c r="AO905">
        <v>0.44700000000000001</v>
      </c>
      <c r="AP905">
        <v>0.60899999999999999</v>
      </c>
      <c r="AQ905">
        <v>0.54100000000000004</v>
      </c>
      <c r="AR905">
        <v>0.28399999999999997</v>
      </c>
      <c r="AS905">
        <v>2.4E-2</v>
      </c>
      <c r="AT905">
        <v>1.1579999999999999</v>
      </c>
      <c r="AU905">
        <v>0.27548587299999999</v>
      </c>
      <c r="AV905">
        <v>3</v>
      </c>
      <c r="AW905" t="s">
        <v>52</v>
      </c>
    </row>
    <row r="906" spans="1:49" hidden="1" x14ac:dyDescent="0.25">
      <c r="A906">
        <v>8.5500000000000007</v>
      </c>
      <c r="B906">
        <v>0.104</v>
      </c>
      <c r="C906">
        <v>7.2679999999999998</v>
      </c>
      <c r="D906">
        <v>0.39500000000000002</v>
      </c>
      <c r="E906">
        <v>3.573</v>
      </c>
      <c r="F906" t="s">
        <v>106</v>
      </c>
      <c r="G906" t="s">
        <v>107</v>
      </c>
      <c r="H906">
        <v>53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9.3223551999999904E-2</v>
      </c>
      <c r="O906">
        <v>0.14295554299999999</v>
      </c>
      <c r="P906">
        <v>0.114462075</v>
      </c>
      <c r="Q906">
        <v>0.17589084299999999</v>
      </c>
      <c r="R906">
        <v>0.7783793</v>
      </c>
      <c r="S906">
        <v>0.34</v>
      </c>
      <c r="T906">
        <v>0.32887254799999999</v>
      </c>
      <c r="U906">
        <v>0.24</v>
      </c>
      <c r="V906">
        <v>-3.0276642999999999E-2</v>
      </c>
      <c r="W906">
        <v>7.5626745999999995E-2</v>
      </c>
      <c r="X906">
        <v>1.8378393E-2</v>
      </c>
      <c r="Y906">
        <v>7.7837931999999999E-2</v>
      </c>
      <c r="Z906">
        <v>0.70054138899999996</v>
      </c>
      <c r="AA906">
        <v>0.38918966100000002</v>
      </c>
      <c r="AB906">
        <v>0.77800000000000002</v>
      </c>
      <c r="AC906">
        <v>-6.4644975539999896</v>
      </c>
      <c r="AD906">
        <v>6.5372116570000003</v>
      </c>
      <c r="AE906">
        <v>-1.8040650300000001</v>
      </c>
      <c r="AF906">
        <v>1</v>
      </c>
      <c r="AH906">
        <v>1</v>
      </c>
      <c r="AI906" t="s">
        <v>51</v>
      </c>
      <c r="AJ906">
        <v>17.29</v>
      </c>
      <c r="AK906">
        <v>0</v>
      </c>
      <c r="AL906">
        <v>14.856</v>
      </c>
      <c r="AM906">
        <v>0</v>
      </c>
      <c r="AN906">
        <v>2.4E-2</v>
      </c>
      <c r="AO906">
        <v>0.33500000000000002</v>
      </c>
      <c r="AP906">
        <v>0.65900000000000003</v>
      </c>
      <c r="AQ906">
        <v>0.41399999999999998</v>
      </c>
      <c r="AR906">
        <v>0.183</v>
      </c>
      <c r="AS906">
        <v>1.4999999999999999E-2</v>
      </c>
      <c r="AT906">
        <v>0.68299999999999905</v>
      </c>
      <c r="AU906">
        <v>0.219574142</v>
      </c>
      <c r="AV906">
        <v>1</v>
      </c>
      <c r="AW906" t="s">
        <v>58</v>
      </c>
    </row>
    <row r="907" spans="1:49" hidden="1" x14ac:dyDescent="0.25">
      <c r="A907">
        <v>5.37</v>
      </c>
      <c r="B907">
        <v>2.4E-2</v>
      </c>
      <c r="C907">
        <v>4.5810000000000004</v>
      </c>
      <c r="D907">
        <v>1.046</v>
      </c>
      <c r="E907">
        <v>24.876999999999999</v>
      </c>
      <c r="F907" t="s">
        <v>106</v>
      </c>
      <c r="G907" t="s">
        <v>107</v>
      </c>
      <c r="H907">
        <v>598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7.1013789999999993E-2</v>
      </c>
      <c r="O907">
        <v>0.15480401799999999</v>
      </c>
      <c r="P907">
        <v>8.9461284000000002E-2</v>
      </c>
      <c r="Q907">
        <v>0.120659432</v>
      </c>
      <c r="R907">
        <v>0.59767102999999999</v>
      </c>
      <c r="S907">
        <v>0.3</v>
      </c>
      <c r="T907">
        <v>0.48828981100000002</v>
      </c>
      <c r="U907">
        <v>0.17</v>
      </c>
      <c r="V907">
        <v>-0.14803970999999999</v>
      </c>
      <c r="W907">
        <v>0.22698020999999999</v>
      </c>
      <c r="X907">
        <v>4.8804818E-2</v>
      </c>
      <c r="Y907">
        <v>5.9767102999999898E-2</v>
      </c>
      <c r="Z907">
        <v>0.53790392899999995</v>
      </c>
      <c r="AA907">
        <v>0.29883551600000002</v>
      </c>
      <c r="AB907">
        <v>0.59799999999999998</v>
      </c>
      <c r="AC907">
        <v>-5.0004276489999997</v>
      </c>
      <c r="AD907">
        <v>6.7569712070000003</v>
      </c>
      <c r="AE907">
        <v>-0.99243265299999905</v>
      </c>
      <c r="AF907">
        <v>2</v>
      </c>
      <c r="AG907">
        <v>3</v>
      </c>
      <c r="AH907">
        <v>5</v>
      </c>
      <c r="AI907" t="s">
        <v>59</v>
      </c>
      <c r="AJ907">
        <v>17.55</v>
      </c>
      <c r="AK907">
        <v>0</v>
      </c>
      <c r="AL907">
        <v>80.683999999999997</v>
      </c>
      <c r="AM907">
        <v>0</v>
      </c>
      <c r="AN907">
        <v>4.0000000000000001E-3</v>
      </c>
      <c r="AO907">
        <v>0.96299999999999997</v>
      </c>
      <c r="AP907">
        <v>1.8129999999999999</v>
      </c>
      <c r="AQ907">
        <v>1.9379999999999999</v>
      </c>
      <c r="AR907">
        <v>1.26</v>
      </c>
      <c r="AS907">
        <v>0.252</v>
      </c>
      <c r="AT907">
        <v>2.407</v>
      </c>
      <c r="AU907">
        <v>0.393498138</v>
      </c>
      <c r="AV907">
        <v>2</v>
      </c>
      <c r="AW907" t="s">
        <v>60</v>
      </c>
    </row>
    <row r="908" spans="1:49" hidden="1" x14ac:dyDescent="0.25">
      <c r="A908">
        <v>1.23</v>
      </c>
      <c r="B908">
        <v>0.70899999999999996</v>
      </c>
      <c r="C908">
        <v>7.1760000000000002</v>
      </c>
      <c r="D908">
        <v>0.77900000000000003</v>
      </c>
      <c r="E908">
        <v>2.0990000000000002</v>
      </c>
      <c r="F908" t="s">
        <v>106</v>
      </c>
      <c r="G908" t="s">
        <v>107</v>
      </c>
      <c r="H908">
        <v>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0.29187186900000001</v>
      </c>
      <c r="O908">
        <v>0.34378594099999998</v>
      </c>
      <c r="P908">
        <v>0.47251463500000002</v>
      </c>
      <c r="Q908">
        <v>0.55908945799999998</v>
      </c>
      <c r="R908">
        <v>0.26501182000000001</v>
      </c>
      <c r="S908">
        <v>1</v>
      </c>
      <c r="T908">
        <v>0.47244782499999999</v>
      </c>
      <c r="U908">
        <v>0.47</v>
      </c>
      <c r="V908">
        <v>-1.5741407999999998E-2</v>
      </c>
      <c r="W908" s="1">
        <v>-4.2599999999999998E-7</v>
      </c>
      <c r="X908">
        <v>7.5500080000000004E-3</v>
      </c>
      <c r="Y908">
        <v>2.6501182000000002E-2</v>
      </c>
      <c r="Z908">
        <v>0.238510635</v>
      </c>
      <c r="AA908">
        <v>0.13250590900000001</v>
      </c>
      <c r="AB908">
        <v>0.26500000000000001</v>
      </c>
      <c r="AC908">
        <v>-2.4050006939999999</v>
      </c>
      <c r="AD908">
        <v>1.3910495789999999</v>
      </c>
      <c r="AE908">
        <v>-0.56179025399999905</v>
      </c>
      <c r="AF908">
        <v>3</v>
      </c>
      <c r="AH908">
        <v>2</v>
      </c>
      <c r="AI908" t="s">
        <v>54</v>
      </c>
      <c r="AJ908">
        <v>26.27</v>
      </c>
      <c r="AK908">
        <v>0</v>
      </c>
      <c r="AL908">
        <v>2.1539999999999999</v>
      </c>
      <c r="AM908">
        <v>1</v>
      </c>
      <c r="AN908">
        <v>0.14899999999999999</v>
      </c>
      <c r="AO908">
        <v>0.71799999999999997</v>
      </c>
      <c r="AP908">
        <v>0.64900000000000002</v>
      </c>
      <c r="AQ908">
        <v>0.91299999999999903</v>
      </c>
      <c r="AR908">
        <v>0.63400000000000001</v>
      </c>
      <c r="AS908">
        <v>6.2E-2</v>
      </c>
      <c r="AT908">
        <v>0.754</v>
      </c>
      <c r="AU908">
        <v>0.22412633399999901</v>
      </c>
      <c r="AV908">
        <v>2</v>
      </c>
      <c r="AW908" t="s">
        <v>55</v>
      </c>
    </row>
    <row r="909" spans="1:49" hidden="1" x14ac:dyDescent="0.25">
      <c r="A909">
        <v>6.38</v>
      </c>
      <c r="B909">
        <v>7.6999999999999999E-2</v>
      </c>
      <c r="C909">
        <v>6.3860000000000001</v>
      </c>
      <c r="D909">
        <v>0.70799999999999996</v>
      </c>
      <c r="E909">
        <v>10.907999999999999</v>
      </c>
      <c r="F909" t="s">
        <v>106</v>
      </c>
      <c r="G909" t="s">
        <v>107</v>
      </c>
      <c r="H909">
        <v>602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0.100850316</v>
      </c>
      <c r="O909">
        <v>0.167812768999999</v>
      </c>
      <c r="P909">
        <v>0.14112108100000001</v>
      </c>
      <c r="Q909">
        <v>0.18206193899999901</v>
      </c>
      <c r="R909">
        <v>0.72447569999999994</v>
      </c>
      <c r="S909">
        <v>0.37</v>
      </c>
      <c r="T909">
        <v>0.33577333999999998</v>
      </c>
      <c r="U909">
        <v>0.26</v>
      </c>
      <c r="V909">
        <v>-6.5982750000000007E-2</v>
      </c>
      <c r="W909">
        <v>2.3025009999999999E-2</v>
      </c>
      <c r="X909">
        <v>-1.3033606999999999E-2</v>
      </c>
      <c r="Y909">
        <v>7.2447568000000004E-2</v>
      </c>
      <c r="Z909">
        <v>0.65202811399999905</v>
      </c>
      <c r="AA909">
        <v>0.362237841</v>
      </c>
      <c r="AB909">
        <v>0.72399999999999998</v>
      </c>
      <c r="AC909">
        <v>-4.4706413490000001</v>
      </c>
      <c r="AD909">
        <v>5.7884433199999998</v>
      </c>
      <c r="AE909">
        <v>-1.926364038</v>
      </c>
      <c r="AF909">
        <v>2</v>
      </c>
      <c r="AG909">
        <v>1</v>
      </c>
      <c r="AH909">
        <v>3</v>
      </c>
      <c r="AI909" t="s">
        <v>53</v>
      </c>
      <c r="AJ909">
        <v>11.35</v>
      </c>
      <c r="AK909">
        <v>0.02</v>
      </c>
      <c r="AL909">
        <v>20.452999999999999</v>
      </c>
      <c r="AM909">
        <v>0</v>
      </c>
      <c r="AN909">
        <v>1.4999999999999999E-2</v>
      </c>
      <c r="AO909">
        <v>0.65400000000000003</v>
      </c>
      <c r="AP909">
        <v>1.1200000000000001</v>
      </c>
      <c r="AQ909">
        <v>0.81699999999999995</v>
      </c>
      <c r="AR909">
        <v>0.54200000000000004</v>
      </c>
      <c r="AS909">
        <v>5.1999999999999998E-2</v>
      </c>
      <c r="AT909">
        <v>1.698</v>
      </c>
      <c r="AU909">
        <v>0.21000424300000001</v>
      </c>
      <c r="AV909">
        <v>3</v>
      </c>
      <c r="AW909" t="s">
        <v>52</v>
      </c>
    </row>
    <row r="910" spans="1:49" hidden="1" x14ac:dyDescent="0.25">
      <c r="A910">
        <v>13.77</v>
      </c>
      <c r="B910">
        <v>4.2000000000000003E-2</v>
      </c>
      <c r="C910">
        <v>5.4229999999999903</v>
      </c>
      <c r="D910">
        <v>0.57899999999999996</v>
      </c>
      <c r="E910">
        <v>16.699000000000002</v>
      </c>
      <c r="F910" t="s">
        <v>106</v>
      </c>
      <c r="G910" t="s">
        <v>107</v>
      </c>
      <c r="H910">
        <v>692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4.6087498999999997E-2</v>
      </c>
      <c r="O910">
        <v>6.9710569E-2</v>
      </c>
      <c r="P910">
        <v>8.3573517E-2</v>
      </c>
      <c r="Q910">
        <v>0.116595753</v>
      </c>
      <c r="R910">
        <v>0.49621356</v>
      </c>
      <c r="S910">
        <v>0.2</v>
      </c>
      <c r="T910">
        <v>0.124884102</v>
      </c>
      <c r="U910">
        <v>0.13</v>
      </c>
      <c r="V910">
        <v>-1.6379108999999999E-2</v>
      </c>
      <c r="W910">
        <v>-0.15535083</v>
      </c>
      <c r="X910">
        <v>3.4588898999999999E-2</v>
      </c>
      <c r="Y910">
        <v>4.9621355999999998E-2</v>
      </c>
      <c r="Z910">
        <v>0.44659219999999999</v>
      </c>
      <c r="AA910">
        <v>0.248106778</v>
      </c>
      <c r="AB910">
        <v>0.496</v>
      </c>
      <c r="AC910">
        <v>-10.43975051</v>
      </c>
      <c r="AD910">
        <v>8.7656618440000003</v>
      </c>
      <c r="AE910">
        <v>-2.2418001790000002</v>
      </c>
      <c r="AF910">
        <v>2</v>
      </c>
      <c r="AG910">
        <v>1</v>
      </c>
      <c r="AH910">
        <v>3</v>
      </c>
      <c r="AI910" t="s">
        <v>53</v>
      </c>
      <c r="AJ910">
        <v>16.190000000000001</v>
      </c>
      <c r="AK910">
        <v>0</v>
      </c>
      <c r="AL910">
        <v>41.388999999999903</v>
      </c>
      <c r="AM910">
        <v>0</v>
      </c>
      <c r="AN910">
        <v>6.9999999999999897E-3</v>
      </c>
      <c r="AO910">
        <v>0.48799999999999999</v>
      </c>
      <c r="AP910">
        <v>1.3939999999999999</v>
      </c>
      <c r="AQ910">
        <v>0.65300000000000002</v>
      </c>
      <c r="AR910">
        <v>0.39100000000000001</v>
      </c>
      <c r="AS910">
        <v>3.6999999999999998E-2</v>
      </c>
      <c r="AT910">
        <v>3.5069999999999899</v>
      </c>
      <c r="AU910">
        <v>-2.575344646</v>
      </c>
      <c r="AV910">
        <v>5</v>
      </c>
      <c r="AW910" t="s">
        <v>52</v>
      </c>
    </row>
    <row r="911" spans="1:49" hidden="1" x14ac:dyDescent="0.25">
      <c r="A911">
        <v>32.130000000000003</v>
      </c>
      <c r="B911">
        <v>2.3E-2</v>
      </c>
      <c r="C911">
        <v>5.33</v>
      </c>
      <c r="D911">
        <v>0.40899999999999997</v>
      </c>
      <c r="E911">
        <v>10.395</v>
      </c>
      <c r="F911" t="s">
        <v>106</v>
      </c>
      <c r="G911" t="s">
        <v>107</v>
      </c>
      <c r="H911">
        <v>702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4.9248737000000001E-2</v>
      </c>
      <c r="O911">
        <v>0.118257156999999</v>
      </c>
      <c r="P911">
        <v>0.109928634</v>
      </c>
      <c r="Q911">
        <v>0.15577922499999999</v>
      </c>
      <c r="R911">
        <v>0.24366064000000001</v>
      </c>
      <c r="S911">
        <v>0.3</v>
      </c>
      <c r="T911">
        <v>0.54966910299999905</v>
      </c>
      <c r="U911">
        <v>0.16</v>
      </c>
      <c r="V911">
        <v>-1.6294627999999999E-2</v>
      </c>
      <c r="W911">
        <v>8.531089E-2</v>
      </c>
      <c r="X911">
        <v>-4.0184189999999996E-3</v>
      </c>
      <c r="Y911">
        <v>2.4366064E-2</v>
      </c>
      <c r="Z911">
        <v>0.21929457899999999</v>
      </c>
      <c r="AA911">
        <v>0.12183032199999901</v>
      </c>
      <c r="AB911">
        <v>0.24399999999999999</v>
      </c>
      <c r="AC911">
        <v>-8.759648833</v>
      </c>
      <c r="AD911">
        <v>5.143994653</v>
      </c>
      <c r="AE911">
        <v>-0.33678541200000001</v>
      </c>
      <c r="AF911">
        <v>2</v>
      </c>
      <c r="AG911">
        <v>4</v>
      </c>
      <c r="AH911">
        <v>6</v>
      </c>
      <c r="AI911" t="s">
        <v>61</v>
      </c>
      <c r="AJ911">
        <v>15.99</v>
      </c>
      <c r="AK911">
        <v>0.03</v>
      </c>
      <c r="AL911">
        <v>45.012999999999998</v>
      </c>
      <c r="AM911">
        <v>0</v>
      </c>
      <c r="AN911">
        <v>1.2E-2</v>
      </c>
      <c r="AO911">
        <v>0.28199999999999997</v>
      </c>
      <c r="AP911">
        <v>0.91500000000000004</v>
      </c>
      <c r="AQ911">
        <v>0.44299999999999901</v>
      </c>
      <c r="AR911">
        <v>0.23</v>
      </c>
      <c r="AS911">
        <v>0.02</v>
      </c>
      <c r="AT911">
        <v>3.681</v>
      </c>
      <c r="AU911">
        <v>0.42563793999999999</v>
      </c>
      <c r="AV911">
        <v>4</v>
      </c>
      <c r="AW911" t="s">
        <v>61</v>
      </c>
    </row>
    <row r="912" spans="1:49" hidden="1" x14ac:dyDescent="0.25">
      <c r="A912">
        <v>126.24</v>
      </c>
      <c r="B912">
        <v>6.9999999999999897E-3</v>
      </c>
      <c r="C912">
        <v>6.7139999999999898</v>
      </c>
      <c r="D912">
        <v>0.24199999999999999</v>
      </c>
      <c r="E912">
        <v>13.831</v>
      </c>
      <c r="F912" t="s">
        <v>106</v>
      </c>
      <c r="G912" t="s">
        <v>107</v>
      </c>
      <c r="H912">
        <v>725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4.5839645999999998E-2</v>
      </c>
      <c r="O912">
        <v>0.116494768</v>
      </c>
      <c r="P912">
        <v>0.115074521</v>
      </c>
      <c r="Q912">
        <v>0.157268667</v>
      </c>
      <c r="R912">
        <v>0.2425322</v>
      </c>
      <c r="S912">
        <v>0.3</v>
      </c>
      <c r="T912">
        <v>0.40012702700000002</v>
      </c>
      <c r="U912">
        <v>0.17</v>
      </c>
      <c r="V912">
        <v>-9.6133179999999999E-2</v>
      </c>
      <c r="W912">
        <v>8.4118529999999997E-2</v>
      </c>
      <c r="X912">
        <v>-7.8567640000000005E-3</v>
      </c>
      <c r="Y912">
        <v>2.4253218999999999E-2</v>
      </c>
      <c r="Z912">
        <v>0.21827897399999999</v>
      </c>
      <c r="AA912">
        <v>0.121266096999999</v>
      </c>
      <c r="AB912">
        <v>0.24299999999999999</v>
      </c>
      <c r="AC912">
        <v>-6.9131702949999996</v>
      </c>
      <c r="AD912">
        <v>5.2551168389999896</v>
      </c>
      <c r="AE912">
        <v>-0.49780587100000001</v>
      </c>
      <c r="AF912">
        <v>1</v>
      </c>
      <c r="AH912">
        <v>1</v>
      </c>
      <c r="AI912" t="s">
        <v>51</v>
      </c>
      <c r="AJ912">
        <v>12.21</v>
      </c>
      <c r="AK912">
        <v>0.03</v>
      </c>
      <c r="AL912">
        <v>132.96799999999999</v>
      </c>
      <c r="AM912">
        <v>0</v>
      </c>
      <c r="AN912">
        <v>6.0000000000000001E-3</v>
      </c>
      <c r="AO912">
        <v>0.192</v>
      </c>
      <c r="AP912">
        <v>0.251</v>
      </c>
      <c r="AQ912">
        <v>0.246</v>
      </c>
      <c r="AR912">
        <v>7.2999999999999995E-2</v>
      </c>
      <c r="AS912">
        <v>6.0000000000000001E-3</v>
      </c>
      <c r="AT912">
        <v>1.5529999999999999</v>
      </c>
      <c r="AU912">
        <v>0.38558603699999999</v>
      </c>
      <c r="AV912">
        <v>4</v>
      </c>
      <c r="AW912" t="s">
        <v>58</v>
      </c>
    </row>
    <row r="913" spans="1:49" hidden="1" x14ac:dyDescent="0.25">
      <c r="A913">
        <v>111.68</v>
      </c>
      <c r="B913">
        <v>8.0000000000000002E-3</v>
      </c>
      <c r="C913">
        <v>6.8729999999999896</v>
      </c>
      <c r="D913">
        <v>0.23799999999999999</v>
      </c>
      <c r="E913">
        <v>12.542</v>
      </c>
      <c r="F913" t="s">
        <v>106</v>
      </c>
      <c r="G913" t="s">
        <v>107</v>
      </c>
      <c r="H913">
        <v>728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9.2869278E-2</v>
      </c>
      <c r="O913">
        <v>0.23693431500000001</v>
      </c>
      <c r="P913">
        <v>0.10796093900000001</v>
      </c>
      <c r="Q913">
        <v>0.157071608</v>
      </c>
      <c r="R913">
        <v>0.10338654999999999</v>
      </c>
      <c r="S913">
        <v>0.47</v>
      </c>
      <c r="T913">
        <v>0.682780634</v>
      </c>
      <c r="U913">
        <v>0.2</v>
      </c>
      <c r="V913">
        <v>-0.16516723</v>
      </c>
      <c r="W913">
        <v>4.2622449999999996E-3</v>
      </c>
      <c r="X913">
        <v>5.9756875000000001E-2</v>
      </c>
      <c r="Y913">
        <v>1.0338655E-2</v>
      </c>
      <c r="Z913">
        <v>9.3047895999999894E-2</v>
      </c>
      <c r="AA913">
        <v>5.1693275999999899E-2</v>
      </c>
      <c r="AB913">
        <v>0.10299999999999999</v>
      </c>
      <c r="AC913">
        <v>-6.3930481669999999</v>
      </c>
      <c r="AD913">
        <v>5.310431125</v>
      </c>
      <c r="AE913">
        <v>-0.102645214</v>
      </c>
      <c r="AF913">
        <v>1</v>
      </c>
      <c r="AH913">
        <v>1</v>
      </c>
      <c r="AI913" t="s">
        <v>51</v>
      </c>
      <c r="AJ913">
        <v>14.45</v>
      </c>
      <c r="AK913">
        <v>0.01</v>
      </c>
      <c r="AL913">
        <v>122.917999999999</v>
      </c>
      <c r="AM913">
        <v>0</v>
      </c>
      <c r="AN913">
        <v>5.0000000000000001E-3</v>
      </c>
      <c r="AO913">
        <v>0.16899999999999901</v>
      </c>
      <c r="AP913">
        <v>0.33700000000000002</v>
      </c>
      <c r="AQ913">
        <v>0.24399999999999999</v>
      </c>
      <c r="AR913">
        <v>7.9000000000000001E-2</v>
      </c>
      <c r="AS913">
        <v>6.0000000000000001E-3</v>
      </c>
      <c r="AT913">
        <v>1.395</v>
      </c>
      <c r="AU913">
        <v>0.30056818600000001</v>
      </c>
      <c r="AV913">
        <v>4</v>
      </c>
      <c r="AW913" t="s">
        <v>58</v>
      </c>
    </row>
    <row r="914" spans="1:49" hidden="1" x14ac:dyDescent="0.25">
      <c r="A914">
        <v>166.01</v>
      </c>
      <c r="B914">
        <v>5.0000000000000001E-3</v>
      </c>
      <c r="C914">
        <v>6.7110000000000003</v>
      </c>
      <c r="D914">
        <v>0.20699999999999999</v>
      </c>
      <c r="E914">
        <v>13.401</v>
      </c>
      <c r="F914" t="s">
        <v>106</v>
      </c>
      <c r="G914" t="s">
        <v>107</v>
      </c>
      <c r="H914">
        <v>729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7.2261098999999995E-2</v>
      </c>
      <c r="O914">
        <v>0.14280236399999999</v>
      </c>
      <c r="P914">
        <v>0.148983857</v>
      </c>
      <c r="Q914">
        <v>0.196493163</v>
      </c>
      <c r="R914">
        <v>0.29193637</v>
      </c>
      <c r="S914">
        <v>0.37</v>
      </c>
      <c r="T914">
        <v>0.53079100700000004</v>
      </c>
      <c r="U914">
        <v>0.33</v>
      </c>
      <c r="V914">
        <v>-0.22084422000000001</v>
      </c>
      <c r="W914">
        <v>0.13866329999999999</v>
      </c>
      <c r="X914">
        <v>5.4393099999999999E-4</v>
      </c>
      <c r="Y914">
        <v>2.9193637000000001E-2</v>
      </c>
      <c r="Z914">
        <v>0.26274273100000001</v>
      </c>
      <c r="AA914">
        <v>0.145968184</v>
      </c>
      <c r="AB914">
        <v>0.29199999999999998</v>
      </c>
      <c r="AC914">
        <v>-2.1143078260000001</v>
      </c>
      <c r="AD914">
        <v>4.3456747179999997</v>
      </c>
      <c r="AE914">
        <v>-0.43727416399999902</v>
      </c>
      <c r="AF914">
        <v>1</v>
      </c>
      <c r="AH914">
        <v>1</v>
      </c>
      <c r="AI914" t="s">
        <v>51</v>
      </c>
      <c r="AJ914">
        <v>20.79</v>
      </c>
      <c r="AK914">
        <v>0</v>
      </c>
      <c r="AL914">
        <v>181.648</v>
      </c>
      <c r="AM914">
        <v>0</v>
      </c>
      <c r="AN914">
        <v>4.0000000000000001E-3</v>
      </c>
      <c r="AO914">
        <v>0.152</v>
      </c>
      <c r="AP914">
        <v>0.34200000000000003</v>
      </c>
      <c r="AQ914">
        <v>0.21099999999999999</v>
      </c>
      <c r="AR914">
        <v>5.7999999999999899E-2</v>
      </c>
      <c r="AS914">
        <v>4.0000000000000001E-3</v>
      </c>
      <c r="AT914">
        <v>1.659</v>
      </c>
      <c r="AU914">
        <v>0.43034391599999999</v>
      </c>
      <c r="AV914">
        <v>4</v>
      </c>
      <c r="AW914" t="s">
        <v>58</v>
      </c>
    </row>
    <row r="915" spans="1:49" hidden="1" x14ac:dyDescent="0.25">
      <c r="A915">
        <v>138.52000000000001</v>
      </c>
      <c r="B915">
        <v>6.9999999999999897E-3</v>
      </c>
      <c r="C915">
        <v>6.8550000000000004</v>
      </c>
      <c r="D915">
        <v>0.19899999999999901</v>
      </c>
      <c r="E915">
        <v>11.16</v>
      </c>
      <c r="F915" t="s">
        <v>106</v>
      </c>
      <c r="G915" t="s">
        <v>107</v>
      </c>
      <c r="H915">
        <v>730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8.3273720999999995E-2</v>
      </c>
      <c r="O915">
        <v>0.14791658499999999</v>
      </c>
      <c r="P915">
        <v>0.180475049</v>
      </c>
      <c r="Q915">
        <v>0.222432083</v>
      </c>
      <c r="R915">
        <v>0.29740596000000002</v>
      </c>
      <c r="S915">
        <v>0.4</v>
      </c>
      <c r="T915">
        <v>0.558411082</v>
      </c>
      <c r="U915">
        <v>0.27</v>
      </c>
      <c r="V915">
        <v>-0.24637553000000001</v>
      </c>
      <c r="W915">
        <v>0.14449208999999999</v>
      </c>
      <c r="X915">
        <v>-4.1874920000000001E-3</v>
      </c>
      <c r="Y915">
        <v>2.9740596000000001E-2</v>
      </c>
      <c r="Z915">
        <v>0.26766536200000002</v>
      </c>
      <c r="AA915">
        <v>0.14870297900000001</v>
      </c>
      <c r="AB915">
        <v>0.29699999999999999</v>
      </c>
      <c r="AC915">
        <v>-4.0108014030000003</v>
      </c>
      <c r="AD915">
        <v>3.9404683660000002</v>
      </c>
      <c r="AE915">
        <v>-0.410362685</v>
      </c>
      <c r="AF915">
        <v>1</v>
      </c>
      <c r="AH915">
        <v>1</v>
      </c>
      <c r="AI915" t="s">
        <v>51</v>
      </c>
      <c r="AJ915">
        <v>15.68</v>
      </c>
      <c r="AK915">
        <v>0</v>
      </c>
      <c r="AL915">
        <v>150.69799999999901</v>
      </c>
      <c r="AM915">
        <v>0</v>
      </c>
      <c r="AN915">
        <v>4.0000000000000001E-3</v>
      </c>
      <c r="AO915">
        <v>0.13600000000000001</v>
      </c>
      <c r="AP915">
        <v>0.32100000000000001</v>
      </c>
      <c r="AQ915">
        <v>0.20300000000000001</v>
      </c>
      <c r="AR915">
        <v>5.7999999999999899E-2</v>
      </c>
      <c r="AS915">
        <v>4.0000000000000001E-3</v>
      </c>
      <c r="AT915">
        <v>1.5189999999999999</v>
      </c>
      <c r="AU915">
        <v>0.45346346599999998</v>
      </c>
      <c r="AV915">
        <v>4</v>
      </c>
      <c r="AW915" t="s">
        <v>58</v>
      </c>
    </row>
    <row r="916" spans="1:49" hidden="1" x14ac:dyDescent="0.25">
      <c r="A916">
        <v>46.21</v>
      </c>
      <c r="B916">
        <v>1.4999999999999999E-2</v>
      </c>
      <c r="C916">
        <v>4.7489999999999997</v>
      </c>
      <c r="D916">
        <v>0.35699999999999998</v>
      </c>
      <c r="E916">
        <v>13.3959999999999</v>
      </c>
      <c r="F916" t="s">
        <v>106</v>
      </c>
      <c r="G916" t="s">
        <v>107</v>
      </c>
      <c r="H916">
        <v>732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0.1</v>
      </c>
      <c r="O916">
        <v>7.5887784999999999E-2</v>
      </c>
      <c r="P916">
        <v>5.6940433999999998E-2</v>
      </c>
      <c r="Q916">
        <v>0.11841956300000001</v>
      </c>
      <c r="R916">
        <v>0.93794679999999997</v>
      </c>
      <c r="S916">
        <v>0.2</v>
      </c>
      <c r="T916">
        <v>0.1</v>
      </c>
      <c r="U916">
        <v>0.24</v>
      </c>
      <c r="V916">
        <v>3.7209529999999998E-2</v>
      </c>
      <c r="W916">
        <v>-7.171777E-2</v>
      </c>
      <c r="X916">
        <v>-4.4429892999999998E-2</v>
      </c>
      <c r="Y916">
        <v>9.3794680000000005E-2</v>
      </c>
      <c r="Z916">
        <v>0.84415211700000004</v>
      </c>
      <c r="AA916">
        <v>0.46897339799999999</v>
      </c>
      <c r="AB916">
        <v>0.93799999999999994</v>
      </c>
      <c r="AC916">
        <v>-12.35939567</v>
      </c>
      <c r="AD916">
        <v>2.932071643</v>
      </c>
      <c r="AE916">
        <v>0</v>
      </c>
      <c r="AF916">
        <v>2</v>
      </c>
      <c r="AG916">
        <v>4</v>
      </c>
      <c r="AH916">
        <v>6</v>
      </c>
      <c r="AI916" t="s">
        <v>61</v>
      </c>
      <c r="AJ916">
        <v>14.22</v>
      </c>
      <c r="AK916">
        <v>0.01</v>
      </c>
      <c r="AL916">
        <v>61.695999999999998</v>
      </c>
      <c r="AM916">
        <v>0</v>
      </c>
      <c r="AN916">
        <v>1.2E-2</v>
      </c>
      <c r="AO916">
        <v>0.13500000000000001</v>
      </c>
      <c r="AP916">
        <v>0.81899999999999995</v>
      </c>
      <c r="AQ916">
        <v>0.38900000000000001</v>
      </c>
      <c r="AR916">
        <v>0.215</v>
      </c>
      <c r="AS916">
        <v>1.9E-2</v>
      </c>
      <c r="AT916">
        <v>3.3519999999999999</v>
      </c>
      <c r="AU916">
        <v>0.16332106299999999</v>
      </c>
      <c r="AV916">
        <v>2</v>
      </c>
      <c r="AW916" t="s">
        <v>61</v>
      </c>
    </row>
    <row r="917" spans="1:49" hidden="1" x14ac:dyDescent="0.25">
      <c r="A917">
        <v>24</v>
      </c>
      <c r="B917">
        <v>0.04</v>
      </c>
      <c r="C917">
        <v>6.6319999999999997</v>
      </c>
      <c r="D917">
        <v>0.193</v>
      </c>
      <c r="E917">
        <v>1.823</v>
      </c>
      <c r="F917" t="s">
        <v>106</v>
      </c>
      <c r="G917" t="s">
        <v>107</v>
      </c>
      <c r="H917">
        <v>735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0.05</v>
      </c>
      <c r="O917">
        <v>2.5024239E-2</v>
      </c>
      <c r="P917">
        <v>0.05</v>
      </c>
      <c r="Q917">
        <v>0.05</v>
      </c>
      <c r="R917">
        <v>0.406914099999999</v>
      </c>
      <c r="S917">
        <v>0.1</v>
      </c>
      <c r="T917">
        <v>0.03</v>
      </c>
      <c r="U917">
        <v>0.1</v>
      </c>
      <c r="V917">
        <v>-2.2406570000000001E-2</v>
      </c>
      <c r="W917">
        <v>-0.104583025</v>
      </c>
      <c r="X917">
        <v>0</v>
      </c>
      <c r="Y917">
        <v>4.0691408999999998E-2</v>
      </c>
      <c r="Z917">
        <v>0.366222677</v>
      </c>
      <c r="AA917">
        <v>0.203457043</v>
      </c>
      <c r="AB917">
        <v>0.40699999999999997</v>
      </c>
      <c r="AC917">
        <v>-18.40974868</v>
      </c>
      <c r="AD917">
        <v>9.15976854</v>
      </c>
      <c r="AE917">
        <v>-1.285813809</v>
      </c>
      <c r="AF917">
        <v>1</v>
      </c>
      <c r="AH917">
        <v>1</v>
      </c>
      <c r="AI917" t="s">
        <v>51</v>
      </c>
      <c r="AJ917">
        <v>12.49</v>
      </c>
      <c r="AK917">
        <v>0.02</v>
      </c>
      <c r="AL917">
        <v>25.088999999999999</v>
      </c>
      <c r="AM917">
        <v>0</v>
      </c>
      <c r="AN917">
        <v>0.03</v>
      </c>
      <c r="AO917">
        <v>0.15</v>
      </c>
      <c r="AP917">
        <v>0.22899999999999901</v>
      </c>
      <c r="AQ917">
        <v>0.19500000000000001</v>
      </c>
      <c r="AR917">
        <v>4.9000000000000002E-2</v>
      </c>
      <c r="AS917">
        <v>4.0000000000000001E-3</v>
      </c>
      <c r="AT917">
        <v>1.5819999999999901</v>
      </c>
      <c r="AU917">
        <v>0.27569565899999998</v>
      </c>
      <c r="AV917">
        <v>1</v>
      </c>
      <c r="AW917" t="s">
        <v>58</v>
      </c>
    </row>
    <row r="918" spans="1:49" hidden="1" x14ac:dyDescent="0.25">
      <c r="A918">
        <v>232.05</v>
      </c>
      <c r="B918">
        <v>4.0000000000000001E-3</v>
      </c>
      <c r="C918">
        <v>6.0429999999999904</v>
      </c>
      <c r="D918">
        <v>6.5000000000000002E-2</v>
      </c>
      <c r="E918">
        <v>2.2509999999999999</v>
      </c>
      <c r="F918" t="s">
        <v>106</v>
      </c>
      <c r="G918" t="s">
        <v>107</v>
      </c>
      <c r="H918">
        <v>85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0.13500000000000001</v>
      </c>
      <c r="O918">
        <v>9.8062940000000001E-2</v>
      </c>
      <c r="P918">
        <v>0.10829402</v>
      </c>
      <c r="Q918">
        <v>0.15519620100000001</v>
      </c>
      <c r="R918">
        <v>0.17508829000000001</v>
      </c>
      <c r="S918">
        <v>0.27</v>
      </c>
      <c r="T918">
        <v>0.13</v>
      </c>
      <c r="U918">
        <v>0.2</v>
      </c>
      <c r="V918">
        <v>3.8396199999999898E-4</v>
      </c>
      <c r="W918">
        <v>2.1711797000000001E-2</v>
      </c>
      <c r="X918">
        <v>1.6075952000000001E-2</v>
      </c>
      <c r="Y918">
        <v>1.7508829E-2</v>
      </c>
      <c r="Z918">
        <v>0.15757945800000001</v>
      </c>
      <c r="AA918">
        <v>8.7544143000000005E-2</v>
      </c>
      <c r="AB918">
        <v>0.17499999999999999</v>
      </c>
      <c r="AC918">
        <v>-5.2883710810000002</v>
      </c>
      <c r="AD918">
        <v>4.0315284949999999</v>
      </c>
      <c r="AE918">
        <v>-0.22626392000000001</v>
      </c>
      <c r="AF918">
        <v>1</v>
      </c>
      <c r="AH918">
        <v>1</v>
      </c>
      <c r="AI918" t="s">
        <v>51</v>
      </c>
      <c r="AJ918">
        <v>14.09</v>
      </c>
      <c r="AK918">
        <v>0</v>
      </c>
      <c r="AL918">
        <v>236.39400000000001</v>
      </c>
      <c r="AM918">
        <v>0</v>
      </c>
      <c r="AN918">
        <v>4.0000000000000001E-3</v>
      </c>
      <c r="AO918">
        <v>4.8000000000000001E-2</v>
      </c>
      <c r="AP918">
        <v>0.14699999999999999</v>
      </c>
      <c r="AQ918">
        <v>6.6000000000000003E-2</v>
      </c>
      <c r="AR918">
        <v>6.9999999999999897E-3</v>
      </c>
      <c r="AS918">
        <v>0</v>
      </c>
      <c r="AT918">
        <v>1.6830000000000001</v>
      </c>
      <c r="AU918">
        <v>9.7838538000000003E-2</v>
      </c>
      <c r="AV918">
        <v>4</v>
      </c>
      <c r="AW918" t="s">
        <v>58</v>
      </c>
    </row>
    <row r="919" spans="1:49" hidden="1" x14ac:dyDescent="0.25">
      <c r="A919">
        <v>82.19</v>
      </c>
      <c r="B919">
        <v>5.0000000000000001E-3</v>
      </c>
      <c r="C919">
        <v>4.49</v>
      </c>
      <c r="D919">
        <v>0.35199999999999998</v>
      </c>
      <c r="E919">
        <v>18.364000000000001</v>
      </c>
      <c r="F919" t="s">
        <v>106</v>
      </c>
      <c r="G919" t="s">
        <v>107</v>
      </c>
      <c r="H919">
        <v>91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5.9202034000000001E-2</v>
      </c>
      <c r="O919">
        <v>0.176168939</v>
      </c>
      <c r="P919">
        <v>0.175195671</v>
      </c>
      <c r="Q919">
        <v>0.28179855199999998</v>
      </c>
      <c r="R919">
        <v>0.20617804000000001</v>
      </c>
      <c r="S919">
        <v>0.5</v>
      </c>
      <c r="T919">
        <v>0.49544548899999902</v>
      </c>
      <c r="U919">
        <v>0.3</v>
      </c>
      <c r="V919">
        <v>-2.9229991E-2</v>
      </c>
      <c r="W919">
        <v>8.1980629999999999E-2</v>
      </c>
      <c r="X919">
        <v>1.4740071E-2</v>
      </c>
      <c r="Y919">
        <v>2.0617804E-2</v>
      </c>
      <c r="Z919">
        <v>0.18556023499999999</v>
      </c>
      <c r="AA919">
        <v>0.10308902</v>
      </c>
      <c r="AB919">
        <v>0.20599999999999999</v>
      </c>
      <c r="AC919">
        <v>-6.1131222559999996</v>
      </c>
      <c r="AD919">
        <v>3.1636143149999998</v>
      </c>
      <c r="AE919">
        <v>-0.241379862</v>
      </c>
      <c r="AF919">
        <v>2</v>
      </c>
      <c r="AG919">
        <v>4</v>
      </c>
      <c r="AH919">
        <v>6</v>
      </c>
      <c r="AI919" t="s">
        <v>61</v>
      </c>
      <c r="AJ919">
        <v>13.09</v>
      </c>
      <c r="AK919">
        <v>0.01</v>
      </c>
      <c r="AL919">
        <v>171.98500000000001</v>
      </c>
      <c r="AM919">
        <v>0</v>
      </c>
      <c r="AN919">
        <v>4.0000000000000001E-3</v>
      </c>
      <c r="AO919">
        <v>8.1000000000000003E-2</v>
      </c>
      <c r="AP919">
        <v>1.4909999999999899</v>
      </c>
      <c r="AQ919">
        <v>0.41499999999999998</v>
      </c>
      <c r="AR919">
        <v>0.27300000000000002</v>
      </c>
      <c r="AS919">
        <v>2.79999999999999E-2</v>
      </c>
      <c r="AT919">
        <v>2.476</v>
      </c>
      <c r="AU919">
        <v>0.33257799399999999</v>
      </c>
      <c r="AV919">
        <v>4</v>
      </c>
      <c r="AW919" t="s">
        <v>61</v>
      </c>
    </row>
    <row r="920" spans="1:49" hidden="1" x14ac:dyDescent="0.25">
      <c r="A920">
        <v>159.56</v>
      </c>
      <c r="B920">
        <v>6.0000000000000001E-3</v>
      </c>
      <c r="C920">
        <v>6.59</v>
      </c>
      <c r="D920">
        <v>0.13900000000000001</v>
      </c>
      <c r="E920">
        <v>5.8789999999999996</v>
      </c>
      <c r="F920" t="s">
        <v>106</v>
      </c>
      <c r="G920" t="s">
        <v>107</v>
      </c>
      <c r="H920">
        <v>94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6.8339233999999999E-2</v>
      </c>
      <c r="O920">
        <v>0.127341757</v>
      </c>
      <c r="P920">
        <v>0.137149087</v>
      </c>
      <c r="Q920">
        <v>0.179043075</v>
      </c>
      <c r="R920">
        <v>0.35509425</v>
      </c>
      <c r="S920">
        <v>0.33</v>
      </c>
      <c r="T920">
        <v>0.42359350000000001</v>
      </c>
      <c r="U920">
        <v>0.26463618799999999</v>
      </c>
      <c r="V920">
        <v>-0.13503182999999999</v>
      </c>
      <c r="W920">
        <v>1.5976705000000001E-2</v>
      </c>
      <c r="X920">
        <v>-2.19112229999999E-2</v>
      </c>
      <c r="Y920">
        <v>3.5509424999999997E-2</v>
      </c>
      <c r="Z920">
        <v>0.31958482899999902</v>
      </c>
      <c r="AA920">
        <v>0.177547127</v>
      </c>
      <c r="AB920">
        <v>0.35499999999999998</v>
      </c>
      <c r="AC920">
        <v>-1.9081913939999999</v>
      </c>
      <c r="AD920">
        <v>5.4062103659999998</v>
      </c>
      <c r="AE920">
        <v>-0.62497238399999999</v>
      </c>
      <c r="AF920">
        <v>1</v>
      </c>
      <c r="AH920">
        <v>1</v>
      </c>
      <c r="AI920" t="s">
        <v>51</v>
      </c>
      <c r="AJ920">
        <v>16.71</v>
      </c>
      <c r="AK920">
        <v>0</v>
      </c>
      <c r="AL920">
        <v>164.928</v>
      </c>
      <c r="AM920">
        <v>0</v>
      </c>
      <c r="AN920">
        <v>5.0000000000000001E-3</v>
      </c>
      <c r="AO920">
        <v>0.115</v>
      </c>
      <c r="AP920">
        <v>0.13400000000000001</v>
      </c>
      <c r="AQ920">
        <v>0.14000000000000001</v>
      </c>
      <c r="AR920">
        <v>2.3E-2</v>
      </c>
      <c r="AS920">
        <v>2E-3</v>
      </c>
      <c r="AT920">
        <v>0.69</v>
      </c>
      <c r="AU920">
        <v>0.36549171000000003</v>
      </c>
      <c r="AV920">
        <v>4</v>
      </c>
      <c r="AW920" t="s">
        <v>58</v>
      </c>
    </row>
    <row r="921" spans="1:49" hidden="1" x14ac:dyDescent="0.25">
      <c r="A921">
        <v>44.15</v>
      </c>
      <c r="B921">
        <v>1.7000000000000001E-2</v>
      </c>
      <c r="C921">
        <v>6.9179999999999904</v>
      </c>
      <c r="D921">
        <v>0.72799999999999998</v>
      </c>
      <c r="E921">
        <v>42.948</v>
      </c>
      <c r="F921" t="s">
        <v>108</v>
      </c>
      <c r="G921" t="s">
        <v>109</v>
      </c>
      <c r="H921">
        <v>138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0.12</v>
      </c>
      <c r="O921">
        <v>8.8489345999999997E-2</v>
      </c>
      <c r="P921">
        <v>8.7678063000000001E-2</v>
      </c>
      <c r="Q921">
        <v>0.139206945</v>
      </c>
      <c r="R921">
        <v>0.26104640000000001</v>
      </c>
      <c r="S921">
        <v>0.24</v>
      </c>
      <c r="T921">
        <v>0.13</v>
      </c>
      <c r="U921">
        <v>0.2</v>
      </c>
      <c r="V921">
        <v>-4.337451E-3</v>
      </c>
      <c r="W921">
        <v>-1.2182320999999999E-2</v>
      </c>
      <c r="X921">
        <v>-1.113646E-3</v>
      </c>
      <c r="Y921">
        <v>2.6104641000000001E-2</v>
      </c>
      <c r="Z921">
        <v>0.23494176899999999</v>
      </c>
      <c r="AA921">
        <v>0.130523205</v>
      </c>
      <c r="AB921">
        <v>0.26100000000000001</v>
      </c>
      <c r="AC921">
        <v>-6.7812493900000002</v>
      </c>
      <c r="AD921">
        <v>4.805522786</v>
      </c>
      <c r="AE921">
        <v>-0.141829644</v>
      </c>
      <c r="AF921">
        <v>2</v>
      </c>
      <c r="AG921">
        <v>1</v>
      </c>
      <c r="AH921">
        <v>3</v>
      </c>
      <c r="AI921" t="s">
        <v>53</v>
      </c>
      <c r="AJ921">
        <v>11.48</v>
      </c>
      <c r="AK921">
        <v>0.03</v>
      </c>
      <c r="AL921">
        <v>73.266000000000005</v>
      </c>
      <c r="AM921">
        <v>0</v>
      </c>
      <c r="AN921">
        <v>6.0000000000000001E-3</v>
      </c>
      <c r="AO921">
        <v>0.69799999999999995</v>
      </c>
      <c r="AP921">
        <v>0.74099999999999999</v>
      </c>
      <c r="AQ921">
        <v>0.83099999999999996</v>
      </c>
      <c r="AR921">
        <v>0.55500000000000005</v>
      </c>
      <c r="AS921">
        <v>5.1999999999999998E-2</v>
      </c>
      <c r="AT921">
        <v>1.3159999999999901</v>
      </c>
      <c r="AU921">
        <v>0.38637007600000001</v>
      </c>
      <c r="AV921">
        <v>5</v>
      </c>
      <c r="AW921" t="s">
        <v>52</v>
      </c>
    </row>
    <row r="922" spans="1:49" hidden="1" x14ac:dyDescent="0.25">
      <c r="A922">
        <v>6.24</v>
      </c>
      <c r="B922">
        <v>0.109</v>
      </c>
      <c r="C922">
        <v>6.2690000000000001</v>
      </c>
      <c r="D922">
        <v>0.65200000000000002</v>
      </c>
      <c r="E922">
        <v>6.2789999999999999</v>
      </c>
      <c r="F922" t="s">
        <v>108</v>
      </c>
      <c r="G922" t="s">
        <v>109</v>
      </c>
      <c r="H922">
        <v>145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0.05</v>
      </c>
      <c r="O922">
        <v>2.2775466000000001E-2</v>
      </c>
      <c r="P922">
        <v>0.05</v>
      </c>
      <c r="Q922">
        <v>0.05</v>
      </c>
      <c r="R922">
        <v>0.33652507999999998</v>
      </c>
      <c r="S922">
        <v>0.1</v>
      </c>
      <c r="T922">
        <v>0.03</v>
      </c>
      <c r="U922">
        <v>0.06</v>
      </c>
      <c r="V922">
        <v>-3.3005692000000003E-2</v>
      </c>
      <c r="W922">
        <v>-0.21385199999999999</v>
      </c>
      <c r="X922">
        <v>0</v>
      </c>
      <c r="Y922">
        <v>3.3652507999999998E-2</v>
      </c>
      <c r="Z922">
        <v>0.30287257400000001</v>
      </c>
      <c r="AA922">
        <v>0.16826254099999999</v>
      </c>
      <c r="AB922">
        <v>0.33700000000000002</v>
      </c>
      <c r="AC922">
        <v>-15.25142245</v>
      </c>
      <c r="AD922">
        <v>8.8647831229999898</v>
      </c>
      <c r="AE922">
        <v>-0.63851012100000004</v>
      </c>
      <c r="AF922">
        <v>2</v>
      </c>
      <c r="AG922">
        <v>1</v>
      </c>
      <c r="AH922">
        <v>3</v>
      </c>
      <c r="AI922" t="s">
        <v>53</v>
      </c>
      <c r="AJ922">
        <v>12.77</v>
      </c>
      <c r="AK922">
        <v>0</v>
      </c>
      <c r="AL922">
        <v>11.862</v>
      </c>
      <c r="AM922">
        <v>0</v>
      </c>
      <c r="AN922">
        <v>3.1E-2</v>
      </c>
      <c r="AO922">
        <v>0.59199999999999997</v>
      </c>
      <c r="AP922">
        <v>0.95</v>
      </c>
      <c r="AQ922">
        <v>0.73899999999999999</v>
      </c>
      <c r="AR922">
        <v>0.46700000000000003</v>
      </c>
      <c r="AS922">
        <v>4.3999999999999997E-2</v>
      </c>
      <c r="AT922">
        <v>2.3029999999999999</v>
      </c>
      <c r="AU922">
        <v>0.62314704499999996</v>
      </c>
      <c r="AV922">
        <v>1</v>
      </c>
      <c r="AW922" t="s">
        <v>52</v>
      </c>
    </row>
    <row r="923" spans="1:49" hidden="1" x14ac:dyDescent="0.25">
      <c r="A923">
        <v>86.06</v>
      </c>
      <c r="B923">
        <v>1.2999999999999999E-2</v>
      </c>
      <c r="C923">
        <v>6.492</v>
      </c>
      <c r="D923">
        <v>0.71099999999999997</v>
      </c>
      <c r="E923">
        <v>49.972000000000001</v>
      </c>
      <c r="F923" t="s">
        <v>108</v>
      </c>
      <c r="G923" t="s">
        <v>109</v>
      </c>
      <c r="H923">
        <v>151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6.1626759000000003E-2</v>
      </c>
      <c r="O923">
        <v>0.144745915</v>
      </c>
      <c r="P923">
        <v>0.107133197</v>
      </c>
      <c r="Q923">
        <v>0.16883572499999999</v>
      </c>
      <c r="R923">
        <v>0.41739209999999899</v>
      </c>
      <c r="S923">
        <v>0.34</v>
      </c>
      <c r="T923">
        <v>1.023467688</v>
      </c>
      <c r="U923">
        <v>8.4490707999999998E-2</v>
      </c>
      <c r="V923">
        <v>-0.37491321999999999</v>
      </c>
      <c r="W923">
        <v>0.12378913</v>
      </c>
      <c r="X923">
        <v>2.3135942E-2</v>
      </c>
      <c r="Y923">
        <v>4.1739209999999999E-2</v>
      </c>
      <c r="Z923">
        <v>0.37565289399999902</v>
      </c>
      <c r="AA923">
        <v>0.20869605199999999</v>
      </c>
      <c r="AB923">
        <v>0.41699999999999998</v>
      </c>
      <c r="AC923">
        <v>-1.524737477</v>
      </c>
      <c r="AD923">
        <v>6.0763500400000003</v>
      </c>
      <c r="AE923">
        <v>-0.37694903499999999</v>
      </c>
      <c r="AF923">
        <v>1</v>
      </c>
      <c r="AH923">
        <v>1</v>
      </c>
      <c r="AI923" t="s">
        <v>51</v>
      </c>
      <c r="AJ923">
        <v>10.6</v>
      </c>
      <c r="AK923">
        <v>0.02</v>
      </c>
      <c r="AL923">
        <v>94.391999999999996</v>
      </c>
      <c r="AM923">
        <v>0</v>
      </c>
      <c r="AN923">
        <v>5.0000000000000001E-3</v>
      </c>
      <c r="AO923">
        <v>0.66900000000000004</v>
      </c>
      <c r="AP923">
        <v>0.88700000000000001</v>
      </c>
      <c r="AQ923">
        <v>0.81399999999999995</v>
      </c>
      <c r="AR923">
        <v>0.54</v>
      </c>
      <c r="AS923">
        <v>5.0999999999999997E-2</v>
      </c>
      <c r="AT923">
        <v>1.8019999999999901</v>
      </c>
      <c r="AU923">
        <v>0.90373878200000002</v>
      </c>
      <c r="AV923">
        <v>4</v>
      </c>
      <c r="AW923" t="s">
        <v>58</v>
      </c>
    </row>
    <row r="924" spans="1:49" hidden="1" x14ac:dyDescent="0.25">
      <c r="A924">
        <v>156.75</v>
      </c>
      <c r="B924">
        <v>5.0000000000000001E-3</v>
      </c>
      <c r="C924">
        <v>6.4179999999999904</v>
      </c>
      <c r="D924">
        <v>0.29399999999999998</v>
      </c>
      <c r="E924">
        <v>26.312999999999999</v>
      </c>
      <c r="F924" t="s">
        <v>108</v>
      </c>
      <c r="G924" t="s">
        <v>109</v>
      </c>
      <c r="H924">
        <v>156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5.8103897000000002E-2</v>
      </c>
      <c r="O924">
        <v>0.15658551099999901</v>
      </c>
      <c r="P924">
        <v>0.14714587199999901</v>
      </c>
      <c r="Q924">
        <v>0.19795984699999999</v>
      </c>
      <c r="R924">
        <v>0.18723147000000001</v>
      </c>
      <c r="S924">
        <v>0.4</v>
      </c>
      <c r="T924">
        <v>1.0577308089999999</v>
      </c>
      <c r="U924">
        <v>0.27</v>
      </c>
      <c r="V924">
        <v>-0.22667926999999999</v>
      </c>
      <c r="W924">
        <v>4.5959084999999997E-2</v>
      </c>
      <c r="X924">
        <v>-2.29720999999999E-4</v>
      </c>
      <c r="Y924">
        <v>1.8723146999999999E-2</v>
      </c>
      <c r="Z924">
        <v>0.16850831999999999</v>
      </c>
      <c r="AA924">
        <v>9.3615733000000007E-2</v>
      </c>
      <c r="AB924">
        <v>0.187</v>
      </c>
      <c r="AC924">
        <v>-3.544795513</v>
      </c>
      <c r="AD924">
        <v>4.2622623610000003</v>
      </c>
      <c r="AE924">
        <v>-3.6701072000000001E-2</v>
      </c>
      <c r="AF924">
        <v>1</v>
      </c>
      <c r="AH924">
        <v>1</v>
      </c>
      <c r="AI924" t="s">
        <v>51</v>
      </c>
      <c r="AJ924">
        <v>12.23</v>
      </c>
      <c r="AK924">
        <v>0.04</v>
      </c>
      <c r="AL924">
        <v>180.74199999999999</v>
      </c>
      <c r="AM924">
        <v>0</v>
      </c>
      <c r="AN924">
        <v>4.0000000000000001E-3</v>
      </c>
      <c r="AO924">
        <v>0.188</v>
      </c>
      <c r="AP924">
        <v>0.46500000000000002</v>
      </c>
      <c r="AQ924">
        <v>0.30599999999999999</v>
      </c>
      <c r="AR924">
        <v>0.126</v>
      </c>
      <c r="AS924">
        <v>0.01</v>
      </c>
      <c r="AT924">
        <v>2.13</v>
      </c>
      <c r="AU924">
        <v>0.79514591199999995</v>
      </c>
      <c r="AV924">
        <v>4</v>
      </c>
      <c r="AW924" t="s">
        <v>58</v>
      </c>
    </row>
    <row r="925" spans="1:49" hidden="1" x14ac:dyDescent="0.25">
      <c r="A925">
        <v>127.27</v>
      </c>
      <c r="B925">
        <v>6.9999999999999897E-3</v>
      </c>
      <c r="C925">
        <v>7.0079999999999902</v>
      </c>
      <c r="D925">
        <v>0.32899999999999902</v>
      </c>
      <c r="E925">
        <v>24.632999999999999</v>
      </c>
      <c r="F925" t="s">
        <v>108</v>
      </c>
      <c r="G925" t="s">
        <v>109</v>
      </c>
      <c r="H925">
        <v>161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6.3488067999999995E-2</v>
      </c>
      <c r="O925">
        <v>0.13956168599999999</v>
      </c>
      <c r="P925">
        <v>0.12367549799999999</v>
      </c>
      <c r="Q925">
        <v>0.15636979000000001</v>
      </c>
      <c r="R925">
        <v>0.24669091000000001</v>
      </c>
      <c r="S925">
        <v>0.33</v>
      </c>
      <c r="T925">
        <v>0.937235174</v>
      </c>
      <c r="U925">
        <v>0.23</v>
      </c>
      <c r="V925">
        <v>-0.19985275999999999</v>
      </c>
      <c r="W925">
        <v>6.8655209999999994E-2</v>
      </c>
      <c r="X925">
        <v>2.9045849999999999E-3</v>
      </c>
      <c r="Y925">
        <v>2.4669091000000001E-2</v>
      </c>
      <c r="Z925">
        <v>0.22202182300000001</v>
      </c>
      <c r="AA925">
        <v>0.12334545699999901</v>
      </c>
      <c r="AB925">
        <v>0.247</v>
      </c>
      <c r="AC925">
        <v>-2.9710995179999999</v>
      </c>
      <c r="AD925">
        <v>5.4579595420000002</v>
      </c>
      <c r="AE925">
        <v>-0.30006556600000001</v>
      </c>
      <c r="AF925">
        <v>1</v>
      </c>
      <c r="AH925">
        <v>1</v>
      </c>
      <c r="AI925" t="s">
        <v>51</v>
      </c>
      <c r="AJ925">
        <v>13.13</v>
      </c>
      <c r="AK925">
        <v>0.01</v>
      </c>
      <c r="AL925">
        <v>145.87799999999999</v>
      </c>
      <c r="AM925">
        <v>0</v>
      </c>
      <c r="AN925">
        <v>4.0000000000000001E-3</v>
      </c>
      <c r="AO925">
        <v>0.27</v>
      </c>
      <c r="AP925">
        <v>0.39799999999999902</v>
      </c>
      <c r="AQ925">
        <v>0.34</v>
      </c>
      <c r="AR925">
        <v>0.13</v>
      </c>
      <c r="AS925">
        <v>0.01</v>
      </c>
      <c r="AT925">
        <v>1.206</v>
      </c>
      <c r="AU925">
        <v>0.87427087099999901</v>
      </c>
      <c r="AV925">
        <v>4</v>
      </c>
      <c r="AW925" t="s">
        <v>58</v>
      </c>
    </row>
    <row r="926" spans="1:49" hidden="1" x14ac:dyDescent="0.25">
      <c r="A926">
        <v>23.67</v>
      </c>
      <c r="B926">
        <v>3.7999999999999999E-2</v>
      </c>
      <c r="C926">
        <v>6.9969999999999999</v>
      </c>
      <c r="D926">
        <v>0.313</v>
      </c>
      <c r="E926">
        <v>5.2060000000000004</v>
      </c>
      <c r="F926" t="s">
        <v>108</v>
      </c>
      <c r="G926" t="s">
        <v>109</v>
      </c>
      <c r="H926">
        <v>175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6.5000000000000002E-2</v>
      </c>
      <c r="O926">
        <v>5.3893540999999899E-2</v>
      </c>
      <c r="P926">
        <v>6.5000000000000002E-2</v>
      </c>
      <c r="Q926">
        <v>6.5000000000000002E-2</v>
      </c>
      <c r="R926">
        <v>0.41343400000000002</v>
      </c>
      <c r="S926">
        <v>0.13</v>
      </c>
      <c r="T926">
        <v>0.1</v>
      </c>
      <c r="U926">
        <v>0.1</v>
      </c>
      <c r="V926">
        <v>1.5627958000000001E-2</v>
      </c>
      <c r="W926">
        <v>-0.13257906999999999</v>
      </c>
      <c r="X926">
        <v>-3.3269480999999997E-2</v>
      </c>
      <c r="Y926">
        <v>4.1343400000000002E-2</v>
      </c>
      <c r="Z926">
        <v>0.37209059899999902</v>
      </c>
      <c r="AA926">
        <v>0.20671699899999901</v>
      </c>
      <c r="AB926">
        <v>0.41299999999999998</v>
      </c>
      <c r="AC926">
        <v>-11.70402503</v>
      </c>
      <c r="AD926">
        <v>8.1836352829999992</v>
      </c>
      <c r="AE926">
        <v>-0.88631064599999998</v>
      </c>
      <c r="AF926">
        <v>1</v>
      </c>
      <c r="AH926">
        <v>1</v>
      </c>
      <c r="AI926" t="s">
        <v>51</v>
      </c>
      <c r="AJ926">
        <v>11.69</v>
      </c>
      <c r="AK926">
        <v>0</v>
      </c>
      <c r="AL926">
        <v>29.488</v>
      </c>
      <c r="AM926">
        <v>0</v>
      </c>
      <c r="AN926">
        <v>1.6E-2</v>
      </c>
      <c r="AO926">
        <v>0.253</v>
      </c>
      <c r="AP926">
        <v>0.47899999999999998</v>
      </c>
      <c r="AQ926">
        <v>0.32299999999999901</v>
      </c>
      <c r="AR926">
        <v>0.121</v>
      </c>
      <c r="AS926">
        <v>8.9999999999999993E-3</v>
      </c>
      <c r="AT926">
        <v>1.1930000000000001</v>
      </c>
      <c r="AU926">
        <v>1.003896457</v>
      </c>
      <c r="AV926">
        <v>1</v>
      </c>
      <c r="AW926" t="s">
        <v>58</v>
      </c>
    </row>
    <row r="927" spans="1:49" hidden="1" x14ac:dyDescent="0.25">
      <c r="A927">
        <v>34.14</v>
      </c>
      <c r="B927">
        <v>2.5000000000000001E-2</v>
      </c>
      <c r="C927">
        <v>6.7910000000000004</v>
      </c>
      <c r="D927">
        <v>0.37</v>
      </c>
      <c r="E927">
        <v>11.494999999999999</v>
      </c>
      <c r="F927" t="s">
        <v>108</v>
      </c>
      <c r="G927" t="s">
        <v>109</v>
      </c>
      <c r="H927">
        <v>186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6.5000000000000002E-2</v>
      </c>
      <c r="O927">
        <v>6.2522565000000002E-2</v>
      </c>
      <c r="P927">
        <v>6.5000000000000002E-2</v>
      </c>
      <c r="Q927">
        <v>6.5000000000000002E-2</v>
      </c>
      <c r="R927">
        <v>0.85814816000000005</v>
      </c>
      <c r="S927">
        <v>0.13</v>
      </c>
      <c r="T927">
        <v>0.1</v>
      </c>
      <c r="U927">
        <v>0.13</v>
      </c>
      <c r="V927">
        <v>2.8183245999999999E-2</v>
      </c>
      <c r="W927">
        <v>-0.18959165</v>
      </c>
      <c r="X927">
        <v>-2.2716020999999999E-2</v>
      </c>
      <c r="Y927">
        <v>8.5814816000000002E-2</v>
      </c>
      <c r="Z927">
        <v>0.77233334200000003</v>
      </c>
      <c r="AA927">
        <v>0.429074079</v>
      </c>
      <c r="AB927">
        <v>0.85799999999999998</v>
      </c>
      <c r="AC927">
        <v>-17.443257110000001</v>
      </c>
      <c r="AD927">
        <v>6.7661810859999996</v>
      </c>
      <c r="AE927">
        <v>-0.63937883200000001</v>
      </c>
      <c r="AF927">
        <v>1</v>
      </c>
      <c r="AH927">
        <v>1</v>
      </c>
      <c r="AI927" t="s">
        <v>51</v>
      </c>
      <c r="AJ927">
        <v>20.92</v>
      </c>
      <c r="AK927">
        <v>0</v>
      </c>
      <c r="AL927">
        <v>50.298999999999999</v>
      </c>
      <c r="AM927">
        <v>0</v>
      </c>
      <c r="AN927">
        <v>8.9999999999999993E-3</v>
      </c>
      <c r="AO927">
        <v>0.31</v>
      </c>
      <c r="AP927">
        <v>0.64099999999999902</v>
      </c>
      <c r="AQ927">
        <v>0.38600000000000001</v>
      </c>
      <c r="AR927">
        <v>0.16300000000000001</v>
      </c>
      <c r="AS927">
        <v>1.2999999999999999E-2</v>
      </c>
      <c r="AT927">
        <v>1.488</v>
      </c>
      <c r="AU927">
        <v>1.002261925</v>
      </c>
      <c r="AV927">
        <v>3</v>
      </c>
      <c r="AW927" t="s">
        <v>58</v>
      </c>
    </row>
    <row r="928" spans="1:49" hidden="1" x14ac:dyDescent="0.25">
      <c r="A928">
        <v>52.66</v>
      </c>
      <c r="B928">
        <v>1.6E-2</v>
      </c>
      <c r="C928">
        <v>6.6229999999999896</v>
      </c>
      <c r="D928">
        <v>0.48199999999999998</v>
      </c>
      <c r="E928">
        <v>22.279</v>
      </c>
      <c r="F928" t="s">
        <v>108</v>
      </c>
      <c r="G928" t="s">
        <v>109</v>
      </c>
      <c r="H928">
        <v>192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8.4981453999999998E-2</v>
      </c>
      <c r="O928">
        <v>0.15375375599999999</v>
      </c>
      <c r="P928">
        <v>0.11743293</v>
      </c>
      <c r="Q928">
        <v>0.148422045</v>
      </c>
      <c r="R928">
        <v>0.49265710000000001</v>
      </c>
      <c r="S928">
        <v>0.33</v>
      </c>
      <c r="T928">
        <v>0.37704990899999902</v>
      </c>
      <c r="U928">
        <v>0.3</v>
      </c>
      <c r="V928">
        <v>-5.7137284000000003E-2</v>
      </c>
      <c r="W928">
        <v>6.3841380000000003E-2</v>
      </c>
      <c r="X928">
        <v>1.2452170000000001E-3</v>
      </c>
      <c r="Y928">
        <v>4.9265709999999997E-2</v>
      </c>
      <c r="Z928">
        <v>0.443391386</v>
      </c>
      <c r="AA928">
        <v>0.24632854800000001</v>
      </c>
      <c r="AB928">
        <v>0.49299999999999999</v>
      </c>
      <c r="AC928">
        <v>-3.0281820689999899</v>
      </c>
      <c r="AD928">
        <v>5.4435876170000004</v>
      </c>
      <c r="AE928">
        <v>-1.064843894</v>
      </c>
      <c r="AF928">
        <v>1</v>
      </c>
      <c r="AH928">
        <v>1</v>
      </c>
      <c r="AI928" t="s">
        <v>51</v>
      </c>
      <c r="AJ928">
        <v>31.97</v>
      </c>
      <c r="AK928">
        <v>0</v>
      </c>
      <c r="AL928">
        <v>66.563999999999993</v>
      </c>
      <c r="AM928">
        <v>0</v>
      </c>
      <c r="AN928">
        <v>8.0000000000000002E-3</v>
      </c>
      <c r="AO928">
        <v>0.42</v>
      </c>
      <c r="AP928">
        <v>0.54</v>
      </c>
      <c r="AQ928">
        <v>0.51400000000000001</v>
      </c>
      <c r="AR928">
        <v>0.26300000000000001</v>
      </c>
      <c r="AS928">
        <v>2.1999999999999999E-2</v>
      </c>
      <c r="AT928">
        <v>1.7769999999999999</v>
      </c>
      <c r="AU928">
        <v>0.22847265</v>
      </c>
      <c r="AV928">
        <v>3</v>
      </c>
      <c r="AW928" t="s">
        <v>58</v>
      </c>
    </row>
    <row r="929" spans="1:49" hidden="1" x14ac:dyDescent="0.25">
      <c r="A929">
        <v>18.8</v>
      </c>
      <c r="B929">
        <v>4.2999999999999997E-2</v>
      </c>
      <c r="C929">
        <v>6.391</v>
      </c>
      <c r="D929">
        <v>0.375</v>
      </c>
      <c r="E929">
        <v>6.8019999999999996</v>
      </c>
      <c r="F929" t="s">
        <v>108</v>
      </c>
      <c r="G929" t="s">
        <v>109</v>
      </c>
      <c r="H929">
        <v>204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0.12</v>
      </c>
      <c r="O929">
        <v>0.11979300499999999</v>
      </c>
      <c r="P929">
        <v>0.12</v>
      </c>
      <c r="Q929">
        <v>0.12</v>
      </c>
      <c r="R929">
        <v>0.86038095000000003</v>
      </c>
      <c r="S929">
        <v>0.24</v>
      </c>
      <c r="T929">
        <v>0.1</v>
      </c>
      <c r="U929">
        <v>0.1</v>
      </c>
      <c r="V929">
        <v>5.7123180000000003E-2</v>
      </c>
      <c r="W929">
        <v>-0.21497709000000001</v>
      </c>
      <c r="X929">
        <v>-4.1449365000000002E-2</v>
      </c>
      <c r="Y929">
        <v>8.6038094999999995E-2</v>
      </c>
      <c r="Z929">
        <v>0.77434285299999905</v>
      </c>
      <c r="AA929">
        <v>0.43019047399999999</v>
      </c>
      <c r="AB929">
        <v>0.86</v>
      </c>
      <c r="AC929">
        <v>-7.5150295929999897</v>
      </c>
      <c r="AD929">
        <v>9.0077023260000004</v>
      </c>
      <c r="AE929">
        <v>-1.9400441469999901</v>
      </c>
      <c r="AF929">
        <v>1</v>
      </c>
      <c r="AH929">
        <v>1</v>
      </c>
      <c r="AI929" t="s">
        <v>51</v>
      </c>
      <c r="AJ929">
        <v>21.02</v>
      </c>
      <c r="AK929">
        <v>0</v>
      </c>
      <c r="AL929">
        <v>30.489000000000001</v>
      </c>
      <c r="AM929">
        <v>0</v>
      </c>
      <c r="AN929">
        <v>1.2999999999999999E-2</v>
      </c>
      <c r="AO929">
        <v>0.30199999999999999</v>
      </c>
      <c r="AP929">
        <v>0.76400000000000001</v>
      </c>
      <c r="AQ929">
        <v>0.39600000000000002</v>
      </c>
      <c r="AR929">
        <v>0.17599999999999999</v>
      </c>
      <c r="AS929">
        <v>1.4999999999999999E-2</v>
      </c>
      <c r="AT929">
        <v>2.2850000000000001</v>
      </c>
      <c r="AU929">
        <v>5.7884581999999997E-2</v>
      </c>
      <c r="AV929">
        <v>3</v>
      </c>
      <c r="AW929" t="s">
        <v>58</v>
      </c>
    </row>
    <row r="930" spans="1:49" hidden="1" x14ac:dyDescent="0.25">
      <c r="A930">
        <v>10.27</v>
      </c>
      <c r="B930">
        <v>6.0999999999999999E-2</v>
      </c>
      <c r="C930">
        <v>5.0830000000000002</v>
      </c>
      <c r="D930">
        <v>0.51700000000000002</v>
      </c>
      <c r="E930">
        <v>13.831</v>
      </c>
      <c r="F930" t="s">
        <v>108</v>
      </c>
      <c r="G930" t="s">
        <v>109</v>
      </c>
      <c r="H930">
        <v>206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3.1686297999999898E-2</v>
      </c>
      <c r="O930">
        <v>8.6122938999999996E-2</v>
      </c>
      <c r="P930">
        <v>7.0015219000000004E-2</v>
      </c>
      <c r="Q930">
        <v>9.8064885999999907E-2</v>
      </c>
      <c r="R930">
        <v>0.34098899999999999</v>
      </c>
      <c r="S930">
        <v>0.2</v>
      </c>
      <c r="T930">
        <v>9.0203324000000001E-2</v>
      </c>
      <c r="U930">
        <v>0.1</v>
      </c>
      <c r="V930">
        <v>-1.7591598E-2</v>
      </c>
      <c r="W930">
        <v>-2.58820879999999E-2</v>
      </c>
      <c r="X930" s="1">
        <v>-6.3999999999999997E-5</v>
      </c>
      <c r="Y930">
        <v>3.4098899000000002E-2</v>
      </c>
      <c r="Z930">
        <v>0.306890094</v>
      </c>
      <c r="AA930">
        <v>0.17049449699999999</v>
      </c>
      <c r="AB930">
        <v>0.34100000000000003</v>
      </c>
      <c r="AC930">
        <v>-9.5400967820000009</v>
      </c>
      <c r="AD930">
        <v>8.8034535030000001</v>
      </c>
      <c r="AE930">
        <v>-1.2695901140000001</v>
      </c>
      <c r="AF930">
        <v>2</v>
      </c>
      <c r="AG930">
        <v>1</v>
      </c>
      <c r="AH930">
        <v>3</v>
      </c>
      <c r="AI930" t="s">
        <v>53</v>
      </c>
      <c r="AJ930">
        <v>13.26</v>
      </c>
      <c r="AK930">
        <v>0.03</v>
      </c>
      <c r="AL930">
        <v>39.497</v>
      </c>
      <c r="AM930">
        <v>0</v>
      </c>
      <c r="AN930">
        <v>6.0000000000000001E-3</v>
      </c>
      <c r="AO930">
        <v>0.40200000000000002</v>
      </c>
      <c r="AP930">
        <v>1.39699999999999</v>
      </c>
      <c r="AQ930">
        <v>0.58599999999999997</v>
      </c>
      <c r="AR930">
        <v>0.33899999999999902</v>
      </c>
      <c r="AS930">
        <v>3.3000000000000002E-2</v>
      </c>
      <c r="AT930">
        <v>3.9860000000000002</v>
      </c>
      <c r="AU930">
        <v>-1.615591279</v>
      </c>
      <c r="AV930">
        <v>5</v>
      </c>
      <c r="AW930" t="s">
        <v>52</v>
      </c>
    </row>
    <row r="931" spans="1:49" hidden="1" x14ac:dyDescent="0.25">
      <c r="A931">
        <v>6.45</v>
      </c>
      <c r="B931">
        <v>0.121</v>
      </c>
      <c r="C931">
        <v>6.9429999999999996</v>
      </c>
      <c r="D931">
        <v>0.68099999999999905</v>
      </c>
      <c r="E931">
        <v>7.1150000000000002</v>
      </c>
      <c r="F931" t="s">
        <v>108</v>
      </c>
      <c r="G931" t="s">
        <v>109</v>
      </c>
      <c r="H931">
        <v>213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9.3077470999999995E-2</v>
      </c>
      <c r="O931">
        <v>0.14591410299999999</v>
      </c>
      <c r="P931">
        <v>0.11105279899999999</v>
      </c>
      <c r="Q931">
        <v>0.16193737699999999</v>
      </c>
      <c r="R931">
        <v>0.85477619999999899</v>
      </c>
      <c r="S931">
        <v>0.33</v>
      </c>
      <c r="T931">
        <v>0.31330550299999999</v>
      </c>
      <c r="U931">
        <v>0.3</v>
      </c>
      <c r="V931">
        <v>-5.2201999999999998E-2</v>
      </c>
      <c r="W931">
        <v>1.6970068000000001E-2</v>
      </c>
      <c r="X931">
        <v>3.5255959999999898E-3</v>
      </c>
      <c r="Y931">
        <v>8.5477620000000004E-2</v>
      </c>
      <c r="Z931">
        <v>0.76929858299999998</v>
      </c>
      <c r="AA931">
        <v>0.42738810199999999</v>
      </c>
      <c r="AB931">
        <v>0.85499999999999998</v>
      </c>
      <c r="AC931">
        <v>-1.4641738659999901</v>
      </c>
      <c r="AD931">
        <v>6.8979914669999998</v>
      </c>
      <c r="AE931">
        <v>-2.12611680599999</v>
      </c>
      <c r="AF931">
        <v>2</v>
      </c>
      <c r="AG931">
        <v>1</v>
      </c>
      <c r="AH931">
        <v>3</v>
      </c>
      <c r="AI931" t="s">
        <v>53</v>
      </c>
      <c r="AJ931">
        <v>28.59</v>
      </c>
      <c r="AK931">
        <v>0</v>
      </c>
      <c r="AL931">
        <v>13.071</v>
      </c>
      <c r="AM931">
        <v>0</v>
      </c>
      <c r="AN931">
        <v>2.4E-2</v>
      </c>
      <c r="AO931">
        <v>0.624</v>
      </c>
      <c r="AP931">
        <v>0.77900000000000003</v>
      </c>
      <c r="AQ931">
        <v>0.77599999999999902</v>
      </c>
      <c r="AR931">
        <v>0.502</v>
      </c>
      <c r="AS931">
        <v>4.7E-2</v>
      </c>
      <c r="AT931">
        <v>1.27</v>
      </c>
      <c r="AU931">
        <v>0.20060314500000001</v>
      </c>
      <c r="AV931">
        <v>1</v>
      </c>
      <c r="AW931" t="s">
        <v>52</v>
      </c>
    </row>
    <row r="932" spans="1:49" hidden="1" x14ac:dyDescent="0.25">
      <c r="A932">
        <v>7.56</v>
      </c>
      <c r="B932">
        <v>9.4E-2</v>
      </c>
      <c r="C932">
        <v>6.774</v>
      </c>
      <c r="D932">
        <v>0.71299999999999997</v>
      </c>
      <c r="E932">
        <v>9.3780000000000001</v>
      </c>
      <c r="F932" t="s">
        <v>108</v>
      </c>
      <c r="G932" t="s">
        <v>109</v>
      </c>
      <c r="H932">
        <v>220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0.105463534</v>
      </c>
      <c r="O932">
        <v>0.14909711</v>
      </c>
      <c r="P932">
        <v>0.14686797699999901</v>
      </c>
      <c r="Q932">
        <v>0.199801122</v>
      </c>
      <c r="R932">
        <v>0.78526693999999997</v>
      </c>
      <c r="S932">
        <v>0.37</v>
      </c>
      <c r="T932">
        <v>0.30557288500000002</v>
      </c>
      <c r="U932">
        <v>0.26</v>
      </c>
      <c r="V932">
        <v>-6.0106285000000002E-2</v>
      </c>
      <c r="W932">
        <v>8.4896639999999992E-3</v>
      </c>
      <c r="X932">
        <v>6.9379589999999996E-3</v>
      </c>
      <c r="Y932">
        <v>7.8526693999999994E-2</v>
      </c>
      <c r="Z932">
        <v>0.70674024199999996</v>
      </c>
      <c r="AA932">
        <v>0.39263346799999999</v>
      </c>
      <c r="AB932">
        <v>0.78500000000000003</v>
      </c>
      <c r="AC932">
        <v>-4.8213280269999998</v>
      </c>
      <c r="AD932">
        <v>5.7465784170000003</v>
      </c>
      <c r="AE932">
        <v>-2.0264244740000001</v>
      </c>
      <c r="AF932">
        <v>2</v>
      </c>
      <c r="AG932">
        <v>1</v>
      </c>
      <c r="AH932">
        <v>3</v>
      </c>
      <c r="AI932" t="s">
        <v>53</v>
      </c>
      <c r="AJ932">
        <v>15.72</v>
      </c>
      <c r="AK932">
        <v>0.05</v>
      </c>
      <c r="AL932">
        <v>16.628</v>
      </c>
      <c r="AM932">
        <v>0</v>
      </c>
      <c r="AN932">
        <v>0.02</v>
      </c>
      <c r="AO932">
        <v>0.66400000000000003</v>
      </c>
      <c r="AP932">
        <v>0.88099999999999901</v>
      </c>
      <c r="AQ932">
        <v>0.81699999999999995</v>
      </c>
      <c r="AR932">
        <v>0.53900000000000003</v>
      </c>
      <c r="AS932">
        <v>5.0999999999999997E-2</v>
      </c>
      <c r="AT932">
        <v>1.52199999999999</v>
      </c>
      <c r="AU932">
        <v>0.19731337199999999</v>
      </c>
      <c r="AV932">
        <v>1</v>
      </c>
      <c r="AW932" t="s">
        <v>52</v>
      </c>
    </row>
    <row r="933" spans="1:49" hidden="1" x14ac:dyDescent="0.25">
      <c r="A933">
        <v>11.28</v>
      </c>
      <c r="B933">
        <v>7.0000000000000007E-2</v>
      </c>
      <c r="C933">
        <v>6.7989999999999897</v>
      </c>
      <c r="D933">
        <v>0.60299999999999998</v>
      </c>
      <c r="E933">
        <v>8.48</v>
      </c>
      <c r="F933" t="s">
        <v>108</v>
      </c>
      <c r="G933" t="s">
        <v>109</v>
      </c>
      <c r="H933">
        <v>222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0.111627034</v>
      </c>
      <c r="O933">
        <v>0.15007231900000001</v>
      </c>
      <c r="P933">
        <v>0.151526613</v>
      </c>
      <c r="Q933">
        <v>0.19165084699999901</v>
      </c>
      <c r="R933">
        <v>0.74941709999999995</v>
      </c>
      <c r="S933">
        <v>0.36</v>
      </c>
      <c r="T933">
        <v>0.291909268</v>
      </c>
      <c r="U933">
        <v>0.23</v>
      </c>
      <c r="V933">
        <v>-4.7983035E-2</v>
      </c>
      <c r="W933">
        <v>-4.1652313999999899E-2</v>
      </c>
      <c r="X933">
        <v>-5.0015839999999999E-2</v>
      </c>
      <c r="Y933">
        <v>7.4941712999999993E-2</v>
      </c>
      <c r="Z933">
        <v>0.674475414</v>
      </c>
      <c r="AA933">
        <v>0.37470856299999999</v>
      </c>
      <c r="AB933">
        <v>0.749</v>
      </c>
      <c r="AC933">
        <v>-4.5245012080000002</v>
      </c>
      <c r="AD933">
        <v>5.5941588979999999</v>
      </c>
      <c r="AE933">
        <v>-2.1206259219999999</v>
      </c>
      <c r="AF933">
        <v>2</v>
      </c>
      <c r="AG933">
        <v>1</v>
      </c>
      <c r="AH933">
        <v>3</v>
      </c>
      <c r="AI933" t="s">
        <v>53</v>
      </c>
      <c r="AJ933">
        <v>19.71</v>
      </c>
      <c r="AK933">
        <v>0.03</v>
      </c>
      <c r="AL933">
        <v>17.855999999999899</v>
      </c>
      <c r="AM933">
        <v>0</v>
      </c>
      <c r="AN933">
        <v>2.3E-2</v>
      </c>
      <c r="AO933">
        <v>0.54799999999999904</v>
      </c>
      <c r="AP933">
        <v>0.71</v>
      </c>
      <c r="AQ933">
        <v>0.66500000000000004</v>
      </c>
      <c r="AR933">
        <v>0.39600000000000002</v>
      </c>
      <c r="AS933">
        <v>3.5000000000000003E-2</v>
      </c>
      <c r="AT933">
        <v>1.5619999999999901</v>
      </c>
      <c r="AU933">
        <v>0.17704713599999999</v>
      </c>
      <c r="AV933">
        <v>1</v>
      </c>
      <c r="AW933" t="s">
        <v>52</v>
      </c>
    </row>
    <row r="934" spans="1:49" hidden="1" x14ac:dyDescent="0.25">
      <c r="A934">
        <v>9.4600000000000009</v>
      </c>
      <c r="B934">
        <v>0.10099999999999899</v>
      </c>
      <c r="C934">
        <v>6.9450000000000003</v>
      </c>
      <c r="D934">
        <v>0.61399999999999999</v>
      </c>
      <c r="E934">
        <v>6.351</v>
      </c>
      <c r="F934" t="s">
        <v>108</v>
      </c>
      <c r="G934" t="s">
        <v>109</v>
      </c>
      <c r="H934">
        <v>224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0.160583422</v>
      </c>
      <c r="O934">
        <v>0.21114119100000001</v>
      </c>
      <c r="P934">
        <v>0.172328915</v>
      </c>
      <c r="Q934">
        <v>0.21294322600000001</v>
      </c>
      <c r="R934">
        <v>0.74117909999999998</v>
      </c>
      <c r="S934">
        <v>0.47</v>
      </c>
      <c r="T934">
        <v>0.33156527899999999</v>
      </c>
      <c r="U934">
        <v>0.26</v>
      </c>
      <c r="V934">
        <v>-5.9175975999999998E-2</v>
      </c>
      <c r="W934">
        <v>-5.5810342999999998E-2</v>
      </c>
      <c r="X934">
        <v>2.1622671999999999E-2</v>
      </c>
      <c r="Y934">
        <v>7.4117910999999995E-2</v>
      </c>
      <c r="Z934">
        <v>0.66706119799999997</v>
      </c>
      <c r="AA934">
        <v>0.37058955399999999</v>
      </c>
      <c r="AB934">
        <v>0.74099999999999999</v>
      </c>
      <c r="AC934">
        <v>-4.1191552480000002</v>
      </c>
      <c r="AD934">
        <v>4.2332823570000002</v>
      </c>
      <c r="AE934">
        <v>-1.731220829</v>
      </c>
      <c r="AF934">
        <v>2</v>
      </c>
      <c r="AG934">
        <v>1</v>
      </c>
      <c r="AH934">
        <v>3</v>
      </c>
      <c r="AI934" t="s">
        <v>53</v>
      </c>
      <c r="AJ934">
        <v>14.02</v>
      </c>
      <c r="AK934">
        <v>0</v>
      </c>
      <c r="AL934">
        <v>12.18</v>
      </c>
      <c r="AM934">
        <v>0</v>
      </c>
      <c r="AN934">
        <v>3.5000000000000003E-2</v>
      </c>
      <c r="AO934">
        <v>0.57899999999999996</v>
      </c>
      <c r="AP934">
        <v>0.59399999999999997</v>
      </c>
      <c r="AQ934">
        <v>0.67500000000000004</v>
      </c>
      <c r="AR934">
        <v>0.40200000000000002</v>
      </c>
      <c r="AS934">
        <v>3.5000000000000003E-2</v>
      </c>
      <c r="AT934">
        <v>0.94</v>
      </c>
      <c r="AU934">
        <v>0.17656481699999901</v>
      </c>
      <c r="AV934">
        <v>3</v>
      </c>
      <c r="AW934" t="s">
        <v>52</v>
      </c>
    </row>
    <row r="935" spans="1:49" hidden="1" x14ac:dyDescent="0.25">
      <c r="A935">
        <v>8.2100000000000009</v>
      </c>
      <c r="B935">
        <v>2.5999999999999999E-2</v>
      </c>
      <c r="C935">
        <v>4.4349999999999996</v>
      </c>
      <c r="D935">
        <v>0.86099999999999999</v>
      </c>
      <c r="E935">
        <v>47.556999999999903</v>
      </c>
      <c r="F935" t="s">
        <v>108</v>
      </c>
      <c r="G935" t="s">
        <v>109</v>
      </c>
      <c r="H935">
        <v>233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3.8702638999999997E-2</v>
      </c>
      <c r="O935">
        <v>5.8933297999999898E-2</v>
      </c>
      <c r="P935">
        <v>5.442197E-2</v>
      </c>
      <c r="Q935">
        <v>6.2749455999999995E-2</v>
      </c>
      <c r="R935">
        <v>0.66742014999999999</v>
      </c>
      <c r="S935">
        <v>0.13</v>
      </c>
      <c r="T935">
        <v>7.207094E-2</v>
      </c>
      <c r="U935">
        <v>9.5000000000000001E-2</v>
      </c>
      <c r="V935">
        <v>-2.0260237E-2</v>
      </c>
      <c r="W935">
        <v>-0.12739982999999999</v>
      </c>
      <c r="X935">
        <v>1.05028E-3</v>
      </c>
      <c r="Y935">
        <v>6.6742015000000002E-2</v>
      </c>
      <c r="Z935">
        <v>0.60067813400000003</v>
      </c>
      <c r="AA935">
        <v>0.33371007399999902</v>
      </c>
      <c r="AB935">
        <v>0.66700000000000004</v>
      </c>
      <c r="AC935">
        <v>-9.7072784500000004</v>
      </c>
      <c r="AD935">
        <v>15.43611391</v>
      </c>
      <c r="AE935">
        <v>-2.727046648</v>
      </c>
      <c r="AF935">
        <v>2</v>
      </c>
      <c r="AG935">
        <v>3</v>
      </c>
      <c r="AH935">
        <v>5</v>
      </c>
      <c r="AI935" t="s">
        <v>59</v>
      </c>
      <c r="AJ935">
        <v>14.37</v>
      </c>
      <c r="AK935">
        <v>0.01</v>
      </c>
      <c r="AL935">
        <v>82.376000000000005</v>
      </c>
      <c r="AM935">
        <v>0</v>
      </c>
      <c r="AN935">
        <v>3.0000000000000001E-3</v>
      </c>
      <c r="AO935">
        <v>0.81200000000000006</v>
      </c>
      <c r="AP935">
        <v>2.113</v>
      </c>
      <c r="AQ935">
        <v>1.1000000000000001</v>
      </c>
      <c r="AR935">
        <v>0.77800000000000002</v>
      </c>
      <c r="AS935">
        <v>9.0999999999999998E-2</v>
      </c>
      <c r="AT935">
        <v>3.6519999999999899</v>
      </c>
      <c r="AU935">
        <v>-2.587964967</v>
      </c>
      <c r="AV935">
        <v>5</v>
      </c>
      <c r="AW935" t="s">
        <v>60</v>
      </c>
    </row>
    <row r="936" spans="1:49" hidden="1" x14ac:dyDescent="0.25">
      <c r="A936">
        <v>48.8</v>
      </c>
      <c r="B936">
        <v>1.9E-2</v>
      </c>
      <c r="C936">
        <v>6.6</v>
      </c>
      <c r="D936">
        <v>0.51600000000000001</v>
      </c>
      <c r="E936">
        <v>24.298999999999999</v>
      </c>
      <c r="F936" t="s">
        <v>108</v>
      </c>
      <c r="G936" t="s">
        <v>109</v>
      </c>
      <c r="H936">
        <v>238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0.05</v>
      </c>
      <c r="O936">
        <v>4.6250419000000001E-2</v>
      </c>
      <c r="P936">
        <v>0.05</v>
      </c>
      <c r="Q936">
        <v>0.05</v>
      </c>
      <c r="R936">
        <v>1.2180635</v>
      </c>
      <c r="S936">
        <v>0.1</v>
      </c>
      <c r="T936">
        <v>0.06</v>
      </c>
      <c r="U936">
        <v>0.06</v>
      </c>
      <c r="V936">
        <v>0.15923661</v>
      </c>
      <c r="W936">
        <v>-0.18610821999999999</v>
      </c>
      <c r="X936">
        <v>0</v>
      </c>
      <c r="Y936">
        <v>0.121806347</v>
      </c>
      <c r="Z936">
        <v>1.096257126</v>
      </c>
      <c r="AA936">
        <v>0.60903173700000002</v>
      </c>
      <c r="AB936">
        <v>1.218</v>
      </c>
      <c r="AC936">
        <v>-27.036226399999901</v>
      </c>
      <c r="AD936">
        <v>7.9392095239999998</v>
      </c>
      <c r="AE936">
        <v>-1.2628385470000001</v>
      </c>
      <c r="AF936">
        <v>1</v>
      </c>
      <c r="AH936">
        <v>1</v>
      </c>
      <c r="AI936" t="s">
        <v>51</v>
      </c>
      <c r="AJ936">
        <v>10.43</v>
      </c>
      <c r="AK936">
        <v>0</v>
      </c>
      <c r="AL936">
        <v>61.095999999999997</v>
      </c>
      <c r="AM936">
        <v>0</v>
      </c>
      <c r="AN936">
        <v>8.9999999999999993E-3</v>
      </c>
      <c r="AO936">
        <v>0.44</v>
      </c>
      <c r="AP936">
        <v>0.60799999999999998</v>
      </c>
      <c r="AQ936">
        <v>0.56100000000000005</v>
      </c>
      <c r="AR936">
        <v>0.308</v>
      </c>
      <c r="AS936">
        <v>2.7E-2</v>
      </c>
      <c r="AT936">
        <v>1.8340000000000001</v>
      </c>
      <c r="AU936">
        <v>1.242944899</v>
      </c>
      <c r="AV936">
        <v>3</v>
      </c>
      <c r="AW936" t="s">
        <v>58</v>
      </c>
    </row>
    <row r="937" spans="1:49" hidden="1" x14ac:dyDescent="0.25">
      <c r="A937">
        <v>34.51</v>
      </c>
      <c r="B937">
        <v>1.9E-2</v>
      </c>
      <c r="C937">
        <v>5.4229999999999903</v>
      </c>
      <c r="D937">
        <v>0.501</v>
      </c>
      <c r="E937">
        <v>20.917999999999999</v>
      </c>
      <c r="F937" t="s">
        <v>108</v>
      </c>
      <c r="G937" t="s">
        <v>109</v>
      </c>
      <c r="H937">
        <v>241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7.2725707000000001E-2</v>
      </c>
      <c r="O937">
        <v>0.117127626</v>
      </c>
      <c r="P937">
        <v>8.1482893000000001E-2</v>
      </c>
      <c r="Q937">
        <v>9.3799763999999994E-2</v>
      </c>
      <c r="R937">
        <v>0.57308210000000004</v>
      </c>
      <c r="S937">
        <v>0.23</v>
      </c>
      <c r="T937">
        <v>0.32272563300000001</v>
      </c>
      <c r="U937">
        <v>0.14000000000000001</v>
      </c>
      <c r="V937">
        <v>-2.7684804E-2</v>
      </c>
      <c r="W937">
        <v>7.7207330000000005E-2</v>
      </c>
      <c r="X937">
        <v>1.8357966999999999E-2</v>
      </c>
      <c r="Y937">
        <v>5.7308208999999999E-2</v>
      </c>
      <c r="Z937">
        <v>0.51577388000000002</v>
      </c>
      <c r="AA937">
        <v>0.28654104499999999</v>
      </c>
      <c r="AB937">
        <v>0.57299999999999995</v>
      </c>
      <c r="AC937">
        <v>-8.0385726010000003</v>
      </c>
      <c r="AD937">
        <v>8.0264679569999995</v>
      </c>
      <c r="AE937">
        <v>-1.4317425719999901</v>
      </c>
      <c r="AF937">
        <v>2</v>
      </c>
      <c r="AG937">
        <v>4</v>
      </c>
      <c r="AH937">
        <v>6</v>
      </c>
      <c r="AI937" t="s">
        <v>61</v>
      </c>
      <c r="AJ937">
        <v>33.28</v>
      </c>
      <c r="AK937">
        <v>0</v>
      </c>
      <c r="AL937">
        <v>57.713999999999999</v>
      </c>
      <c r="AM937">
        <v>0</v>
      </c>
      <c r="AN937">
        <v>8.0000000000000002E-3</v>
      </c>
      <c r="AO937">
        <v>0.441</v>
      </c>
      <c r="AP937">
        <v>1.1499999999999999</v>
      </c>
      <c r="AQ937">
        <v>0.53600000000000003</v>
      </c>
      <c r="AR937">
        <v>0.28000000000000003</v>
      </c>
      <c r="AS937">
        <v>2.4E-2</v>
      </c>
      <c r="AT937">
        <v>3.633</v>
      </c>
      <c r="AU937">
        <v>0.224769775</v>
      </c>
      <c r="AV937">
        <v>3</v>
      </c>
      <c r="AW937" t="s">
        <v>52</v>
      </c>
    </row>
    <row r="938" spans="1:49" hidden="1" x14ac:dyDescent="0.25">
      <c r="A938">
        <v>7.96</v>
      </c>
      <c r="B938">
        <v>1.6E-2</v>
      </c>
      <c r="C938">
        <v>2.839</v>
      </c>
      <c r="D938">
        <v>0.84899999999999998</v>
      </c>
      <c r="E938">
        <v>67.853999999999999</v>
      </c>
      <c r="F938" t="s">
        <v>108</v>
      </c>
      <c r="G938" t="s">
        <v>109</v>
      </c>
      <c r="H938">
        <v>242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3.3903445999999997E-2</v>
      </c>
      <c r="O938">
        <v>4.2413430000000002E-2</v>
      </c>
      <c r="P938">
        <v>9.4054388000000003E-2</v>
      </c>
      <c r="Q938">
        <v>0.14401054099999999</v>
      </c>
      <c r="R938">
        <v>0.42700811999999999</v>
      </c>
      <c r="S938">
        <v>0.2</v>
      </c>
      <c r="T938">
        <v>9.8863994999999996E-2</v>
      </c>
      <c r="U938">
        <v>0.13</v>
      </c>
      <c r="V938">
        <v>1.8360029999999999E-3</v>
      </c>
      <c r="W938">
        <v>-0.10800255</v>
      </c>
      <c r="X938">
        <v>2.3962773999999999E-2</v>
      </c>
      <c r="Y938">
        <v>4.2700811999999998E-2</v>
      </c>
      <c r="Z938">
        <v>0.38430731000000001</v>
      </c>
      <c r="AA938">
        <v>0.21350406099999999</v>
      </c>
      <c r="AB938">
        <v>0.42699999999999999</v>
      </c>
      <c r="AC938">
        <v>-8.6144018039999999</v>
      </c>
      <c r="AD938">
        <v>7.3781031779999999</v>
      </c>
      <c r="AE938">
        <v>-1.7478237990000001</v>
      </c>
      <c r="AF938">
        <v>2</v>
      </c>
      <c r="AG938">
        <v>3</v>
      </c>
      <c r="AH938">
        <v>5</v>
      </c>
      <c r="AI938" t="s">
        <v>59</v>
      </c>
      <c r="AJ938">
        <v>24.11</v>
      </c>
      <c r="AK938">
        <v>0</v>
      </c>
      <c r="AL938">
        <v>111.80500000000001</v>
      </c>
      <c r="AM938">
        <v>0</v>
      </c>
      <c r="AN938">
        <v>2E-3</v>
      </c>
      <c r="AO938">
        <v>0.78500000000000003</v>
      </c>
      <c r="AP938">
        <v>3.2879999999999998</v>
      </c>
      <c r="AQ938">
        <v>1.095</v>
      </c>
      <c r="AR938">
        <v>0.76800000000000002</v>
      </c>
      <c r="AS938">
        <v>9.1999999999999998E-2</v>
      </c>
      <c r="AT938">
        <v>5.55</v>
      </c>
      <c r="AU938">
        <v>-1.3136149989999999</v>
      </c>
      <c r="AV938">
        <v>5</v>
      </c>
      <c r="AW938" t="s">
        <v>60</v>
      </c>
    </row>
    <row r="939" spans="1:49" hidden="1" x14ac:dyDescent="0.25">
      <c r="A939">
        <v>13.21</v>
      </c>
      <c r="B939">
        <v>5.3999999999999999E-2</v>
      </c>
      <c r="C939">
        <v>6.1909999999999998</v>
      </c>
      <c r="D939">
        <v>0.74199999999999999</v>
      </c>
      <c r="E939">
        <v>15.045999999999999</v>
      </c>
      <c r="F939" t="s">
        <v>108</v>
      </c>
      <c r="G939" t="s">
        <v>109</v>
      </c>
      <c r="H939">
        <v>243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6.5000000000000002E-2</v>
      </c>
      <c r="O939">
        <v>4.8508042000000001E-2</v>
      </c>
      <c r="P939">
        <v>6.5000000000000002E-2</v>
      </c>
      <c r="Q939">
        <v>6.5000000000000002E-2</v>
      </c>
      <c r="R939">
        <v>0.49453783000000001</v>
      </c>
      <c r="S939">
        <v>0.13</v>
      </c>
      <c r="T939">
        <v>0.1</v>
      </c>
      <c r="U939">
        <v>0.13</v>
      </c>
      <c r="V939">
        <v>2.32071079999999E-2</v>
      </c>
      <c r="W939">
        <v>-3.0452255000000001E-2</v>
      </c>
      <c r="X939">
        <v>-2.7973598999999998E-2</v>
      </c>
      <c r="Y939">
        <v>4.9453783000000001E-2</v>
      </c>
      <c r="Z939">
        <v>0.44508404699999998</v>
      </c>
      <c r="AA939">
        <v>0.24726891500000001</v>
      </c>
      <c r="AB939">
        <v>0.495</v>
      </c>
      <c r="AC939">
        <v>-14.12813242</v>
      </c>
      <c r="AD939">
        <v>9.6660829879999994</v>
      </c>
      <c r="AE939">
        <v>-1.63884612</v>
      </c>
      <c r="AF939">
        <v>2</v>
      </c>
      <c r="AG939">
        <v>1</v>
      </c>
      <c r="AH939">
        <v>3</v>
      </c>
      <c r="AI939" t="s">
        <v>53</v>
      </c>
      <c r="AJ939">
        <v>12.35</v>
      </c>
      <c r="AK939">
        <v>0</v>
      </c>
      <c r="AL939">
        <v>27.623999999999999</v>
      </c>
      <c r="AM939">
        <v>0</v>
      </c>
      <c r="AN939">
        <v>1.2E-2</v>
      </c>
      <c r="AO939">
        <v>0.67599999999999905</v>
      </c>
      <c r="AP939">
        <v>1.0840000000000001</v>
      </c>
      <c r="AQ939">
        <v>0.875999999999999</v>
      </c>
      <c r="AR939">
        <v>0.59499999999999997</v>
      </c>
      <c r="AS939">
        <v>0.06</v>
      </c>
      <c r="AT939">
        <v>2.0630000000000002</v>
      </c>
      <c r="AU939">
        <v>3.5963782229999999</v>
      </c>
      <c r="AV939">
        <v>3</v>
      </c>
      <c r="AW939" t="s">
        <v>52</v>
      </c>
    </row>
    <row r="940" spans="1:49" hidden="1" x14ac:dyDescent="0.25">
      <c r="A940">
        <v>8.02</v>
      </c>
      <c r="B940">
        <v>9.6000000000000002E-2</v>
      </c>
      <c r="C940">
        <v>6.9359999999999999</v>
      </c>
      <c r="D940">
        <v>0.68</v>
      </c>
      <c r="E940">
        <v>8.1920000000000002</v>
      </c>
      <c r="F940" t="s">
        <v>108</v>
      </c>
      <c r="G940" t="s">
        <v>109</v>
      </c>
      <c r="H940">
        <v>245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9.0193214999999993E-2</v>
      </c>
      <c r="O940">
        <v>0.136301906</v>
      </c>
      <c r="P940">
        <v>0.101690856</v>
      </c>
      <c r="Q940">
        <v>0.14405954900000001</v>
      </c>
      <c r="R940">
        <v>0.89776014999999998</v>
      </c>
      <c r="S940">
        <v>0.3</v>
      </c>
      <c r="T940">
        <v>0.299626016</v>
      </c>
      <c r="U940">
        <v>0.27</v>
      </c>
      <c r="V940">
        <v>-8.2397475999999997E-2</v>
      </c>
      <c r="W940">
        <v>-5.1158870000000004E-3</v>
      </c>
      <c r="X940">
        <v>-1.5549736999999999E-2</v>
      </c>
      <c r="Y940">
        <v>8.9776015000000001E-2</v>
      </c>
      <c r="Z940">
        <v>0.80798413800000002</v>
      </c>
      <c r="AA940">
        <v>0.44888007600000002</v>
      </c>
      <c r="AB940">
        <v>0.89800000000000002</v>
      </c>
      <c r="AC940">
        <v>-2.411797435</v>
      </c>
      <c r="AD940">
        <v>7.6544035969999999</v>
      </c>
      <c r="AE940">
        <v>-2.5537248199999998</v>
      </c>
      <c r="AF940">
        <v>2</v>
      </c>
      <c r="AG940">
        <v>1</v>
      </c>
      <c r="AH940">
        <v>3</v>
      </c>
      <c r="AI940" t="s">
        <v>53</v>
      </c>
      <c r="AJ940">
        <v>16.91</v>
      </c>
      <c r="AK940">
        <v>0.01</v>
      </c>
      <c r="AL940">
        <v>14.5</v>
      </c>
      <c r="AM940">
        <v>0</v>
      </c>
      <c r="AN940">
        <v>2.5000000000000001E-2</v>
      </c>
      <c r="AO940">
        <v>0.627</v>
      </c>
      <c r="AP940">
        <v>0.76599999999999902</v>
      </c>
      <c r="AQ940">
        <v>0.76900000000000002</v>
      </c>
      <c r="AR940">
        <v>0.495</v>
      </c>
      <c r="AS940">
        <v>4.5999999999999999E-2</v>
      </c>
      <c r="AT940">
        <v>1.36</v>
      </c>
      <c r="AU940">
        <v>0.18515124399999999</v>
      </c>
      <c r="AV940">
        <v>1</v>
      </c>
      <c r="AW940" t="s">
        <v>52</v>
      </c>
    </row>
    <row r="941" spans="1:49" hidden="1" x14ac:dyDescent="0.25">
      <c r="A941">
        <v>22.97</v>
      </c>
      <c r="B941">
        <v>2.8999999999999901E-2</v>
      </c>
      <c r="C941">
        <v>5.4050000000000002</v>
      </c>
      <c r="D941">
        <v>0.92400000000000004</v>
      </c>
      <c r="E941">
        <v>49.438000000000002</v>
      </c>
      <c r="F941" t="s">
        <v>108</v>
      </c>
      <c r="G941" t="s">
        <v>109</v>
      </c>
      <c r="H941">
        <v>249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6.5000000000000002E-2</v>
      </c>
      <c r="O941">
        <v>4.6356922000000002E-2</v>
      </c>
      <c r="P941">
        <v>4.6102359000000002E-2</v>
      </c>
      <c r="Q941">
        <v>7.9211685000000004E-2</v>
      </c>
      <c r="R941">
        <v>1.0555947999999999</v>
      </c>
      <c r="S941">
        <v>0.13</v>
      </c>
      <c r="T941">
        <v>0.13</v>
      </c>
      <c r="U941">
        <v>0.13</v>
      </c>
      <c r="V941">
        <v>6.3827864999999998E-2</v>
      </c>
      <c r="W941">
        <v>-5.6343740000000003E-2</v>
      </c>
      <c r="X941">
        <v>2.1032220000000001E-2</v>
      </c>
      <c r="Y941">
        <v>0.10555948</v>
      </c>
      <c r="Z941">
        <v>0.95003532199999996</v>
      </c>
      <c r="AA941">
        <v>0.52779740100000005</v>
      </c>
      <c r="AB941">
        <v>1.056</v>
      </c>
      <c r="AC941">
        <v>-20.150022159999999</v>
      </c>
      <c r="AD941">
        <v>8.7422742670000009</v>
      </c>
      <c r="AE941">
        <v>-0.61839121500000005</v>
      </c>
      <c r="AF941">
        <v>2</v>
      </c>
      <c r="AG941">
        <v>3</v>
      </c>
      <c r="AH941">
        <v>5</v>
      </c>
      <c r="AI941" t="s">
        <v>59</v>
      </c>
      <c r="AJ941">
        <v>13.39</v>
      </c>
      <c r="AK941">
        <v>0</v>
      </c>
      <c r="AL941">
        <v>69.436000000000007</v>
      </c>
      <c r="AM941">
        <v>0</v>
      </c>
      <c r="AN941">
        <v>4.0000000000000001E-3</v>
      </c>
      <c r="AO941">
        <v>0.89800000000000002</v>
      </c>
      <c r="AP941">
        <v>1.5469999999999999</v>
      </c>
      <c r="AQ941">
        <v>1.202</v>
      </c>
      <c r="AR941">
        <v>0.875</v>
      </c>
      <c r="AS941">
        <v>0.104</v>
      </c>
      <c r="AT941">
        <v>3.2029999999999998</v>
      </c>
      <c r="AU941">
        <v>5.4394972999999999E-2</v>
      </c>
      <c r="AV941">
        <v>5</v>
      </c>
      <c r="AW941" t="s">
        <v>60</v>
      </c>
    </row>
    <row r="942" spans="1:49" hidden="1" x14ac:dyDescent="0.25">
      <c r="A942">
        <v>13.19</v>
      </c>
      <c r="B942">
        <v>6.0999999999999999E-2</v>
      </c>
      <c r="C942">
        <v>7.0179999999999998</v>
      </c>
      <c r="D942">
        <v>0.625</v>
      </c>
      <c r="E942">
        <v>10.208</v>
      </c>
      <c r="F942" t="s">
        <v>108</v>
      </c>
      <c r="G942" t="s">
        <v>109</v>
      </c>
      <c r="H942">
        <v>261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0.108750021</v>
      </c>
      <c r="O942">
        <v>0.15845409699999999</v>
      </c>
      <c r="P942">
        <v>0.12948685699999901</v>
      </c>
      <c r="Q942">
        <v>0.18555888600000001</v>
      </c>
      <c r="R942">
        <v>0.80198959999999997</v>
      </c>
      <c r="S942">
        <v>0.37</v>
      </c>
      <c r="T942">
        <v>0.33</v>
      </c>
      <c r="U942">
        <v>0.27</v>
      </c>
      <c r="V942">
        <v>-7.9439060000000006E-2</v>
      </c>
      <c r="W942">
        <v>-5.3059299999999997E-2</v>
      </c>
      <c r="X942">
        <v>4.1001360000000001E-2</v>
      </c>
      <c r="Y942">
        <v>8.0198960999999999E-2</v>
      </c>
      <c r="Z942">
        <v>0.721790653</v>
      </c>
      <c r="AA942">
        <v>0.40099480700000001</v>
      </c>
      <c r="AB942">
        <v>0.80200000000000005</v>
      </c>
      <c r="AC942">
        <v>-3.4948330439999999</v>
      </c>
      <c r="AD942">
        <v>5.8918162460000003</v>
      </c>
      <c r="AE942">
        <v>-1.8870593959999999</v>
      </c>
      <c r="AF942">
        <v>2</v>
      </c>
      <c r="AG942">
        <v>1</v>
      </c>
      <c r="AH942">
        <v>3</v>
      </c>
      <c r="AI942" t="s">
        <v>53</v>
      </c>
      <c r="AJ942">
        <v>13.64</v>
      </c>
      <c r="AK942">
        <v>0.04</v>
      </c>
      <c r="AL942">
        <v>20.215999999999902</v>
      </c>
      <c r="AM942">
        <v>0</v>
      </c>
      <c r="AN942">
        <v>0.02</v>
      </c>
      <c r="AO942">
        <v>0.57999999999999996</v>
      </c>
      <c r="AP942">
        <v>0.65900000000000003</v>
      </c>
      <c r="AQ942">
        <v>0.69</v>
      </c>
      <c r="AR942">
        <v>0.41699999999999998</v>
      </c>
      <c r="AS942">
        <v>3.6999999999999998E-2</v>
      </c>
      <c r="AT942">
        <v>1.246</v>
      </c>
      <c r="AU942">
        <v>0.188446322</v>
      </c>
      <c r="AV942">
        <v>1</v>
      </c>
      <c r="AW942" t="s">
        <v>52</v>
      </c>
    </row>
    <row r="943" spans="1:49" hidden="1" x14ac:dyDescent="0.25">
      <c r="A943">
        <v>22.08</v>
      </c>
      <c r="B943">
        <v>4.0999999999999898E-2</v>
      </c>
      <c r="C943">
        <v>6.3779999999999903</v>
      </c>
      <c r="D943">
        <v>0.49099999999999999</v>
      </c>
      <c r="E943">
        <v>11.515999999999901</v>
      </c>
      <c r="F943" t="s">
        <v>108</v>
      </c>
      <c r="G943" t="s">
        <v>109</v>
      </c>
      <c r="H943">
        <v>267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0.15</v>
      </c>
      <c r="O943">
        <v>0.130416272</v>
      </c>
      <c r="P943">
        <v>0.106520753</v>
      </c>
      <c r="Q943">
        <v>0.14560014499999999</v>
      </c>
      <c r="R943">
        <v>0.22087970000000001</v>
      </c>
      <c r="S943">
        <v>0.3</v>
      </c>
      <c r="T943">
        <v>1.8</v>
      </c>
      <c r="U943">
        <v>0.2</v>
      </c>
      <c r="V943">
        <v>1.1832017E-2</v>
      </c>
      <c r="W943">
        <v>1.3055681E-2</v>
      </c>
      <c r="X943">
        <v>2.53414779999999E-2</v>
      </c>
      <c r="Y943">
        <v>2.2087969999999998E-2</v>
      </c>
      <c r="Z943">
        <v>0.198791733</v>
      </c>
      <c r="AA943">
        <v>0.11043985199999901</v>
      </c>
      <c r="AB943">
        <v>0.221</v>
      </c>
      <c r="AC943">
        <v>-4.3578958070000002</v>
      </c>
      <c r="AD943">
        <v>3.801906775</v>
      </c>
      <c r="AE943">
        <v>0</v>
      </c>
      <c r="AF943">
        <v>1</v>
      </c>
      <c r="AH943">
        <v>1</v>
      </c>
      <c r="AI943" t="s">
        <v>51</v>
      </c>
      <c r="AJ943">
        <v>13.88</v>
      </c>
      <c r="AK943">
        <v>0.01</v>
      </c>
      <c r="AL943">
        <v>30.236000000000001</v>
      </c>
      <c r="AM943">
        <v>0</v>
      </c>
      <c r="AN943">
        <v>1.39999999999999E-2</v>
      </c>
      <c r="AO943">
        <v>0.40299999999999903</v>
      </c>
      <c r="AP943">
        <v>0.68099999999999905</v>
      </c>
      <c r="AQ943">
        <v>0.53400000000000003</v>
      </c>
      <c r="AR943">
        <v>0.28899999999999998</v>
      </c>
      <c r="AS943">
        <v>2.5000000000000001E-2</v>
      </c>
      <c r="AT943">
        <v>2.2999999999999998</v>
      </c>
      <c r="AU943">
        <v>0.102407128</v>
      </c>
      <c r="AV943">
        <v>1</v>
      </c>
      <c r="AW943" t="s">
        <v>52</v>
      </c>
    </row>
    <row r="944" spans="1:49" hidden="1" x14ac:dyDescent="0.25">
      <c r="A944">
        <v>13.24</v>
      </c>
      <c r="B944">
        <v>5.0999999999999997E-2</v>
      </c>
      <c r="C944">
        <v>6.5829999999999904</v>
      </c>
      <c r="D944">
        <v>0.9</v>
      </c>
      <c r="E944">
        <v>30.818000000000001</v>
      </c>
      <c r="F944" t="s">
        <v>108</v>
      </c>
      <c r="G944" t="s">
        <v>109</v>
      </c>
      <c r="H944">
        <v>279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4.5381049999999999E-2</v>
      </c>
      <c r="O944">
        <v>6.4672388999999997E-2</v>
      </c>
      <c r="P944">
        <v>9.4450484000000001E-2</v>
      </c>
      <c r="Q944">
        <v>0.115936603</v>
      </c>
      <c r="R944">
        <v>0.2540251</v>
      </c>
      <c r="S944">
        <v>0.2</v>
      </c>
      <c r="T944">
        <v>0.114984248</v>
      </c>
      <c r="U944">
        <v>0.13</v>
      </c>
      <c r="V944">
        <v>-1.4268061E-2</v>
      </c>
      <c r="W944">
        <v>-8.9584759999999999E-2</v>
      </c>
      <c r="X944">
        <v>-3.3970130000000001E-2</v>
      </c>
      <c r="Y944">
        <v>2.540251E-2</v>
      </c>
      <c r="Z944">
        <v>0.22862259099999999</v>
      </c>
      <c r="AA944">
        <v>0.127012551</v>
      </c>
      <c r="AB944">
        <v>0.254</v>
      </c>
      <c r="AC944">
        <v>-10.369361769999999</v>
      </c>
      <c r="AD944">
        <v>7.3605258429999996</v>
      </c>
      <c r="AE944">
        <v>-1.5795572609999999</v>
      </c>
      <c r="AF944">
        <v>2</v>
      </c>
      <c r="AG944">
        <v>3</v>
      </c>
      <c r="AH944">
        <v>5</v>
      </c>
      <c r="AI944" t="s">
        <v>59</v>
      </c>
      <c r="AJ944">
        <v>11.25</v>
      </c>
      <c r="AK944">
        <v>0.01</v>
      </c>
      <c r="AL944">
        <v>46.942999999999998</v>
      </c>
      <c r="AM944">
        <v>0</v>
      </c>
      <c r="AN944">
        <v>5.0000000000000001E-3</v>
      </c>
      <c r="AO944">
        <v>0.875999999999999</v>
      </c>
      <c r="AP944">
        <v>1.0069999999999999</v>
      </c>
      <c r="AQ944">
        <v>1.1439999999999999</v>
      </c>
      <c r="AR944">
        <v>0.83199999999999996</v>
      </c>
      <c r="AS944">
        <v>9.5000000000000001E-2</v>
      </c>
      <c r="AT944">
        <v>1.6879999999999999</v>
      </c>
      <c r="AU944">
        <v>-4.4721691720000001</v>
      </c>
      <c r="AV944">
        <v>4</v>
      </c>
      <c r="AW944" t="s">
        <v>52</v>
      </c>
    </row>
    <row r="945" spans="1:49" hidden="1" x14ac:dyDescent="0.25">
      <c r="A945">
        <v>13.41</v>
      </c>
      <c r="B945">
        <v>0.06</v>
      </c>
      <c r="C945">
        <v>7.0250000000000004</v>
      </c>
      <c r="D945">
        <v>0.60599999999999998</v>
      </c>
      <c r="E945">
        <v>9.49</v>
      </c>
      <c r="F945" t="s">
        <v>108</v>
      </c>
      <c r="G945" t="s">
        <v>109</v>
      </c>
      <c r="H945">
        <v>280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0.102427907</v>
      </c>
      <c r="O945">
        <v>0.19821061700000001</v>
      </c>
      <c r="P945">
        <v>0.13843899600000001</v>
      </c>
      <c r="Q945">
        <v>0.17781023199999901</v>
      </c>
      <c r="R945">
        <v>0.70668286000000002</v>
      </c>
      <c r="S945">
        <v>0.4</v>
      </c>
      <c r="T945">
        <v>0.37191365900000001</v>
      </c>
      <c r="U945">
        <v>0.27</v>
      </c>
      <c r="V945">
        <v>-9.4827750000000002E-2</v>
      </c>
      <c r="W945">
        <v>2.9768079999999999E-2</v>
      </c>
      <c r="X945">
        <v>-1.8873210000000001E-2</v>
      </c>
      <c r="Y945">
        <v>7.0668285999999997E-2</v>
      </c>
      <c r="Z945">
        <v>0.63601457500000003</v>
      </c>
      <c r="AA945">
        <v>0.35334143000000001</v>
      </c>
      <c r="AB945">
        <v>0.70699999999999996</v>
      </c>
      <c r="AC945">
        <v>-3.496891003</v>
      </c>
      <c r="AD945">
        <v>5.4148848750000003</v>
      </c>
      <c r="AE945">
        <v>-1.7341365740000001</v>
      </c>
      <c r="AF945">
        <v>2</v>
      </c>
      <c r="AG945">
        <v>1</v>
      </c>
      <c r="AH945">
        <v>3</v>
      </c>
      <c r="AI945" t="s">
        <v>53</v>
      </c>
      <c r="AJ945">
        <v>17.72</v>
      </c>
      <c r="AK945">
        <v>0.02</v>
      </c>
      <c r="AL945">
        <v>19.774999999999999</v>
      </c>
      <c r="AM945">
        <v>0</v>
      </c>
      <c r="AN945">
        <v>2.1999999999999999E-2</v>
      </c>
      <c r="AO945">
        <v>0.55200000000000005</v>
      </c>
      <c r="AP945">
        <v>0.64500000000000002</v>
      </c>
      <c r="AQ945">
        <v>0.66700000000000004</v>
      </c>
      <c r="AR945">
        <v>0.4</v>
      </c>
      <c r="AS945">
        <v>3.5000000000000003E-2</v>
      </c>
      <c r="AT945">
        <v>1.232</v>
      </c>
      <c r="AU945">
        <v>0.193921547</v>
      </c>
      <c r="AV945">
        <v>1</v>
      </c>
      <c r="AW945" t="s">
        <v>52</v>
      </c>
    </row>
    <row r="946" spans="1:49" hidden="1" x14ac:dyDescent="0.25">
      <c r="A946">
        <v>33.619999999999997</v>
      </c>
      <c r="B946">
        <v>1.4999999999999999E-2</v>
      </c>
      <c r="C946">
        <v>6.0329999999999897</v>
      </c>
      <c r="D946">
        <v>0.89599999999999902</v>
      </c>
      <c r="E946">
        <v>93.052999999999997</v>
      </c>
      <c r="F946" t="s">
        <v>108</v>
      </c>
      <c r="G946" t="s">
        <v>109</v>
      </c>
      <c r="H946">
        <v>296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0.05</v>
      </c>
      <c r="O946">
        <v>2.5258677E-2</v>
      </c>
      <c r="P946">
        <v>0.15</v>
      </c>
      <c r="Q946">
        <v>0.15</v>
      </c>
      <c r="R946">
        <v>0.2762674</v>
      </c>
      <c r="S946">
        <v>0.1</v>
      </c>
      <c r="T946">
        <v>0.05</v>
      </c>
      <c r="U946">
        <v>0.13</v>
      </c>
      <c r="V946">
        <v>1.4188081999999999E-2</v>
      </c>
      <c r="W946">
        <v>1.36795339999999E-2</v>
      </c>
      <c r="X946">
        <v>0</v>
      </c>
      <c r="Y946">
        <v>2.7626741E-2</v>
      </c>
      <c r="Z946">
        <v>0.24864066800000001</v>
      </c>
      <c r="AA946">
        <v>0.138133705</v>
      </c>
      <c r="AB946">
        <v>0.27600000000000002</v>
      </c>
      <c r="AC946">
        <v>-13.76690412</v>
      </c>
      <c r="AD946">
        <v>6.2645706170000004</v>
      </c>
      <c r="AE946">
        <v>-0.91402590900000003</v>
      </c>
      <c r="AF946">
        <v>2</v>
      </c>
      <c r="AG946">
        <v>3</v>
      </c>
      <c r="AH946">
        <v>5</v>
      </c>
      <c r="AI946" t="s">
        <v>59</v>
      </c>
      <c r="AJ946">
        <v>16.059999999999999</v>
      </c>
      <c r="AK946">
        <v>0</v>
      </c>
      <c r="AL946">
        <v>125.78700000000001</v>
      </c>
      <c r="AM946">
        <v>0</v>
      </c>
      <c r="AN946">
        <v>2E-3</v>
      </c>
      <c r="AO946">
        <v>0.89</v>
      </c>
      <c r="AP946">
        <v>1.1259999999999999</v>
      </c>
      <c r="AQ946">
        <v>1.1079999999999901</v>
      </c>
      <c r="AR946">
        <v>0.80900000000000005</v>
      </c>
      <c r="AS946">
        <v>8.6999999999999994E-2</v>
      </c>
      <c r="AT946">
        <v>2.419</v>
      </c>
      <c r="AU946">
        <v>7.0040184000000005E-2</v>
      </c>
      <c r="AV946">
        <v>5</v>
      </c>
      <c r="AW946" t="s">
        <v>60</v>
      </c>
    </row>
    <row r="947" spans="1:49" hidden="1" x14ac:dyDescent="0.25">
      <c r="A947">
        <v>5.5</v>
      </c>
      <c r="B947">
        <v>9.2999999999999999E-2</v>
      </c>
      <c r="C947">
        <v>5.6040000000000001</v>
      </c>
      <c r="D947">
        <v>0.92400000000000004</v>
      </c>
      <c r="E947">
        <v>16.094000000000001</v>
      </c>
      <c r="F947" t="s">
        <v>108</v>
      </c>
      <c r="G947" t="s">
        <v>109</v>
      </c>
      <c r="H947">
        <v>343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3.3988554999999997E-2</v>
      </c>
      <c r="O947">
        <v>7.0653072999999997E-2</v>
      </c>
      <c r="P947">
        <v>6.2463915000000002E-2</v>
      </c>
      <c r="Q947">
        <v>7.5331227000000001E-2</v>
      </c>
      <c r="R947">
        <v>0.35001567</v>
      </c>
      <c r="S947">
        <v>0.16</v>
      </c>
      <c r="T947">
        <v>0.12503209400000001</v>
      </c>
      <c r="U947">
        <v>0.12</v>
      </c>
      <c r="V947">
        <v>-1.3672586E-2</v>
      </c>
      <c r="W947">
        <v>-0.10207593</v>
      </c>
      <c r="X947">
        <v>-2.5925350999999999E-2</v>
      </c>
      <c r="Y947">
        <v>3.5001566999999997E-2</v>
      </c>
      <c r="Z947">
        <v>0.31501410299999999</v>
      </c>
      <c r="AA947">
        <v>0.175007835</v>
      </c>
      <c r="AB947">
        <v>0.35</v>
      </c>
      <c r="AC947">
        <v>-9.0644726529999993</v>
      </c>
      <c r="AD947">
        <v>10.684732840000001</v>
      </c>
      <c r="AE947">
        <v>-1.3700393559999999</v>
      </c>
      <c r="AF947">
        <v>2</v>
      </c>
      <c r="AG947">
        <v>3</v>
      </c>
      <c r="AH947">
        <v>5</v>
      </c>
      <c r="AI947" t="s">
        <v>59</v>
      </c>
      <c r="AJ947">
        <v>12.91</v>
      </c>
      <c r="AK947">
        <v>0</v>
      </c>
      <c r="AL947">
        <v>28.251999999999999</v>
      </c>
      <c r="AM947">
        <v>0</v>
      </c>
      <c r="AN947">
        <v>6.9999999999999897E-3</v>
      </c>
      <c r="AO947">
        <v>0.89800000000000002</v>
      </c>
      <c r="AP947">
        <v>1.4430000000000001</v>
      </c>
      <c r="AQ947">
        <v>1.208</v>
      </c>
      <c r="AR947">
        <v>0.879</v>
      </c>
      <c r="AS947">
        <v>0.106</v>
      </c>
      <c r="AT947">
        <v>2.5379999999999998</v>
      </c>
      <c r="AU947">
        <v>-0.60807003199999998</v>
      </c>
      <c r="AV947">
        <v>5</v>
      </c>
      <c r="AW947" t="s">
        <v>52</v>
      </c>
    </row>
    <row r="948" spans="1:49" hidden="1" x14ac:dyDescent="0.25">
      <c r="A948">
        <v>8.52</v>
      </c>
      <c r="B948">
        <v>9.4E-2</v>
      </c>
      <c r="C948">
        <v>7.0079999999999902</v>
      </c>
      <c r="D948">
        <v>0.68599999999999905</v>
      </c>
      <c r="E948">
        <v>9.0449999999999999</v>
      </c>
      <c r="F948" t="s">
        <v>108</v>
      </c>
      <c r="G948" t="s">
        <v>109</v>
      </c>
      <c r="H948">
        <v>438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0.1</v>
      </c>
      <c r="O948">
        <v>7.7676123E-2</v>
      </c>
      <c r="P948">
        <v>5.7615998000000002E-2</v>
      </c>
      <c r="Q948">
        <v>0.116304273</v>
      </c>
      <c r="R948">
        <v>0.76871559999999906</v>
      </c>
      <c r="S948">
        <v>0.2</v>
      </c>
      <c r="T948">
        <v>0.17</v>
      </c>
      <c r="U948">
        <v>0.23</v>
      </c>
      <c r="V948">
        <v>4.2353689999999999E-2</v>
      </c>
      <c r="W948">
        <v>-0.30202199999999901</v>
      </c>
      <c r="X948">
        <v>2.97343739999999E-2</v>
      </c>
      <c r="Y948">
        <v>7.6871562000000004E-2</v>
      </c>
      <c r="Z948">
        <v>0.69184405799999904</v>
      </c>
      <c r="AA948">
        <v>0.38435781000000002</v>
      </c>
      <c r="AB948">
        <v>0.76900000000000002</v>
      </c>
      <c r="AC948">
        <v>-11.43783195</v>
      </c>
      <c r="AD948">
        <v>2.4980376519999998</v>
      </c>
      <c r="AE948">
        <v>-0.45313524700000002</v>
      </c>
      <c r="AF948">
        <v>2</v>
      </c>
      <c r="AG948">
        <v>1</v>
      </c>
      <c r="AH948">
        <v>3</v>
      </c>
      <c r="AI948" t="s">
        <v>53</v>
      </c>
      <c r="AJ948">
        <v>12.74</v>
      </c>
      <c r="AK948">
        <v>0.03</v>
      </c>
      <c r="AL948">
        <v>15.253</v>
      </c>
      <c r="AM948">
        <v>0</v>
      </c>
      <c r="AN948">
        <v>2.3E-2</v>
      </c>
      <c r="AO948">
        <v>0.64400000000000002</v>
      </c>
      <c r="AP948">
        <v>0.72499999999999998</v>
      </c>
      <c r="AQ948">
        <v>0.77599999999999902</v>
      </c>
      <c r="AR948">
        <v>0.5</v>
      </c>
      <c r="AS948">
        <v>4.5999999999999999E-2</v>
      </c>
      <c r="AT948">
        <v>1.258</v>
      </c>
      <c r="AU948">
        <v>0.799132115999999</v>
      </c>
      <c r="AV948">
        <v>1</v>
      </c>
      <c r="AW948" t="s">
        <v>52</v>
      </c>
    </row>
    <row r="949" spans="1:49" hidden="1" x14ac:dyDescent="0.25">
      <c r="A949">
        <v>23.76</v>
      </c>
      <c r="B949">
        <v>3.1E-2</v>
      </c>
      <c r="C949">
        <v>6.484</v>
      </c>
      <c r="D949">
        <v>0.82199999999999995</v>
      </c>
      <c r="E949">
        <v>44.04</v>
      </c>
      <c r="F949" t="s">
        <v>108</v>
      </c>
      <c r="G949" t="s">
        <v>109</v>
      </c>
      <c r="H949">
        <v>446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3.5000000000000003E-2</v>
      </c>
      <c r="O949">
        <v>3.1723187999999999E-2</v>
      </c>
      <c r="P949">
        <v>3.5000000000000003E-2</v>
      </c>
      <c r="Q949">
        <v>3.5000000000000003E-2</v>
      </c>
      <c r="R949">
        <v>0.77035843999999998</v>
      </c>
      <c r="S949">
        <v>7.0000000000000007E-2</v>
      </c>
      <c r="T949">
        <v>0.06</v>
      </c>
      <c r="U949">
        <v>0.1</v>
      </c>
      <c r="V949">
        <v>3.6621622999999999E-2</v>
      </c>
      <c r="W949">
        <v>-0.13458125000000001</v>
      </c>
      <c r="X949">
        <v>0</v>
      </c>
      <c r="Y949">
        <v>7.7035844000000006E-2</v>
      </c>
      <c r="Z949">
        <v>0.69332259900000004</v>
      </c>
      <c r="AA949">
        <v>0.38517922199999999</v>
      </c>
      <c r="AB949">
        <v>0.77</v>
      </c>
      <c r="AC949">
        <v>-24.28376488</v>
      </c>
      <c r="AD949">
        <v>11.381185110000001</v>
      </c>
      <c r="AE949">
        <v>-2.6086301129999998</v>
      </c>
      <c r="AF949">
        <v>2</v>
      </c>
      <c r="AG949">
        <v>1</v>
      </c>
      <c r="AH949">
        <v>3</v>
      </c>
      <c r="AI949" t="s">
        <v>53</v>
      </c>
      <c r="AJ949">
        <v>13.92</v>
      </c>
      <c r="AK949">
        <v>0.04</v>
      </c>
      <c r="AL949">
        <v>62.996000000000002</v>
      </c>
      <c r="AM949">
        <v>0</v>
      </c>
      <c r="AN949">
        <v>4.0000000000000001E-3</v>
      </c>
      <c r="AO949">
        <v>0.77200000000000002</v>
      </c>
      <c r="AP949">
        <v>0.94199999999999995</v>
      </c>
      <c r="AQ949">
        <v>1.0109999999999999</v>
      </c>
      <c r="AR949">
        <v>0.71299999999999997</v>
      </c>
      <c r="AS949">
        <v>7.8E-2</v>
      </c>
      <c r="AT949">
        <v>2.0739999999999998</v>
      </c>
      <c r="AU949">
        <v>6.1199618339999997</v>
      </c>
      <c r="AV949">
        <v>5</v>
      </c>
      <c r="AW949" t="s">
        <v>52</v>
      </c>
    </row>
    <row r="950" spans="1:49" hidden="1" x14ac:dyDescent="0.25">
      <c r="A950">
        <v>15.22</v>
      </c>
      <c r="B950">
        <v>3.7999999999999999E-2</v>
      </c>
      <c r="C950">
        <v>4.556</v>
      </c>
      <c r="D950">
        <v>0.86099999999999999</v>
      </c>
      <c r="E950">
        <v>35.619999999999997</v>
      </c>
      <c r="F950" t="s">
        <v>108</v>
      </c>
      <c r="G950" t="s">
        <v>109</v>
      </c>
      <c r="H950">
        <v>448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0.03</v>
      </c>
      <c r="O950">
        <v>2.1471219999999999E-2</v>
      </c>
      <c r="P950">
        <v>0.03</v>
      </c>
      <c r="Q950">
        <v>0.03</v>
      </c>
      <c r="R950">
        <v>0.68725765000000005</v>
      </c>
      <c r="S950">
        <v>0.06</v>
      </c>
      <c r="T950">
        <v>7.0000000000000007E-2</v>
      </c>
      <c r="U950">
        <v>0.1</v>
      </c>
      <c r="V950">
        <v>3.3226895999999999E-2</v>
      </c>
      <c r="W950">
        <v>-0.1585279</v>
      </c>
      <c r="X950">
        <v>0</v>
      </c>
      <c r="Y950">
        <v>6.8725764999999994E-2</v>
      </c>
      <c r="Z950">
        <v>0.61853188299999995</v>
      </c>
      <c r="AA950">
        <v>0.343628824</v>
      </c>
      <c r="AB950">
        <v>0.68700000000000006</v>
      </c>
      <c r="AC950">
        <v>-32.008319100000001</v>
      </c>
      <c r="AD950">
        <v>10.00973641</v>
      </c>
      <c r="AE950">
        <v>-1.8511838519999999</v>
      </c>
      <c r="AF950">
        <v>2</v>
      </c>
      <c r="AG950">
        <v>3</v>
      </c>
      <c r="AH950">
        <v>5</v>
      </c>
      <c r="AI950" t="s">
        <v>59</v>
      </c>
      <c r="AJ950">
        <v>13.88</v>
      </c>
      <c r="AK950">
        <v>0.03</v>
      </c>
      <c r="AL950">
        <v>50.303999999999903</v>
      </c>
      <c r="AM950">
        <v>0</v>
      </c>
      <c r="AN950">
        <v>6.0000000000000001E-3</v>
      </c>
      <c r="AO950">
        <v>0.81399999999999995</v>
      </c>
      <c r="AP950">
        <v>1.958</v>
      </c>
      <c r="AQ950">
        <v>1.0900000000000001</v>
      </c>
      <c r="AR950">
        <v>0.77599999999999902</v>
      </c>
      <c r="AS950">
        <v>8.8999999999999996E-2</v>
      </c>
      <c r="AT950">
        <v>6.585</v>
      </c>
      <c r="AU950">
        <v>1.1837808089999999</v>
      </c>
      <c r="AV950">
        <v>5</v>
      </c>
      <c r="AW950" t="s">
        <v>60</v>
      </c>
    </row>
    <row r="951" spans="1:49" hidden="1" x14ac:dyDescent="0.25">
      <c r="A951">
        <v>12.46</v>
      </c>
      <c r="B951">
        <v>4.9000000000000002E-2</v>
      </c>
      <c r="C951">
        <v>5.5819999999999999</v>
      </c>
      <c r="D951">
        <v>0.75900000000000001</v>
      </c>
      <c r="E951">
        <v>20.34</v>
      </c>
      <c r="F951" t="s">
        <v>108</v>
      </c>
      <c r="G951" t="s">
        <v>109</v>
      </c>
      <c r="H951">
        <v>454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0.05</v>
      </c>
      <c r="O951">
        <v>4.1871947E-2</v>
      </c>
      <c r="P951">
        <v>8.3333332999999996E-2</v>
      </c>
      <c r="Q951">
        <v>8.3333332999999996E-2</v>
      </c>
      <c r="R951">
        <v>0.62246269999999904</v>
      </c>
      <c r="S951">
        <v>0.1</v>
      </c>
      <c r="T951">
        <v>7.0000000000000007E-2</v>
      </c>
      <c r="U951">
        <v>7.0000000000000007E-2</v>
      </c>
      <c r="V951">
        <v>3.6336112999999899E-2</v>
      </c>
      <c r="W951">
        <v>-4.9562037000000003E-2</v>
      </c>
      <c r="X951">
        <v>0</v>
      </c>
      <c r="Y951">
        <v>6.2246269E-2</v>
      </c>
      <c r="Z951">
        <v>0.56021642100000002</v>
      </c>
      <c r="AA951">
        <v>0.31123134499999999</v>
      </c>
      <c r="AB951">
        <v>0.622</v>
      </c>
      <c r="AC951">
        <v>-18.568302889999998</v>
      </c>
      <c r="AD951">
        <v>10.842844639999999</v>
      </c>
      <c r="AE951">
        <v>-1.37772858199999</v>
      </c>
      <c r="AF951">
        <v>2</v>
      </c>
      <c r="AG951">
        <v>1</v>
      </c>
      <c r="AH951">
        <v>3</v>
      </c>
      <c r="AI951" t="s">
        <v>53</v>
      </c>
      <c r="AJ951">
        <v>25.93</v>
      </c>
      <c r="AK951">
        <v>0</v>
      </c>
      <c r="AL951">
        <v>31.617999999999999</v>
      </c>
      <c r="AM951">
        <v>0</v>
      </c>
      <c r="AN951">
        <v>0.01</v>
      </c>
      <c r="AO951">
        <v>0.70799999999999996</v>
      </c>
      <c r="AP951">
        <v>1.3109999999999999</v>
      </c>
      <c r="AQ951">
        <v>0.89900000000000002</v>
      </c>
      <c r="AR951">
        <v>0.61399999999999999</v>
      </c>
      <c r="AS951">
        <v>6.2E-2</v>
      </c>
      <c r="AT951">
        <v>3.4809999999999999</v>
      </c>
      <c r="AU951">
        <v>1.2060778859999901</v>
      </c>
      <c r="AV951">
        <v>3</v>
      </c>
      <c r="AW951" t="s">
        <v>52</v>
      </c>
    </row>
    <row r="952" spans="1:49" hidden="1" x14ac:dyDescent="0.25">
      <c r="A952">
        <v>22.2</v>
      </c>
      <c r="B952">
        <v>3.1E-2</v>
      </c>
      <c r="C952">
        <v>6.141</v>
      </c>
      <c r="D952">
        <v>0.72699999999999998</v>
      </c>
      <c r="E952">
        <v>28.96</v>
      </c>
      <c r="F952" t="s">
        <v>108</v>
      </c>
      <c r="G952" t="s">
        <v>109</v>
      </c>
      <c r="H952">
        <v>456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3.0997362000000001E-2</v>
      </c>
      <c r="O952">
        <v>4.8298195000000002E-2</v>
      </c>
      <c r="P952">
        <v>7.4047663E-2</v>
      </c>
      <c r="Q952">
        <v>0.101094136</v>
      </c>
      <c r="R952">
        <v>0.27663556</v>
      </c>
      <c r="S952">
        <v>0.16</v>
      </c>
      <c r="T952">
        <v>0.11567388300000001</v>
      </c>
      <c r="U952">
        <v>0.1</v>
      </c>
      <c r="V952">
        <v>-1.5666459000000001E-2</v>
      </c>
      <c r="W952">
        <v>-8.8891490000000004E-2</v>
      </c>
      <c r="X952">
        <v>-2.3576900000000001E-2</v>
      </c>
      <c r="Y952">
        <v>2.7663555999999999E-2</v>
      </c>
      <c r="Z952">
        <v>0.248972002</v>
      </c>
      <c r="AA952">
        <v>0.138317779</v>
      </c>
      <c r="AB952">
        <v>0.27699999999999902</v>
      </c>
      <c r="AC952">
        <v>-8.0486806820000005</v>
      </c>
      <c r="AD952">
        <v>9.5774282579999994</v>
      </c>
      <c r="AE952">
        <v>-1.2156407809999901</v>
      </c>
      <c r="AF952">
        <v>2</v>
      </c>
      <c r="AG952">
        <v>1</v>
      </c>
      <c r="AH952">
        <v>3</v>
      </c>
      <c r="AI952" t="s">
        <v>53</v>
      </c>
      <c r="AJ952">
        <v>11</v>
      </c>
      <c r="AK952">
        <v>0</v>
      </c>
      <c r="AL952">
        <v>46.286000000000001</v>
      </c>
      <c r="AM952">
        <v>0</v>
      </c>
      <c r="AN952">
        <v>6.9999999999999897E-3</v>
      </c>
      <c r="AO952">
        <v>0.67400000000000004</v>
      </c>
      <c r="AP952">
        <v>0.997</v>
      </c>
      <c r="AQ952">
        <v>0.84299999999999997</v>
      </c>
      <c r="AR952">
        <v>0.56399999999999995</v>
      </c>
      <c r="AS952">
        <v>5.5E-2</v>
      </c>
      <c r="AT952">
        <v>2.6339999999999999</v>
      </c>
      <c r="AU952">
        <v>-1.259957537</v>
      </c>
      <c r="AV952">
        <v>3</v>
      </c>
      <c r="AW952" t="s">
        <v>52</v>
      </c>
    </row>
    <row r="953" spans="1:49" hidden="1" x14ac:dyDescent="0.25">
      <c r="A953">
        <v>26.96</v>
      </c>
      <c r="B953">
        <v>2.5000000000000001E-2</v>
      </c>
      <c r="C953">
        <v>6.0949999999999998</v>
      </c>
      <c r="D953">
        <v>0.63500000000000001</v>
      </c>
      <c r="E953">
        <v>22.63</v>
      </c>
      <c r="F953" t="s">
        <v>108</v>
      </c>
      <c r="G953" t="s">
        <v>109</v>
      </c>
      <c r="H953">
        <v>458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0.05</v>
      </c>
      <c r="O953">
        <v>2.0268629999999999E-2</v>
      </c>
      <c r="P953">
        <v>8.3333332999999996E-2</v>
      </c>
      <c r="Q953">
        <v>8.3333332999999996E-2</v>
      </c>
      <c r="R953">
        <v>0.25212190000000001</v>
      </c>
      <c r="S953">
        <v>0.1</v>
      </c>
      <c r="T953">
        <v>0.03</v>
      </c>
      <c r="U953">
        <v>0.1</v>
      </c>
      <c r="V953">
        <v>-8.1418399999999905E-4</v>
      </c>
      <c r="W953">
        <v>-2.3206622999999999E-2</v>
      </c>
      <c r="X953">
        <v>0</v>
      </c>
      <c r="Y953">
        <v>2.5212189999999999E-2</v>
      </c>
      <c r="Z953">
        <v>0.22690970599999999</v>
      </c>
      <c r="AA953">
        <v>0.12606094800000001</v>
      </c>
      <c r="AB953">
        <v>0.252</v>
      </c>
      <c r="AC953">
        <v>-17.122418920000001</v>
      </c>
      <c r="AD953">
        <v>7.8935321900000002</v>
      </c>
      <c r="AE953">
        <v>-0.91023939300000001</v>
      </c>
      <c r="AF953">
        <v>2</v>
      </c>
      <c r="AG953">
        <v>1</v>
      </c>
      <c r="AH953">
        <v>3</v>
      </c>
      <c r="AI953" t="s">
        <v>53</v>
      </c>
      <c r="AJ953">
        <v>13.36</v>
      </c>
      <c r="AK953">
        <v>0</v>
      </c>
      <c r="AL953">
        <v>48.661999999999999</v>
      </c>
      <c r="AM953">
        <v>0</v>
      </c>
      <c r="AN953">
        <v>8.9999999999999993E-3</v>
      </c>
      <c r="AO953">
        <v>0.58199999999999996</v>
      </c>
      <c r="AP953">
        <v>0.98699999999999999</v>
      </c>
      <c r="AQ953">
        <v>0.70899999999999996</v>
      </c>
      <c r="AR953">
        <v>0.437999999999999</v>
      </c>
      <c r="AS953">
        <v>0.04</v>
      </c>
      <c r="AT953">
        <v>2.5680000000000001</v>
      </c>
      <c r="AU953">
        <v>0.233599213999999</v>
      </c>
      <c r="AV953">
        <v>3</v>
      </c>
      <c r="AW953" t="s">
        <v>52</v>
      </c>
    </row>
    <row r="954" spans="1:49" hidden="1" x14ac:dyDescent="0.25">
      <c r="A954">
        <v>17.37</v>
      </c>
      <c r="B954">
        <v>0.03</v>
      </c>
      <c r="C954">
        <v>4.3029999999999999</v>
      </c>
      <c r="D954">
        <v>0.72199999999999998</v>
      </c>
      <c r="E954">
        <v>22.765999999999998</v>
      </c>
      <c r="F954" t="s">
        <v>108</v>
      </c>
      <c r="G954" t="s">
        <v>109</v>
      </c>
      <c r="H954">
        <v>459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0.03</v>
      </c>
      <c r="O954">
        <v>1.6504791000000001E-2</v>
      </c>
      <c r="P954">
        <v>0.09</v>
      </c>
      <c r="Q954">
        <v>0.09</v>
      </c>
      <c r="R954">
        <v>0.19761435999999999</v>
      </c>
      <c r="S954">
        <v>0.06</v>
      </c>
      <c r="T954">
        <v>0.04</v>
      </c>
      <c r="U954">
        <v>0.1</v>
      </c>
      <c r="V954">
        <v>-4.8784320000000003E-3</v>
      </c>
      <c r="W954">
        <v>-4.1953265999999899E-2</v>
      </c>
      <c r="X954">
        <v>0</v>
      </c>
      <c r="Y954">
        <v>1.9761436E-2</v>
      </c>
      <c r="Z954">
        <v>0.177852921</v>
      </c>
      <c r="AA954">
        <v>9.8807177999999996E-2</v>
      </c>
      <c r="AB954">
        <v>0.19800000000000001</v>
      </c>
      <c r="AC954">
        <v>-11.97315107</v>
      </c>
      <c r="AD954">
        <v>7.5496300569999999</v>
      </c>
      <c r="AE954">
        <v>-0.70758742799999996</v>
      </c>
      <c r="AF954">
        <v>2</v>
      </c>
      <c r="AG954">
        <v>3</v>
      </c>
      <c r="AH954">
        <v>5</v>
      </c>
      <c r="AI954" t="s">
        <v>59</v>
      </c>
      <c r="AJ954">
        <v>13.21</v>
      </c>
      <c r="AK954">
        <v>0</v>
      </c>
      <c r="AL954">
        <v>42.336999999999897</v>
      </c>
      <c r="AM954">
        <v>0</v>
      </c>
      <c r="AN954">
        <v>0.01</v>
      </c>
      <c r="AO954">
        <v>0.67400000000000004</v>
      </c>
      <c r="AP954">
        <v>2.0030000000000001</v>
      </c>
      <c r="AQ954">
        <v>0.84199999999999997</v>
      </c>
      <c r="AR954">
        <v>0.55600000000000005</v>
      </c>
      <c r="AS954">
        <v>5.5E-2</v>
      </c>
      <c r="AT954">
        <v>6.101</v>
      </c>
      <c r="AU954">
        <v>7.0375718000000004E-2</v>
      </c>
      <c r="AV954">
        <v>3</v>
      </c>
      <c r="AW954" t="s">
        <v>60</v>
      </c>
    </row>
    <row r="955" spans="1:49" hidden="1" x14ac:dyDescent="0.25">
      <c r="A955">
        <v>8.01</v>
      </c>
      <c r="B955">
        <v>9.6999999999999906E-2</v>
      </c>
      <c r="C955">
        <v>6.98</v>
      </c>
      <c r="D955">
        <v>0.71699999999999997</v>
      </c>
      <c r="E955">
        <v>9.9260000000000002</v>
      </c>
      <c r="F955" t="s">
        <v>108</v>
      </c>
      <c r="G955" t="s">
        <v>109</v>
      </c>
      <c r="H955">
        <v>462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0.106544496</v>
      </c>
      <c r="O955">
        <v>0.17904114899999901</v>
      </c>
      <c r="P955">
        <v>0.17042668899999999</v>
      </c>
      <c r="Q955">
        <v>0.197710686</v>
      </c>
      <c r="R955">
        <v>0.66282529999999995</v>
      </c>
      <c r="S955">
        <v>0.4</v>
      </c>
      <c r="T955">
        <v>0.33556012000000002</v>
      </c>
      <c r="U955">
        <v>0.24</v>
      </c>
      <c r="V955">
        <v>-4.7863102999999997E-2</v>
      </c>
      <c r="W955">
        <v>-5.9986579999999996E-3</v>
      </c>
      <c r="X955">
        <v>-1.1717092E-2</v>
      </c>
      <c r="Y955">
        <v>6.6282529000000007E-2</v>
      </c>
      <c r="Z955">
        <v>0.59654275800000001</v>
      </c>
      <c r="AA955">
        <v>0.33141264300000001</v>
      </c>
      <c r="AB955">
        <v>0.66299999999999903</v>
      </c>
      <c r="AC955">
        <v>-5.8389734379999902</v>
      </c>
      <c r="AD955">
        <v>4.9973385219999997</v>
      </c>
      <c r="AE955">
        <v>-1.7298283640000001</v>
      </c>
      <c r="AF955">
        <v>2</v>
      </c>
      <c r="AG955">
        <v>1</v>
      </c>
      <c r="AH955">
        <v>3</v>
      </c>
      <c r="AI955" t="s">
        <v>53</v>
      </c>
      <c r="AJ955">
        <v>13.18</v>
      </c>
      <c r="AK955">
        <v>0.03</v>
      </c>
      <c r="AL955">
        <v>16.391999999999999</v>
      </c>
      <c r="AM955">
        <v>0</v>
      </c>
      <c r="AN955">
        <v>1.9E-2</v>
      </c>
      <c r="AO955">
        <v>0.66400000000000003</v>
      </c>
      <c r="AP955">
        <v>0.78900000000000003</v>
      </c>
      <c r="AQ955">
        <v>0.82399999999999995</v>
      </c>
      <c r="AR955">
        <v>0.54799999999999904</v>
      </c>
      <c r="AS955">
        <v>5.1999999999999998E-2</v>
      </c>
      <c r="AT955">
        <v>1.2989999999999999</v>
      </c>
      <c r="AU955">
        <v>0.18679850100000001</v>
      </c>
      <c r="AV955">
        <v>3</v>
      </c>
      <c r="AW955" t="s">
        <v>52</v>
      </c>
    </row>
    <row r="956" spans="1:49" hidden="1" x14ac:dyDescent="0.25">
      <c r="A956">
        <v>12.47</v>
      </c>
      <c r="B956">
        <v>1.4999999999999999E-2</v>
      </c>
      <c r="C956">
        <v>3.972</v>
      </c>
      <c r="D956">
        <v>0.8</v>
      </c>
      <c r="E956">
        <v>67.679000000000002</v>
      </c>
      <c r="F956" t="s">
        <v>108</v>
      </c>
      <c r="G956" t="s">
        <v>109</v>
      </c>
      <c r="H956">
        <v>464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3.538819E-2</v>
      </c>
      <c r="O956">
        <v>5.0576193999999998E-2</v>
      </c>
      <c r="P956">
        <v>5.8666120000000002E-2</v>
      </c>
      <c r="Q956">
        <v>0.107555475</v>
      </c>
      <c r="R956">
        <v>0.40149665000000001</v>
      </c>
      <c r="S956">
        <v>0.17</v>
      </c>
      <c r="T956">
        <v>6.4547736999999994E-2</v>
      </c>
      <c r="U956">
        <v>0.13</v>
      </c>
      <c r="V956">
        <v>-1.8449251999999999E-2</v>
      </c>
      <c r="W956">
        <v>-4.7580070000000002E-2</v>
      </c>
      <c r="X956">
        <v>-3.6368831999999997E-2</v>
      </c>
      <c r="Y956">
        <v>4.0149665000000001E-2</v>
      </c>
      <c r="Z956">
        <v>0.36134698399999998</v>
      </c>
      <c r="AA956">
        <v>0.20074832399999901</v>
      </c>
      <c r="AB956">
        <v>0.40100000000000002</v>
      </c>
      <c r="AC956">
        <v>-9.8977698099999998</v>
      </c>
      <c r="AD956">
        <v>9.4791203480000004</v>
      </c>
      <c r="AE956">
        <v>-1.579163901</v>
      </c>
      <c r="AF956">
        <v>2</v>
      </c>
      <c r="AG956">
        <v>3</v>
      </c>
      <c r="AH956">
        <v>5</v>
      </c>
      <c r="AI956" t="s">
        <v>59</v>
      </c>
      <c r="AJ956">
        <v>24.3</v>
      </c>
      <c r="AK956">
        <v>0</v>
      </c>
      <c r="AL956">
        <v>121.134</v>
      </c>
      <c r="AM956">
        <v>0</v>
      </c>
      <c r="AN956">
        <v>2E-3</v>
      </c>
      <c r="AO956">
        <v>0.73499999999999999</v>
      </c>
      <c r="AP956">
        <v>2.3769999999999998</v>
      </c>
      <c r="AQ956">
        <v>0.99199999999999999</v>
      </c>
      <c r="AR956">
        <v>0.68899999999999995</v>
      </c>
      <c r="AS956">
        <v>7.6999999999999999E-2</v>
      </c>
      <c r="AT956">
        <v>4.3019999999999996</v>
      </c>
      <c r="AU956">
        <v>-0.77219295700000001</v>
      </c>
      <c r="AV956">
        <v>5</v>
      </c>
      <c r="AW956" t="s">
        <v>60</v>
      </c>
    </row>
    <row r="957" spans="1:49" hidden="1" x14ac:dyDescent="0.25">
      <c r="A957">
        <v>29.74</v>
      </c>
      <c r="B957">
        <v>0.03</v>
      </c>
      <c r="C957">
        <v>7.06</v>
      </c>
      <c r="D957">
        <v>0.44</v>
      </c>
      <c r="E957">
        <v>10.622</v>
      </c>
      <c r="F957" t="s">
        <v>108</v>
      </c>
      <c r="G957" t="s">
        <v>109</v>
      </c>
      <c r="H957">
        <v>49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8.7977355999999896E-2</v>
      </c>
      <c r="O957">
        <v>0.14032144999999999</v>
      </c>
      <c r="P957">
        <v>0.13651086600000001</v>
      </c>
      <c r="Q957">
        <v>0.17828956899999901</v>
      </c>
      <c r="R957">
        <v>0.44164555999999999</v>
      </c>
      <c r="S957">
        <v>0.34</v>
      </c>
      <c r="T957">
        <v>0.30421821799999998</v>
      </c>
      <c r="U957">
        <v>0.16</v>
      </c>
      <c r="V957">
        <v>-5.3878519999999999E-2</v>
      </c>
      <c r="W957">
        <v>5.6541969999999997E-2</v>
      </c>
      <c r="X957">
        <v>-9.0480690000000006E-3</v>
      </c>
      <c r="Y957">
        <v>4.4164555999999897E-2</v>
      </c>
      <c r="Z957">
        <v>0.39748100600000003</v>
      </c>
      <c r="AA957">
        <v>0.220822781</v>
      </c>
      <c r="AB957">
        <v>0.442</v>
      </c>
      <c r="AC957">
        <v>-7.1832664129999904</v>
      </c>
      <c r="AD957">
        <v>5.1096156779999999</v>
      </c>
      <c r="AE957">
        <v>-1.045624839</v>
      </c>
      <c r="AF957">
        <v>1</v>
      </c>
      <c r="AH957">
        <v>1</v>
      </c>
      <c r="AI957" t="s">
        <v>51</v>
      </c>
      <c r="AJ957">
        <v>16.77</v>
      </c>
      <c r="AK957">
        <v>0</v>
      </c>
      <c r="AL957">
        <v>36.455999999999896</v>
      </c>
      <c r="AM957">
        <v>0</v>
      </c>
      <c r="AN957">
        <v>1.4999999999999999E-2</v>
      </c>
      <c r="AO957">
        <v>0.38900000000000001</v>
      </c>
      <c r="AP957">
        <v>0.47599999999999998</v>
      </c>
      <c r="AQ957">
        <v>0.46200000000000002</v>
      </c>
      <c r="AR957">
        <v>0.216</v>
      </c>
      <c r="AS957">
        <v>1.7000000000000001E-2</v>
      </c>
      <c r="AT957">
        <v>1.155</v>
      </c>
      <c r="AU957">
        <v>0.21109689399999901</v>
      </c>
      <c r="AV957">
        <v>3</v>
      </c>
      <c r="AW957" t="s">
        <v>58</v>
      </c>
    </row>
    <row r="958" spans="1:49" hidden="1" x14ac:dyDescent="0.25">
      <c r="A958">
        <v>28.63</v>
      </c>
      <c r="B958">
        <v>2.3E-2</v>
      </c>
      <c r="C958">
        <v>5.0839999999999996</v>
      </c>
      <c r="D958">
        <v>0.755</v>
      </c>
      <c r="E958">
        <v>36.494</v>
      </c>
      <c r="F958" t="s">
        <v>108</v>
      </c>
      <c r="G958" t="s">
        <v>109</v>
      </c>
      <c r="H958">
        <v>492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0.08</v>
      </c>
      <c r="O958">
        <v>7.8696354999999996E-2</v>
      </c>
      <c r="P958">
        <v>4.3577575E-2</v>
      </c>
      <c r="Q958">
        <v>7.4901000999999995E-2</v>
      </c>
      <c r="R958">
        <v>0.78201009999999904</v>
      </c>
      <c r="S958">
        <v>0.16</v>
      </c>
      <c r="T958">
        <v>0.13</v>
      </c>
      <c r="U958">
        <v>0.13</v>
      </c>
      <c r="V958">
        <v>5.0821661999999997E-2</v>
      </c>
      <c r="W958">
        <v>-0.112413555</v>
      </c>
      <c r="X958">
        <v>-2.2517315E-2</v>
      </c>
      <c r="Y958">
        <v>7.8201008000000002E-2</v>
      </c>
      <c r="Z958">
        <v>0.70380907099999901</v>
      </c>
      <c r="AA958">
        <v>0.391005039</v>
      </c>
      <c r="AB958">
        <v>0.78200000000000003</v>
      </c>
      <c r="AC958">
        <v>-13.266939000000001</v>
      </c>
      <c r="AD958">
        <v>8.1623684969999992</v>
      </c>
      <c r="AE958">
        <v>-2.0364753539999998</v>
      </c>
      <c r="AF958">
        <v>2</v>
      </c>
      <c r="AG958">
        <v>4</v>
      </c>
      <c r="AH958">
        <v>6</v>
      </c>
      <c r="AI958" t="s">
        <v>61</v>
      </c>
      <c r="AJ958">
        <v>10.63</v>
      </c>
      <c r="AK958">
        <v>0</v>
      </c>
      <c r="AL958">
        <v>57.946999999999903</v>
      </c>
      <c r="AM958">
        <v>0</v>
      </c>
      <c r="AN958">
        <v>6.0000000000000001E-3</v>
      </c>
      <c r="AO958">
        <v>0.73299999999999998</v>
      </c>
      <c r="AP958">
        <v>1.2290000000000001</v>
      </c>
      <c r="AQ958">
        <v>0.875</v>
      </c>
      <c r="AR958">
        <v>0.59</v>
      </c>
      <c r="AS958">
        <v>5.7000000000000002E-2</v>
      </c>
      <c r="AT958">
        <v>4.2389999999999999</v>
      </c>
      <c r="AU958">
        <v>5.4460069E-2</v>
      </c>
      <c r="AV958">
        <v>3</v>
      </c>
      <c r="AW958" t="s">
        <v>60</v>
      </c>
    </row>
    <row r="959" spans="1:49" hidden="1" x14ac:dyDescent="0.25">
      <c r="A959">
        <v>44.08</v>
      </c>
      <c r="B959">
        <v>0.02</v>
      </c>
      <c r="C959">
        <v>6.1329999999999902</v>
      </c>
      <c r="D959">
        <v>0.70899999999999996</v>
      </c>
      <c r="E959">
        <v>42.028999999999897</v>
      </c>
      <c r="F959" t="s">
        <v>108</v>
      </c>
      <c r="G959" t="s">
        <v>109</v>
      </c>
      <c r="H959">
        <v>493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0.1</v>
      </c>
      <c r="O959">
        <v>5.7200695999999898E-2</v>
      </c>
      <c r="P959">
        <v>7.2410464999999993E-2</v>
      </c>
      <c r="Q959">
        <v>0.134750957</v>
      </c>
      <c r="R959">
        <v>0.49632759999999998</v>
      </c>
      <c r="S959">
        <v>0.2</v>
      </c>
      <c r="T959">
        <v>0.13</v>
      </c>
      <c r="U959">
        <v>0.17</v>
      </c>
      <c r="V959">
        <v>1.0853069999999999E-2</v>
      </c>
      <c r="W959">
        <v>-3.0593097E-2</v>
      </c>
      <c r="X959">
        <v>7.2328799999999997E-3</v>
      </c>
      <c r="Y959">
        <v>4.9632760999999997E-2</v>
      </c>
      <c r="Z959">
        <v>0.44669484799999998</v>
      </c>
      <c r="AA959">
        <v>0.24816380399999999</v>
      </c>
      <c r="AB959">
        <v>0.496</v>
      </c>
      <c r="AC959">
        <v>-9.4684323389999996</v>
      </c>
      <c r="AD959">
        <v>9.2269418660000007</v>
      </c>
      <c r="AE959">
        <v>-2.00681265699999</v>
      </c>
      <c r="AF959">
        <v>2</v>
      </c>
      <c r="AG959">
        <v>1</v>
      </c>
      <c r="AH959">
        <v>3</v>
      </c>
      <c r="AI959" t="s">
        <v>53</v>
      </c>
      <c r="AJ959">
        <v>12.61</v>
      </c>
      <c r="AK959">
        <v>0</v>
      </c>
      <c r="AL959">
        <v>68.147999999999996</v>
      </c>
      <c r="AM959">
        <v>0</v>
      </c>
      <c r="AN959">
        <v>6.0000000000000001E-3</v>
      </c>
      <c r="AO959">
        <v>0.66400000000000003</v>
      </c>
      <c r="AP959">
        <v>0.83899999999999997</v>
      </c>
      <c r="AQ959">
        <v>0.80900000000000005</v>
      </c>
      <c r="AR959">
        <v>0.53200000000000003</v>
      </c>
      <c r="AS959">
        <v>0.05</v>
      </c>
      <c r="AT959">
        <v>2.64</v>
      </c>
      <c r="AU959">
        <v>0.591933131</v>
      </c>
      <c r="AV959">
        <v>5</v>
      </c>
      <c r="AW959" t="s">
        <v>52</v>
      </c>
    </row>
    <row r="960" spans="1:49" hidden="1" x14ac:dyDescent="0.25">
      <c r="A960">
        <v>69.47</v>
      </c>
      <c r="B960">
        <v>1.2999999999999999E-2</v>
      </c>
      <c r="C960">
        <v>7.1269999999999998</v>
      </c>
      <c r="D960">
        <v>0.46</v>
      </c>
      <c r="E960">
        <v>27.908000000000001</v>
      </c>
      <c r="F960" t="s">
        <v>108</v>
      </c>
      <c r="G960" t="s">
        <v>109</v>
      </c>
      <c r="H960">
        <v>58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4.7546142999999999E-2</v>
      </c>
      <c r="O960">
        <v>8.9071666999999993E-2</v>
      </c>
      <c r="P960">
        <v>7.6502182000000002E-2</v>
      </c>
      <c r="Q960">
        <v>9.6192841000000001E-2</v>
      </c>
      <c r="R960">
        <v>0.52627235999999999</v>
      </c>
      <c r="S960">
        <v>0.2</v>
      </c>
      <c r="T960">
        <v>0.26525892000000001</v>
      </c>
      <c r="U960">
        <v>0.14000000000000001</v>
      </c>
      <c r="V960">
        <v>-2.4477343999999901E-2</v>
      </c>
      <c r="W960">
        <v>4.2019040000000001E-2</v>
      </c>
      <c r="X960">
        <v>2.0138339999999999E-3</v>
      </c>
      <c r="Y960">
        <v>5.2627235999999897E-2</v>
      </c>
      <c r="Z960">
        <v>0.473645121</v>
      </c>
      <c r="AA960">
        <v>0.263136178</v>
      </c>
      <c r="AB960">
        <v>0.52600000000000002</v>
      </c>
      <c r="AC960">
        <v>-8.835786573</v>
      </c>
      <c r="AD960">
        <v>9.4405077950000003</v>
      </c>
      <c r="AE960">
        <v>-1.4401540100000001</v>
      </c>
      <c r="AF960">
        <v>1</v>
      </c>
      <c r="AH960">
        <v>1</v>
      </c>
      <c r="AI960" t="s">
        <v>51</v>
      </c>
      <c r="AJ960">
        <v>13.6</v>
      </c>
      <c r="AK960">
        <v>0</v>
      </c>
      <c r="AL960">
        <v>84.212999999999994</v>
      </c>
      <c r="AM960">
        <v>0</v>
      </c>
      <c r="AN960">
        <v>6.0000000000000001E-3</v>
      </c>
      <c r="AO960">
        <v>0.40500000000000003</v>
      </c>
      <c r="AP960">
        <v>0.44400000000000001</v>
      </c>
      <c r="AQ960">
        <v>0.48599999999999999</v>
      </c>
      <c r="AR960">
        <v>0.23699999999999999</v>
      </c>
      <c r="AS960">
        <v>1.9E-2</v>
      </c>
      <c r="AT960">
        <v>1.002</v>
      </c>
      <c r="AU960">
        <v>0.195506758999999</v>
      </c>
      <c r="AV960">
        <v>5</v>
      </c>
      <c r="AW960" t="s">
        <v>58</v>
      </c>
    </row>
    <row r="961" spans="1:49" hidden="1" x14ac:dyDescent="0.25">
      <c r="A961">
        <v>59.53</v>
      </c>
      <c r="B961">
        <v>1.4999999999999999E-2</v>
      </c>
      <c r="C961">
        <v>7.0019999999999998</v>
      </c>
      <c r="D961">
        <v>0.56399999999999995</v>
      </c>
      <c r="E961">
        <v>30.995999999999999</v>
      </c>
      <c r="F961" t="s">
        <v>108</v>
      </c>
      <c r="G961" t="s">
        <v>109</v>
      </c>
      <c r="H961">
        <v>60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5.8089850999999998E-2</v>
      </c>
      <c r="O961">
        <v>0.10403475</v>
      </c>
      <c r="P961">
        <v>7.5324053000000002E-2</v>
      </c>
      <c r="Q961">
        <v>0.106287441</v>
      </c>
      <c r="R961">
        <v>0.54650043999999998</v>
      </c>
      <c r="S961">
        <v>0.23</v>
      </c>
      <c r="T961">
        <v>0.24760983</v>
      </c>
      <c r="U961">
        <v>0.14000000000000001</v>
      </c>
      <c r="V961">
        <v>-2.4844846E-2</v>
      </c>
      <c r="W961">
        <v>6.0356419999999999E-3</v>
      </c>
      <c r="X961">
        <v>2.4948988999999901E-2</v>
      </c>
      <c r="Y961">
        <v>5.4650044000000002E-2</v>
      </c>
      <c r="Z961">
        <v>0.49185039999999902</v>
      </c>
      <c r="AA961">
        <v>0.27325022199999999</v>
      </c>
      <c r="AB961">
        <v>0.54700000000000004</v>
      </c>
      <c r="AC961">
        <v>-9.8527918700000008</v>
      </c>
      <c r="AD961">
        <v>8.2812212170000006</v>
      </c>
      <c r="AE961">
        <v>-1.543377623</v>
      </c>
      <c r="AF961">
        <v>1</v>
      </c>
      <c r="AH961">
        <v>1</v>
      </c>
      <c r="AI961" t="s">
        <v>51</v>
      </c>
      <c r="AJ961">
        <v>11.1</v>
      </c>
      <c r="AK961">
        <v>0.01</v>
      </c>
      <c r="AL961">
        <v>74.03</v>
      </c>
      <c r="AM961">
        <v>0</v>
      </c>
      <c r="AN961">
        <v>6.9999999999999897E-3</v>
      </c>
      <c r="AO961">
        <v>0.51400000000000001</v>
      </c>
      <c r="AP961">
        <v>0.57599999999999996</v>
      </c>
      <c r="AQ961">
        <v>0.61099999999999999</v>
      </c>
      <c r="AR961">
        <v>0.34599999999999997</v>
      </c>
      <c r="AS961">
        <v>2.8999999999999901E-2</v>
      </c>
      <c r="AT961">
        <v>1.2829999999999999</v>
      </c>
      <c r="AU961">
        <v>0.173709382</v>
      </c>
      <c r="AV961">
        <v>5</v>
      </c>
      <c r="AW961" t="s">
        <v>58</v>
      </c>
    </row>
    <row r="962" spans="1:49" hidden="1" x14ac:dyDescent="0.25">
      <c r="A962">
        <v>79.67</v>
      </c>
      <c r="B962">
        <v>1.2E-2</v>
      </c>
      <c r="C962">
        <v>7.2029999999999896</v>
      </c>
      <c r="D962">
        <v>0.437</v>
      </c>
      <c r="E962">
        <v>29.414000000000001</v>
      </c>
      <c r="F962" t="s">
        <v>108</v>
      </c>
      <c r="G962" t="s">
        <v>109</v>
      </c>
      <c r="H962">
        <v>62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7.8767953000000002E-2</v>
      </c>
      <c r="O962">
        <v>0.17356328199999899</v>
      </c>
      <c r="P962">
        <v>9.7970880999999996E-2</v>
      </c>
      <c r="Q962">
        <v>0.14226582599999901</v>
      </c>
      <c r="R962">
        <v>0.56636702999999999</v>
      </c>
      <c r="S962">
        <v>0.34</v>
      </c>
      <c r="T962">
        <v>0.379880039</v>
      </c>
      <c r="U962">
        <v>0.2</v>
      </c>
      <c r="V962">
        <v>-5.9212121999999999E-2</v>
      </c>
      <c r="W962">
        <v>8.3267406000000002E-2</v>
      </c>
      <c r="X962">
        <v>2.0929941000000001E-2</v>
      </c>
      <c r="Y962">
        <v>5.6636702999999997E-2</v>
      </c>
      <c r="Z962">
        <v>0.50973032699999998</v>
      </c>
      <c r="AA962">
        <v>0.283183515</v>
      </c>
      <c r="AB962">
        <v>0.56599999999999995</v>
      </c>
      <c r="AC962">
        <v>-5.8579207289999999</v>
      </c>
      <c r="AD962">
        <v>5.9686711319999999</v>
      </c>
      <c r="AE962">
        <v>-1.213433749</v>
      </c>
      <c r="AF962">
        <v>1</v>
      </c>
      <c r="AH962">
        <v>1</v>
      </c>
      <c r="AI962" t="s">
        <v>51</v>
      </c>
      <c r="AJ962">
        <v>16.84</v>
      </c>
      <c r="AK962">
        <v>0</v>
      </c>
      <c r="AL962">
        <v>96.009</v>
      </c>
      <c r="AM962">
        <v>0</v>
      </c>
      <c r="AN962">
        <v>6.0000000000000001E-3</v>
      </c>
      <c r="AO962">
        <v>0.38600000000000001</v>
      </c>
      <c r="AP962">
        <v>0.40500000000000003</v>
      </c>
      <c r="AQ962">
        <v>0.45899999999999902</v>
      </c>
      <c r="AR962">
        <v>0.214</v>
      </c>
      <c r="AS962">
        <v>1.7000000000000001E-2</v>
      </c>
      <c r="AT962">
        <v>0.82</v>
      </c>
      <c r="AU962">
        <v>0.23366135199999999</v>
      </c>
      <c r="AV962">
        <v>5</v>
      </c>
      <c r="AW962" t="s">
        <v>58</v>
      </c>
    </row>
    <row r="963" spans="1:49" hidden="1" x14ac:dyDescent="0.25">
      <c r="A963">
        <v>85.89</v>
      </c>
      <c r="B963">
        <v>8.9999999999999993E-3</v>
      </c>
      <c r="C963">
        <v>6.8470000000000004</v>
      </c>
      <c r="D963">
        <v>0.65200000000000002</v>
      </c>
      <c r="E963">
        <v>65.734999999999999</v>
      </c>
      <c r="F963" t="s">
        <v>108</v>
      </c>
      <c r="G963" t="s">
        <v>109</v>
      </c>
      <c r="H963">
        <v>64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5.2630729000000001E-2</v>
      </c>
      <c r="O963">
        <v>0.11177572699999901</v>
      </c>
      <c r="P963">
        <v>8.4461623999999999E-2</v>
      </c>
      <c r="Q963">
        <v>9.9192335999999895E-2</v>
      </c>
      <c r="R963">
        <v>0.44067127</v>
      </c>
      <c r="S963">
        <v>0.23</v>
      </c>
      <c r="T963">
        <v>0.25073786999999997</v>
      </c>
      <c r="U963">
        <v>0.14000000000000001</v>
      </c>
      <c r="V963">
        <v>-1.6201759E-2</v>
      </c>
      <c r="W963">
        <v>1.9505999999999999E-2</v>
      </c>
      <c r="X963">
        <v>1.4585733E-2</v>
      </c>
      <c r="Y963">
        <v>4.4067126999999998E-2</v>
      </c>
      <c r="Z963">
        <v>0.39660413899999902</v>
      </c>
      <c r="AA963">
        <v>0.220335633</v>
      </c>
      <c r="AB963">
        <v>0.441</v>
      </c>
      <c r="AC963">
        <v>-7.9498901249999996</v>
      </c>
      <c r="AD963">
        <v>7.7322029849999998</v>
      </c>
      <c r="AE963">
        <v>-1.2140817209999999</v>
      </c>
      <c r="AF963">
        <v>1</v>
      </c>
      <c r="AH963">
        <v>1</v>
      </c>
      <c r="AI963" t="s">
        <v>51</v>
      </c>
      <c r="AJ963">
        <v>12.14</v>
      </c>
      <c r="AK963">
        <v>0.01</v>
      </c>
      <c r="AL963">
        <v>126.21799999999899</v>
      </c>
      <c r="AM963">
        <v>0</v>
      </c>
      <c r="AN963">
        <v>4.0000000000000001E-3</v>
      </c>
      <c r="AO963">
        <v>0.61199999999999999</v>
      </c>
      <c r="AP963">
        <v>0.66799999999999904</v>
      </c>
      <c r="AQ963">
        <v>0.72399999999999998</v>
      </c>
      <c r="AR963">
        <v>0.44900000000000001</v>
      </c>
      <c r="AS963">
        <v>0.04</v>
      </c>
      <c r="AT963">
        <v>1.468</v>
      </c>
      <c r="AU963">
        <v>0.153783155</v>
      </c>
      <c r="AV963">
        <v>5</v>
      </c>
      <c r="AW963" t="s">
        <v>58</v>
      </c>
    </row>
    <row r="964" spans="1:49" hidden="1" x14ac:dyDescent="0.25">
      <c r="A964">
        <v>13.85</v>
      </c>
      <c r="B964">
        <v>4.5999999999999999E-2</v>
      </c>
      <c r="C964">
        <v>5.7279999999999998</v>
      </c>
      <c r="D964">
        <v>0.55799999999999905</v>
      </c>
      <c r="E964">
        <v>8.7349999999999994</v>
      </c>
      <c r="F964" t="s">
        <v>108</v>
      </c>
      <c r="G964" t="s">
        <v>109</v>
      </c>
      <c r="H964">
        <v>69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4.8726277999999998E-2</v>
      </c>
      <c r="O964">
        <v>8.6977120999999893E-2</v>
      </c>
      <c r="P964">
        <v>8.0727171E-2</v>
      </c>
      <c r="Q964">
        <v>9.6675246999999895E-2</v>
      </c>
      <c r="R964">
        <v>0.44696910000000001</v>
      </c>
      <c r="S964">
        <v>0.2</v>
      </c>
      <c r="T964">
        <v>0.22931143300000001</v>
      </c>
      <c r="U964">
        <v>0.14000000000000001</v>
      </c>
      <c r="V964">
        <v>-1.3502013E-2</v>
      </c>
      <c r="W964">
        <v>5.7570619999999899E-3</v>
      </c>
      <c r="X964">
        <v>6.2692399999999995E-4</v>
      </c>
      <c r="Y964">
        <v>4.4696909E-2</v>
      </c>
      <c r="Z964">
        <v>0.40227218299999901</v>
      </c>
      <c r="AA964">
        <v>0.22348454600000001</v>
      </c>
      <c r="AB964">
        <v>0.44700000000000001</v>
      </c>
      <c r="AC964">
        <v>-10.31816534</v>
      </c>
      <c r="AD964">
        <v>8.7887011459999993</v>
      </c>
      <c r="AE964">
        <v>-1.4175726129999999</v>
      </c>
      <c r="AF964">
        <v>2</v>
      </c>
      <c r="AG964">
        <v>1</v>
      </c>
      <c r="AH964">
        <v>3</v>
      </c>
      <c r="AI964" t="s">
        <v>53</v>
      </c>
      <c r="AJ964">
        <v>12.16</v>
      </c>
      <c r="AK964">
        <v>0.01</v>
      </c>
      <c r="AL964">
        <v>25.222999999999999</v>
      </c>
      <c r="AM964">
        <v>0</v>
      </c>
      <c r="AN964">
        <v>1.7000000000000001E-2</v>
      </c>
      <c r="AO964">
        <v>0.47099999999999997</v>
      </c>
      <c r="AP964">
        <v>1.0979999999999901</v>
      </c>
      <c r="AQ964">
        <v>0.61799999999999999</v>
      </c>
      <c r="AR964">
        <v>0.36199999999999999</v>
      </c>
      <c r="AS964">
        <v>3.3000000000000002E-2</v>
      </c>
      <c r="AT964">
        <v>2.8969999999999998</v>
      </c>
      <c r="AU964">
        <v>0.15541157899999999</v>
      </c>
      <c r="AV964">
        <v>1</v>
      </c>
      <c r="AW964" t="s">
        <v>52</v>
      </c>
    </row>
    <row r="965" spans="1:49" hidden="1" x14ac:dyDescent="0.25">
      <c r="A965">
        <v>25.56</v>
      </c>
      <c r="B965">
        <v>3.5999999999999997E-2</v>
      </c>
      <c r="C965">
        <v>6.8779999999999903</v>
      </c>
      <c r="D965">
        <v>0.28399999999999997</v>
      </c>
      <c r="E965">
        <v>3.9580000000000002</v>
      </c>
      <c r="F965" t="s">
        <v>108</v>
      </c>
      <c r="G965" t="s">
        <v>109</v>
      </c>
      <c r="H965">
        <v>74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6.5000000000000002E-2</v>
      </c>
      <c r="O965">
        <v>4.6929186999999997E-2</v>
      </c>
      <c r="P965">
        <v>4.4048814999999998E-2</v>
      </c>
      <c r="Q965">
        <v>7.8127414000000006E-2</v>
      </c>
      <c r="R965">
        <v>0.77710369999999995</v>
      </c>
      <c r="S965">
        <v>0.13</v>
      </c>
      <c r="T965">
        <v>0.1</v>
      </c>
      <c r="U965">
        <v>0.16</v>
      </c>
      <c r="V965">
        <v>3.7827800000000002E-2</v>
      </c>
      <c r="W965">
        <v>3.195038E-2</v>
      </c>
      <c r="X965">
        <v>-5.4990689999999997E-3</v>
      </c>
      <c r="Y965">
        <v>7.7710372E-2</v>
      </c>
      <c r="Z965">
        <v>0.69939335000000002</v>
      </c>
      <c r="AA965">
        <v>0.388551861</v>
      </c>
      <c r="AB965">
        <v>0.77700000000000002</v>
      </c>
      <c r="AC965">
        <v>-17.647350039999999</v>
      </c>
      <c r="AD965">
        <v>4.237932239</v>
      </c>
      <c r="AE965">
        <v>-0.38136745100000002</v>
      </c>
      <c r="AF965">
        <v>1</v>
      </c>
      <c r="AH965">
        <v>1</v>
      </c>
      <c r="AI965" t="s">
        <v>51</v>
      </c>
      <c r="AJ965">
        <v>11.44</v>
      </c>
      <c r="AK965">
        <v>0.01</v>
      </c>
      <c r="AL965">
        <v>28.274000000000001</v>
      </c>
      <c r="AM965">
        <v>0</v>
      </c>
      <c r="AN965">
        <v>2.3E-2</v>
      </c>
      <c r="AO965">
        <v>0.24099999999999999</v>
      </c>
      <c r="AP965">
        <v>0.34499999999999997</v>
      </c>
      <c r="AQ965">
        <v>0.28999999999999998</v>
      </c>
      <c r="AR965">
        <v>9.5000000000000001E-2</v>
      </c>
      <c r="AS965">
        <v>6.9999999999999897E-3</v>
      </c>
      <c r="AT965">
        <v>1.3359999999999901</v>
      </c>
      <c r="AU965">
        <v>7.8032386999999995E-2</v>
      </c>
      <c r="AV965">
        <v>1</v>
      </c>
      <c r="AW965" t="s">
        <v>58</v>
      </c>
    </row>
    <row r="966" spans="1:49" hidden="1" x14ac:dyDescent="0.25">
      <c r="A966">
        <v>59.53</v>
      </c>
      <c r="B966">
        <v>1.4999999999999999E-2</v>
      </c>
      <c r="C966">
        <v>7.274</v>
      </c>
      <c r="D966">
        <v>0.621</v>
      </c>
      <c r="E966">
        <v>50.608999999999902</v>
      </c>
      <c r="F966" t="s">
        <v>108</v>
      </c>
      <c r="G966" t="s">
        <v>109</v>
      </c>
      <c r="H966">
        <v>83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6.5000000000000002E-2</v>
      </c>
      <c r="O966">
        <v>3.3021406000000003E-2</v>
      </c>
      <c r="P966">
        <v>3.5770087999999998E-2</v>
      </c>
      <c r="Q966">
        <v>9.2630330999999996E-2</v>
      </c>
      <c r="R966">
        <v>0.38565095999999999</v>
      </c>
      <c r="S966">
        <v>0.13</v>
      </c>
      <c r="T966">
        <v>7.0000000000000007E-2</v>
      </c>
      <c r="U966">
        <v>0.17</v>
      </c>
      <c r="V966">
        <v>1.9222460000000001E-3</v>
      </c>
      <c r="W966">
        <v>4.7520417999999898E-2</v>
      </c>
      <c r="X966">
        <v>-5.9983299999999996E-3</v>
      </c>
      <c r="Y966">
        <v>3.8565096E-2</v>
      </c>
      <c r="Z966">
        <v>0.34708586600000002</v>
      </c>
      <c r="AA966">
        <v>0.19282548099999999</v>
      </c>
      <c r="AB966">
        <v>0.38600000000000001</v>
      </c>
      <c r="AC966">
        <v>-14.45886161</v>
      </c>
      <c r="AD966">
        <v>4.3988800799999996</v>
      </c>
      <c r="AE966">
        <v>-0.41880130100000001</v>
      </c>
      <c r="AF966">
        <v>1</v>
      </c>
      <c r="AH966">
        <v>1</v>
      </c>
      <c r="AI966" t="s">
        <v>51</v>
      </c>
      <c r="AJ966">
        <v>15.36</v>
      </c>
      <c r="AK966">
        <v>0.01</v>
      </c>
      <c r="AL966">
        <v>89.56</v>
      </c>
      <c r="AM966">
        <v>0</v>
      </c>
      <c r="AN966">
        <v>4.0000000000000001E-3</v>
      </c>
      <c r="AO966">
        <v>0.55500000000000005</v>
      </c>
      <c r="AP966">
        <v>0.55700000000000005</v>
      </c>
      <c r="AQ966">
        <v>0.69199999999999995</v>
      </c>
      <c r="AR966">
        <v>0.42499999999999999</v>
      </c>
      <c r="AS966">
        <v>3.7999999999999999E-2</v>
      </c>
      <c r="AT966">
        <v>0.73699999999999999</v>
      </c>
      <c r="AU966">
        <v>7.0794750000000004E-2</v>
      </c>
      <c r="AV966">
        <v>5</v>
      </c>
      <c r="AW966" t="s">
        <v>58</v>
      </c>
    </row>
    <row r="967" spans="1:49" hidden="1" x14ac:dyDescent="0.25">
      <c r="A967">
        <v>28.22</v>
      </c>
      <c r="B967">
        <v>2.79999999999999E-2</v>
      </c>
      <c r="C967">
        <v>6.4960000000000004</v>
      </c>
      <c r="D967">
        <v>0.67099999999999904</v>
      </c>
      <c r="E967">
        <v>26.552</v>
      </c>
      <c r="F967" t="s">
        <v>108</v>
      </c>
      <c r="G967" t="s">
        <v>109</v>
      </c>
      <c r="H967">
        <v>91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5.0636245000000003E-2</v>
      </c>
      <c r="O967">
        <v>8.8794586999999994E-2</v>
      </c>
      <c r="P967">
        <v>8.2854109999999995E-2</v>
      </c>
      <c r="Q967">
        <v>9.0599183999999999E-2</v>
      </c>
      <c r="R967">
        <v>0.19837745000000001</v>
      </c>
      <c r="S967">
        <v>0.2</v>
      </c>
      <c r="T967">
        <v>0.26057533100000002</v>
      </c>
      <c r="U967">
        <v>0.1</v>
      </c>
      <c r="V967">
        <v>-1.23296769999999E-2</v>
      </c>
      <c r="W967">
        <v>4.6824999999999999E-2</v>
      </c>
      <c r="X967">
        <v>1.5445789999999999E-3</v>
      </c>
      <c r="Y967">
        <v>1.9837745E-2</v>
      </c>
      <c r="Z967">
        <v>0.178539701</v>
      </c>
      <c r="AA967">
        <v>9.9188723000000006E-2</v>
      </c>
      <c r="AB967">
        <v>0.19800000000000001</v>
      </c>
      <c r="AC967">
        <v>-9.5670561190000001</v>
      </c>
      <c r="AD967">
        <v>6.9904886060000004</v>
      </c>
      <c r="AE967">
        <v>-0.50175951100000005</v>
      </c>
      <c r="AF967">
        <v>2</v>
      </c>
      <c r="AG967">
        <v>1</v>
      </c>
      <c r="AH967">
        <v>3</v>
      </c>
      <c r="AI967" t="s">
        <v>53</v>
      </c>
      <c r="AJ967">
        <v>15.1</v>
      </c>
      <c r="AK967">
        <v>0</v>
      </c>
      <c r="AL967">
        <v>46.893999999999998</v>
      </c>
      <c r="AM967">
        <v>0</v>
      </c>
      <c r="AN967">
        <v>8.0000000000000002E-3</v>
      </c>
      <c r="AO967">
        <v>0.61799999999999999</v>
      </c>
      <c r="AP967">
        <v>0.79400000000000004</v>
      </c>
      <c r="AQ967">
        <v>0.76</v>
      </c>
      <c r="AR967">
        <v>0.48599999999999999</v>
      </c>
      <c r="AS967">
        <v>4.4999999999999998E-2</v>
      </c>
      <c r="AT967">
        <v>2.113</v>
      </c>
      <c r="AU967">
        <v>0.29782937199999998</v>
      </c>
      <c r="AV967">
        <v>3</v>
      </c>
      <c r="AW967" t="s">
        <v>52</v>
      </c>
    </row>
    <row r="968" spans="1:49" hidden="1" x14ac:dyDescent="0.25">
      <c r="A968">
        <v>81.61</v>
      </c>
      <c r="B968">
        <v>0.01</v>
      </c>
      <c r="C968">
        <v>6.6669999999999998</v>
      </c>
      <c r="D968">
        <v>0.5</v>
      </c>
      <c r="E968">
        <v>29.963999999999999</v>
      </c>
      <c r="F968" t="s">
        <v>110</v>
      </c>
      <c r="G968" t="s">
        <v>111</v>
      </c>
      <c r="H968">
        <v>19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8.1892280999999997E-2</v>
      </c>
      <c r="O968">
        <v>0.13389430099999999</v>
      </c>
      <c r="P968">
        <v>0.119425222</v>
      </c>
      <c r="Q968">
        <v>0.14357683500000001</v>
      </c>
      <c r="R968">
        <v>0.54849159999999997</v>
      </c>
      <c r="S968">
        <v>0.3</v>
      </c>
      <c r="T968">
        <v>0.31227574699999999</v>
      </c>
      <c r="U968">
        <v>0.2</v>
      </c>
      <c r="V968">
        <v>-4.5462309999999999E-2</v>
      </c>
      <c r="W968">
        <v>6.5691990000000006E-2</v>
      </c>
      <c r="X968">
        <v>-1.3084301E-2</v>
      </c>
      <c r="Y968">
        <v>5.4849160000000001E-2</v>
      </c>
      <c r="Z968">
        <v>0.49364243699999999</v>
      </c>
      <c r="AA968">
        <v>0.27424579900000001</v>
      </c>
      <c r="AB968">
        <v>0.54799999999999904</v>
      </c>
      <c r="AC968">
        <v>-5.0377355939999999</v>
      </c>
      <c r="AD968">
        <v>6.1757131429999896</v>
      </c>
      <c r="AE968">
        <v>-1.3406123599999999</v>
      </c>
      <c r="AF968">
        <v>1</v>
      </c>
      <c r="AH968">
        <v>1</v>
      </c>
      <c r="AI968" t="s">
        <v>51</v>
      </c>
      <c r="AJ968">
        <v>10.93</v>
      </c>
      <c r="AK968">
        <v>0.01</v>
      </c>
      <c r="AL968">
        <v>91.268999999999906</v>
      </c>
      <c r="AM968">
        <v>0</v>
      </c>
      <c r="AN968">
        <v>6.9999999999999897E-3</v>
      </c>
      <c r="AO968">
        <v>0.436</v>
      </c>
      <c r="AP968">
        <v>0.56399999999999995</v>
      </c>
      <c r="AQ968">
        <v>0.53600000000000003</v>
      </c>
      <c r="AR968">
        <v>0.28799999999999998</v>
      </c>
      <c r="AS968">
        <v>2.4E-2</v>
      </c>
      <c r="AT968">
        <v>1.4690000000000001</v>
      </c>
      <c r="AU968">
        <v>0.22107613500000001</v>
      </c>
      <c r="AV968">
        <v>4</v>
      </c>
      <c r="AW968" t="s">
        <v>58</v>
      </c>
    </row>
    <row r="969" spans="1:49" hidden="1" x14ac:dyDescent="0.25">
      <c r="A969">
        <v>11.77</v>
      </c>
      <c r="B969">
        <v>6.9000000000000006E-2</v>
      </c>
      <c r="C969">
        <v>6.8159999999999998</v>
      </c>
      <c r="D969">
        <v>0.70799999999999996</v>
      </c>
      <c r="E969">
        <v>11.888999999999999</v>
      </c>
      <c r="F969" t="s">
        <v>110</v>
      </c>
      <c r="G969" t="s">
        <v>111</v>
      </c>
      <c r="H969">
        <v>22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5.0554415999999998E-2</v>
      </c>
      <c r="O969">
        <v>0.107315097</v>
      </c>
      <c r="P969">
        <v>6.9179615999999999E-2</v>
      </c>
      <c r="Q969">
        <v>0.106199293</v>
      </c>
      <c r="R969">
        <v>0.62593799999999999</v>
      </c>
      <c r="S969">
        <v>0.23</v>
      </c>
      <c r="T969">
        <v>0.27974234399999998</v>
      </c>
      <c r="U969">
        <v>0.14000000000000001</v>
      </c>
      <c r="V969">
        <v>-2.9607946E-2</v>
      </c>
      <c r="W969">
        <v>4.5291475999999997E-2</v>
      </c>
      <c r="X969">
        <v>2.27991229999999E-2</v>
      </c>
      <c r="Y969">
        <v>6.2593800000000005E-2</v>
      </c>
      <c r="Z969">
        <v>0.56334419800000002</v>
      </c>
      <c r="AA969">
        <v>0.31296899899999903</v>
      </c>
      <c r="AB969">
        <v>0.626</v>
      </c>
      <c r="AC969">
        <v>-6.6278799489999898</v>
      </c>
      <c r="AD969">
        <v>9.1799992219999993</v>
      </c>
      <c r="AE969">
        <v>-1.6911306690000001</v>
      </c>
      <c r="AF969">
        <v>2</v>
      </c>
      <c r="AG969">
        <v>1</v>
      </c>
      <c r="AH969">
        <v>3</v>
      </c>
      <c r="AI969" t="s">
        <v>53</v>
      </c>
      <c r="AJ969">
        <v>12.41</v>
      </c>
      <c r="AK969">
        <v>0.01</v>
      </c>
      <c r="AL969">
        <v>19.45</v>
      </c>
      <c r="AM969">
        <v>0</v>
      </c>
      <c r="AN969">
        <v>0.02</v>
      </c>
      <c r="AO969">
        <v>0.66500000000000004</v>
      </c>
      <c r="AP969">
        <v>0.74399999999999999</v>
      </c>
      <c r="AQ969">
        <v>0.80599999999999905</v>
      </c>
      <c r="AR969">
        <v>0.52800000000000002</v>
      </c>
      <c r="AS969">
        <v>4.9000000000000002E-2</v>
      </c>
      <c r="AT969">
        <v>1.4550000000000001</v>
      </c>
      <c r="AU969">
        <v>0.19290764799999999</v>
      </c>
      <c r="AV969">
        <v>3</v>
      </c>
      <c r="AW969" t="s">
        <v>52</v>
      </c>
    </row>
    <row r="970" spans="1:49" hidden="1" x14ac:dyDescent="0.25">
      <c r="A970">
        <v>62.14</v>
      </c>
      <c r="B970">
        <v>1.4999999999999999E-2</v>
      </c>
      <c r="C970">
        <v>7.0259999999999998</v>
      </c>
      <c r="D970">
        <v>0.40200000000000002</v>
      </c>
      <c r="E970">
        <v>18.815000000000001</v>
      </c>
      <c r="F970" t="s">
        <v>110</v>
      </c>
      <c r="G970" t="s">
        <v>111</v>
      </c>
      <c r="H970">
        <v>23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5.1666486999999997E-2</v>
      </c>
      <c r="O970">
        <v>0.11216665199999901</v>
      </c>
      <c r="P970">
        <v>7.1131279000000006E-2</v>
      </c>
      <c r="Q970">
        <v>0.101787899999999</v>
      </c>
      <c r="R970">
        <v>0.50869640000000005</v>
      </c>
      <c r="S970">
        <v>0.23</v>
      </c>
      <c r="T970">
        <v>0.30291340899999902</v>
      </c>
      <c r="U970">
        <v>0.1</v>
      </c>
      <c r="V970">
        <v>1.056867E-3</v>
      </c>
      <c r="W970">
        <v>4.0825054E-2</v>
      </c>
      <c r="X970">
        <v>-2.019191E-3</v>
      </c>
      <c r="Y970">
        <v>5.0869637999999898E-2</v>
      </c>
      <c r="Z970">
        <v>0.45782674000000001</v>
      </c>
      <c r="AA970">
        <v>0.254348189</v>
      </c>
      <c r="AB970">
        <v>0.50900000000000001</v>
      </c>
      <c r="AC970">
        <v>-10.83931042</v>
      </c>
      <c r="AD970">
        <v>8.3935210960000006</v>
      </c>
      <c r="AE970">
        <v>-1.308101677</v>
      </c>
      <c r="AF970">
        <v>1</v>
      </c>
      <c r="AH970">
        <v>1</v>
      </c>
      <c r="AI970" t="s">
        <v>51</v>
      </c>
      <c r="AJ970">
        <v>14.55</v>
      </c>
      <c r="AK970">
        <v>0</v>
      </c>
      <c r="AL970">
        <v>73.426000000000002</v>
      </c>
      <c r="AM970">
        <v>0</v>
      </c>
      <c r="AN970">
        <v>8.0000000000000002E-3</v>
      </c>
      <c r="AO970">
        <v>0.35199999999999998</v>
      </c>
      <c r="AP970">
        <v>0.42799999999999999</v>
      </c>
      <c r="AQ970">
        <v>0.42</v>
      </c>
      <c r="AR970">
        <v>0.183</v>
      </c>
      <c r="AS970">
        <v>1.39999999999999E-2</v>
      </c>
      <c r="AT970">
        <v>1.1479999999999999</v>
      </c>
      <c r="AU970">
        <v>0.20439084399999999</v>
      </c>
      <c r="AV970">
        <v>3</v>
      </c>
      <c r="AW970" t="s">
        <v>58</v>
      </c>
    </row>
    <row r="971" spans="1:49" hidden="1" x14ac:dyDescent="0.25">
      <c r="A971">
        <v>160.31</v>
      </c>
      <c r="B971">
        <v>5.0000000000000001E-3</v>
      </c>
      <c r="C971">
        <v>6.8529999999999998</v>
      </c>
      <c r="D971">
        <v>0.439</v>
      </c>
      <c r="E971">
        <v>50.856999999999999</v>
      </c>
      <c r="F971" t="s">
        <v>110</v>
      </c>
      <c r="G971" t="s">
        <v>111</v>
      </c>
      <c r="H971">
        <v>26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0.104187352</v>
      </c>
      <c r="O971">
        <v>0.21401103899999999</v>
      </c>
      <c r="P971">
        <v>0.15740085700000001</v>
      </c>
      <c r="Q971">
        <v>0.21868469300000001</v>
      </c>
      <c r="R971">
        <v>0.47575214999999998</v>
      </c>
      <c r="S971">
        <v>0.47</v>
      </c>
      <c r="T971">
        <v>0.52520762499999996</v>
      </c>
      <c r="U971">
        <v>0.36603306299999999</v>
      </c>
      <c r="V971">
        <v>-0.25877178000000001</v>
      </c>
      <c r="W971">
        <v>2.5073165000000001E-2</v>
      </c>
      <c r="X971">
        <v>1.3991412E-2</v>
      </c>
      <c r="Y971">
        <v>4.7575214999999997E-2</v>
      </c>
      <c r="Z971">
        <v>0.42817693099999998</v>
      </c>
      <c r="AA971">
        <v>0.23787607299999999</v>
      </c>
      <c r="AB971">
        <v>0.47599999999999998</v>
      </c>
      <c r="AC971">
        <v>-2.0630757009999998</v>
      </c>
      <c r="AD971">
        <v>4.3558730329999999</v>
      </c>
      <c r="AE971">
        <v>-0.70623960599999902</v>
      </c>
      <c r="AF971">
        <v>1</v>
      </c>
      <c r="AH971">
        <v>1</v>
      </c>
      <c r="AI971" t="s">
        <v>51</v>
      </c>
      <c r="AJ971">
        <v>10.72</v>
      </c>
      <c r="AK971">
        <v>0</v>
      </c>
      <c r="AL971">
        <v>188.84899999999999</v>
      </c>
      <c r="AM971">
        <v>0</v>
      </c>
      <c r="AN971">
        <v>3.0000000000000001E-3</v>
      </c>
      <c r="AO971">
        <v>0.372</v>
      </c>
      <c r="AP971">
        <v>0.46500000000000002</v>
      </c>
      <c r="AQ971">
        <v>0.46299999999999902</v>
      </c>
      <c r="AR971">
        <v>0.223</v>
      </c>
      <c r="AS971">
        <v>1.7999999999999999E-2</v>
      </c>
      <c r="AT971">
        <v>1.425</v>
      </c>
      <c r="AU971">
        <v>0.32656648999999999</v>
      </c>
      <c r="AV971">
        <v>4</v>
      </c>
      <c r="AW971" t="s">
        <v>58</v>
      </c>
    </row>
    <row r="972" spans="1:49" hidden="1" x14ac:dyDescent="0.25">
      <c r="A972">
        <v>172.02</v>
      </c>
      <c r="B972">
        <v>5.0000000000000001E-3</v>
      </c>
      <c r="C972">
        <v>7.0429999999999904</v>
      </c>
      <c r="D972">
        <v>0.45600000000000002</v>
      </c>
      <c r="E972">
        <v>58.063000000000002</v>
      </c>
      <c r="F972" t="s">
        <v>110</v>
      </c>
      <c r="G972" t="s">
        <v>111</v>
      </c>
      <c r="H972">
        <v>27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7.4255230999999894E-2</v>
      </c>
      <c r="O972">
        <v>0.166156836</v>
      </c>
      <c r="P972">
        <v>0.113736104</v>
      </c>
      <c r="Q972">
        <v>0.157672811</v>
      </c>
      <c r="R972">
        <v>0.37910894000000001</v>
      </c>
      <c r="S972">
        <v>0.36</v>
      </c>
      <c r="T972">
        <v>0.48244342299999998</v>
      </c>
      <c r="U972">
        <v>0.17</v>
      </c>
      <c r="V972">
        <v>-1.7406794999999999E-2</v>
      </c>
      <c r="W972">
        <v>0.13282025</v>
      </c>
      <c r="X972">
        <v>2.1859851E-2</v>
      </c>
      <c r="Y972">
        <v>3.7910894000000001E-2</v>
      </c>
      <c r="Z972">
        <v>0.34119804199999998</v>
      </c>
      <c r="AA972">
        <v>0.189554468</v>
      </c>
      <c r="AB972">
        <v>0.379</v>
      </c>
      <c r="AC972">
        <v>-7.1994422900000004</v>
      </c>
      <c r="AD972">
        <v>4.7622731399999996</v>
      </c>
      <c r="AE972">
        <v>-0.57786996400000001</v>
      </c>
      <c r="AF972">
        <v>1</v>
      </c>
      <c r="AH972">
        <v>1</v>
      </c>
      <c r="AI972" t="s">
        <v>51</v>
      </c>
      <c r="AJ972">
        <v>16.16</v>
      </c>
      <c r="AK972">
        <v>0</v>
      </c>
      <c r="AL972">
        <v>201.119</v>
      </c>
      <c r="AM972">
        <v>0</v>
      </c>
      <c r="AN972">
        <v>3.0000000000000001E-3</v>
      </c>
      <c r="AO972">
        <v>0.41399999999999998</v>
      </c>
      <c r="AP972">
        <v>0.43</v>
      </c>
      <c r="AQ972">
        <v>0.47899999999999998</v>
      </c>
      <c r="AR972">
        <v>0.22899999999999901</v>
      </c>
      <c r="AS972">
        <v>1.7999999999999999E-2</v>
      </c>
      <c r="AT972">
        <v>1.0569999999999999</v>
      </c>
      <c r="AU972">
        <v>0.34473831899999902</v>
      </c>
      <c r="AV972">
        <v>4</v>
      </c>
      <c r="AW972" t="s">
        <v>58</v>
      </c>
    </row>
    <row r="973" spans="1:49" hidden="1" x14ac:dyDescent="0.25">
      <c r="A973">
        <v>53.01</v>
      </c>
      <c r="B973">
        <v>1.6E-2</v>
      </c>
      <c r="C973">
        <v>6.9079999999999897</v>
      </c>
      <c r="D973">
        <v>0.67099999999999904</v>
      </c>
      <c r="E973">
        <v>49.186</v>
      </c>
      <c r="F973" t="s">
        <v>110</v>
      </c>
      <c r="G973" t="s">
        <v>111</v>
      </c>
      <c r="H973">
        <v>28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0.12337928500000001</v>
      </c>
      <c r="O973">
        <v>0.174481736</v>
      </c>
      <c r="P973">
        <v>0.25848368599999999</v>
      </c>
      <c r="Q973">
        <v>0.324758398</v>
      </c>
      <c r="R973">
        <v>0.53462553000000002</v>
      </c>
      <c r="S973">
        <v>0.53</v>
      </c>
      <c r="T973">
        <v>0.35010033200000001</v>
      </c>
      <c r="U973">
        <v>0.4</v>
      </c>
      <c r="V973">
        <v>-0.15650876999999999</v>
      </c>
      <c r="W973">
        <v>2.3373287E-2</v>
      </c>
      <c r="X973">
        <v>7.0871450000000004E-3</v>
      </c>
      <c r="Y973">
        <v>5.3462552999999899E-2</v>
      </c>
      <c r="Z973">
        <v>0.48116297699999999</v>
      </c>
      <c r="AA973">
        <v>0.26731276500000001</v>
      </c>
      <c r="AB973">
        <v>0.53500000000000003</v>
      </c>
      <c r="AC973">
        <v>-2.3467593249999998</v>
      </c>
      <c r="AD973">
        <v>3.3370018419999998</v>
      </c>
      <c r="AE973">
        <v>-1.151810381</v>
      </c>
      <c r="AF973">
        <v>1</v>
      </c>
      <c r="AH973">
        <v>1</v>
      </c>
      <c r="AI973" t="s">
        <v>51</v>
      </c>
      <c r="AJ973">
        <v>12.61</v>
      </c>
      <c r="AK973">
        <v>0.01</v>
      </c>
      <c r="AL973">
        <v>85.412999999999997</v>
      </c>
      <c r="AM973">
        <v>0</v>
      </c>
      <c r="AN973">
        <v>4.0000000000000001E-3</v>
      </c>
      <c r="AO973">
        <v>0.61499999999999999</v>
      </c>
      <c r="AP973">
        <v>0.71099999999999997</v>
      </c>
      <c r="AQ973">
        <v>0.76099999999999901</v>
      </c>
      <c r="AR973">
        <v>0.48699999999999999</v>
      </c>
      <c r="AS973">
        <v>4.5999999999999999E-2</v>
      </c>
      <c r="AT973">
        <v>1.4119999999999999</v>
      </c>
      <c r="AU973">
        <v>0.19766228999999999</v>
      </c>
      <c r="AV973">
        <v>5</v>
      </c>
      <c r="AW973" t="s">
        <v>58</v>
      </c>
    </row>
    <row r="974" spans="1:49" hidden="1" x14ac:dyDescent="0.25">
      <c r="A974">
        <v>73</v>
      </c>
      <c r="B974">
        <v>1.2E-2</v>
      </c>
      <c r="C974">
        <v>6.9850000000000003</v>
      </c>
      <c r="D974">
        <v>0.39299999999999902</v>
      </c>
      <c r="E974">
        <v>21.434999999999999</v>
      </c>
      <c r="F974" t="s">
        <v>110</v>
      </c>
      <c r="G974" t="s">
        <v>111</v>
      </c>
      <c r="H974">
        <v>29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6.1090817999999998E-2</v>
      </c>
      <c r="O974">
        <v>0.13562729600000001</v>
      </c>
      <c r="P974">
        <v>8.0682650999999994E-2</v>
      </c>
      <c r="Q974">
        <v>0.11164008</v>
      </c>
      <c r="R974">
        <v>0.52271056000000005</v>
      </c>
      <c r="S974">
        <v>0.27</v>
      </c>
      <c r="T974">
        <v>0.295230206</v>
      </c>
      <c r="U974">
        <v>0.1</v>
      </c>
      <c r="V974">
        <v>-2.4954683999999901E-2</v>
      </c>
      <c r="W974">
        <v>3.5794026999999999E-2</v>
      </c>
      <c r="X974">
        <v>5.0383903000000001E-2</v>
      </c>
      <c r="Y974">
        <v>5.2271055999999899E-2</v>
      </c>
      <c r="Z974">
        <v>0.47043950600000001</v>
      </c>
      <c r="AA974">
        <v>0.26135528099999999</v>
      </c>
      <c r="AB974">
        <v>0.52300000000000002</v>
      </c>
      <c r="AC974">
        <v>-10.752724450000001</v>
      </c>
      <c r="AD974">
        <v>7.3722212479999998</v>
      </c>
      <c r="AE974">
        <v>-1.328457389</v>
      </c>
      <c r="AF974">
        <v>1</v>
      </c>
      <c r="AH974">
        <v>1</v>
      </c>
      <c r="AI974" t="s">
        <v>51</v>
      </c>
      <c r="AJ974">
        <v>13.08</v>
      </c>
      <c r="AK974">
        <v>0</v>
      </c>
      <c r="AL974">
        <v>86.082999999999998</v>
      </c>
      <c r="AM974">
        <v>0</v>
      </c>
      <c r="AN974">
        <v>6.0000000000000001E-3</v>
      </c>
      <c r="AO974">
        <v>0.34399999999999997</v>
      </c>
      <c r="AP974">
        <v>0.42799999999999999</v>
      </c>
      <c r="AQ974">
        <v>0.40899999999999997</v>
      </c>
      <c r="AR974">
        <v>0.17499999999999999</v>
      </c>
      <c r="AS974">
        <v>1.39999999999999E-2</v>
      </c>
      <c r="AT974">
        <v>1.202</v>
      </c>
      <c r="AU974">
        <v>0.19641778100000001</v>
      </c>
      <c r="AV974">
        <v>5</v>
      </c>
      <c r="AW974" t="s">
        <v>58</v>
      </c>
    </row>
    <row r="975" spans="1:49" hidden="1" x14ac:dyDescent="0.25">
      <c r="A975">
        <v>102.02</v>
      </c>
      <c r="B975">
        <v>0.01</v>
      </c>
      <c r="C975">
        <v>7.3010000000000002</v>
      </c>
      <c r="D975">
        <v>0.17799999999999999</v>
      </c>
      <c r="E975">
        <v>6.3129999999999997</v>
      </c>
      <c r="F975" t="s">
        <v>110</v>
      </c>
      <c r="G975" t="s">
        <v>111</v>
      </c>
      <c r="H975">
        <v>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5.5354923E-2</v>
      </c>
      <c r="O975">
        <v>0.118325479</v>
      </c>
      <c r="P975">
        <v>6.2197333E-2</v>
      </c>
      <c r="Q975">
        <v>9.6860655999999906E-2</v>
      </c>
      <c r="R975">
        <v>0.73561379999999998</v>
      </c>
      <c r="S975">
        <v>0.23</v>
      </c>
      <c r="T975">
        <v>0.27054508399999999</v>
      </c>
      <c r="U975">
        <v>0.13</v>
      </c>
      <c r="V975">
        <v>-3.7988424E-2</v>
      </c>
      <c r="W975">
        <v>3.4163016999999997E-2</v>
      </c>
      <c r="X975">
        <v>2.8999220000000001E-3</v>
      </c>
      <c r="Y975">
        <v>7.3561381999999995E-2</v>
      </c>
      <c r="Z975">
        <v>0.66205244100000005</v>
      </c>
      <c r="AA975">
        <v>0.36780691100000001</v>
      </c>
      <c r="AB975">
        <v>0.73599999999999999</v>
      </c>
      <c r="AC975">
        <v>-6.8149993389999999</v>
      </c>
      <c r="AD975">
        <v>9.9099285909999999</v>
      </c>
      <c r="AE975">
        <v>-2.0255412910000001</v>
      </c>
      <c r="AF975">
        <v>1</v>
      </c>
      <c r="AH975">
        <v>1</v>
      </c>
      <c r="AI975" t="s">
        <v>51</v>
      </c>
      <c r="AJ975">
        <v>20.41</v>
      </c>
      <c r="AK975">
        <v>0</v>
      </c>
      <c r="AL975">
        <v>106.758</v>
      </c>
      <c r="AM975">
        <v>0</v>
      </c>
      <c r="AN975">
        <v>6.0000000000000001E-3</v>
      </c>
      <c r="AO975">
        <v>0.151</v>
      </c>
      <c r="AP975">
        <v>0.20499999999999999</v>
      </c>
      <c r="AQ975">
        <v>0.18</v>
      </c>
      <c r="AR975">
        <v>3.6999999999999998E-2</v>
      </c>
      <c r="AS975">
        <v>3.0000000000000001E-3</v>
      </c>
      <c r="AT975">
        <v>0.08</v>
      </c>
      <c r="AU975">
        <v>0.17841776199999901</v>
      </c>
      <c r="AV975">
        <v>4</v>
      </c>
      <c r="AW975" t="s">
        <v>58</v>
      </c>
    </row>
    <row r="976" spans="1:49" hidden="1" x14ac:dyDescent="0.25">
      <c r="A976">
        <v>89.48</v>
      </c>
      <c r="B976">
        <v>0.01</v>
      </c>
      <c r="C976">
        <v>7.117</v>
      </c>
      <c r="D976">
        <v>0.47399999999999998</v>
      </c>
      <c r="E976">
        <v>38.503</v>
      </c>
      <c r="F976" t="s">
        <v>110</v>
      </c>
      <c r="G976" t="s">
        <v>111</v>
      </c>
      <c r="H976">
        <v>30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6.8731640999999996E-2</v>
      </c>
      <c r="O976">
        <v>0.140765631</v>
      </c>
      <c r="P976">
        <v>9.8051255999999906E-2</v>
      </c>
      <c r="Q976">
        <v>0.13526671900000001</v>
      </c>
      <c r="R976">
        <v>0.52688140000000006</v>
      </c>
      <c r="S976">
        <v>0.3</v>
      </c>
      <c r="T976">
        <v>0.36785061000000002</v>
      </c>
      <c r="U976">
        <v>0.2</v>
      </c>
      <c r="V976">
        <v>-4.7118019999999997E-2</v>
      </c>
      <c r="W976">
        <v>0.10995827599999999</v>
      </c>
      <c r="X976">
        <v>3.5690685999999999E-2</v>
      </c>
      <c r="Y976">
        <v>5.2688140000000001E-2</v>
      </c>
      <c r="Z976">
        <v>0.47419325699999998</v>
      </c>
      <c r="AA976">
        <v>0.26344069799999997</v>
      </c>
      <c r="AB976">
        <v>0.52700000000000002</v>
      </c>
      <c r="AC976">
        <v>-5.8933459609999996</v>
      </c>
      <c r="AD976">
        <v>6.5716067539999896</v>
      </c>
      <c r="AE976">
        <v>-1.0374818720000001</v>
      </c>
      <c r="AF976">
        <v>1</v>
      </c>
      <c r="AH976">
        <v>1</v>
      </c>
      <c r="AI976" t="s">
        <v>51</v>
      </c>
      <c r="AJ976">
        <v>13.34</v>
      </c>
      <c r="AK976">
        <v>0.05</v>
      </c>
      <c r="AL976">
        <v>111.205</v>
      </c>
      <c r="AM976">
        <v>0</v>
      </c>
      <c r="AN976">
        <v>4.0000000000000001E-3</v>
      </c>
      <c r="AO976">
        <v>0.42099999999999999</v>
      </c>
      <c r="AP976">
        <v>0.47099999999999997</v>
      </c>
      <c r="AQ976">
        <v>0.503</v>
      </c>
      <c r="AR976">
        <v>0.251</v>
      </c>
      <c r="AS976">
        <v>0.02</v>
      </c>
      <c r="AT976">
        <v>1.0349999999999999</v>
      </c>
      <c r="AU976">
        <v>0.27442602500000002</v>
      </c>
      <c r="AV976">
        <v>5</v>
      </c>
      <c r="AW976" t="s">
        <v>58</v>
      </c>
    </row>
    <row r="977" spans="1:49" hidden="1" x14ac:dyDescent="0.25">
      <c r="A977">
        <v>60.56</v>
      </c>
      <c r="B977">
        <v>1.4999999999999999E-2</v>
      </c>
      <c r="C977">
        <v>7.2450000000000001</v>
      </c>
      <c r="D977">
        <v>0.38400000000000001</v>
      </c>
      <c r="E977">
        <v>16.980999999999899</v>
      </c>
      <c r="F977" t="s">
        <v>110</v>
      </c>
      <c r="G977" t="s">
        <v>111</v>
      </c>
      <c r="H977">
        <v>32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5.3094654999999998E-2</v>
      </c>
      <c r="O977">
        <v>0.100915191999999</v>
      </c>
      <c r="P977">
        <v>7.4856537000000001E-2</v>
      </c>
      <c r="Q977">
        <v>0.115497659</v>
      </c>
      <c r="R977">
        <v>0.627633199999999</v>
      </c>
      <c r="S977">
        <v>0.23</v>
      </c>
      <c r="T977">
        <v>0.26919067099999999</v>
      </c>
      <c r="U977">
        <v>0.17</v>
      </c>
      <c r="V977">
        <v>-4.3030172999999998E-2</v>
      </c>
      <c r="W977">
        <v>6.5580815000000001E-2</v>
      </c>
      <c r="X977">
        <v>-6.8687699999999997E-3</v>
      </c>
      <c r="Y977">
        <v>6.2763320999999997E-2</v>
      </c>
      <c r="Z977">
        <v>0.56486989300000001</v>
      </c>
      <c r="AA977">
        <v>0.31381660699999903</v>
      </c>
      <c r="AB977">
        <v>0.628</v>
      </c>
      <c r="AC977">
        <v>-6.2942115269999999</v>
      </c>
      <c r="AD977">
        <v>9.0496969969999999</v>
      </c>
      <c r="AE977">
        <v>-1.5898484900000001</v>
      </c>
      <c r="AF977">
        <v>1</v>
      </c>
      <c r="AH977">
        <v>1</v>
      </c>
      <c r="AI977" t="s">
        <v>51</v>
      </c>
      <c r="AJ977">
        <v>16.25</v>
      </c>
      <c r="AK977">
        <v>0</v>
      </c>
      <c r="AL977">
        <v>69.662999999999997</v>
      </c>
      <c r="AM977">
        <v>0</v>
      </c>
      <c r="AN977">
        <v>8.0000000000000002E-3</v>
      </c>
      <c r="AO977">
        <v>0.33700000000000002</v>
      </c>
      <c r="AP977">
        <v>0.372</v>
      </c>
      <c r="AQ977">
        <v>0.39899999999999902</v>
      </c>
      <c r="AR977">
        <v>0.16600000000000001</v>
      </c>
      <c r="AS977">
        <v>1.2999999999999999E-2</v>
      </c>
      <c r="AT977">
        <v>0.72899999999999998</v>
      </c>
      <c r="AU977">
        <v>0.21038225299999999</v>
      </c>
      <c r="AV977">
        <v>3</v>
      </c>
      <c r="AW977" t="s">
        <v>58</v>
      </c>
    </row>
    <row r="978" spans="1:49" hidden="1" x14ac:dyDescent="0.25">
      <c r="A978">
        <v>68.37</v>
      </c>
      <c r="B978">
        <v>1.2E-2</v>
      </c>
      <c r="C978">
        <v>7.0369999999999999</v>
      </c>
      <c r="D978">
        <v>0.64200000000000002</v>
      </c>
      <c r="E978">
        <v>51.847999999999999</v>
      </c>
      <c r="F978" t="s">
        <v>110</v>
      </c>
      <c r="G978" t="s">
        <v>111</v>
      </c>
      <c r="H978">
        <v>37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6.8209915999999995E-2</v>
      </c>
      <c r="O978">
        <v>0.12994032799999999</v>
      </c>
      <c r="P978">
        <v>7.6582768999999995E-2</v>
      </c>
      <c r="Q978">
        <v>0.11374895</v>
      </c>
      <c r="R978">
        <v>0.78759133999999997</v>
      </c>
      <c r="S978">
        <v>0.26</v>
      </c>
      <c r="T978">
        <v>0.29660497499999999</v>
      </c>
      <c r="U978">
        <v>0.13</v>
      </c>
      <c r="V978">
        <v>-6.2018077999999997E-2</v>
      </c>
      <c r="W978">
        <v>1.7912824000000001E-2</v>
      </c>
      <c r="X978">
        <v>1.419715E-2</v>
      </c>
      <c r="Y978">
        <v>7.8759133999999995E-2</v>
      </c>
      <c r="Z978">
        <v>0.70883220400000002</v>
      </c>
      <c r="AA978">
        <v>0.39379566899999902</v>
      </c>
      <c r="AB978">
        <v>0.78799999999999903</v>
      </c>
      <c r="AC978">
        <v>-6.0130493390000002</v>
      </c>
      <c r="AD978">
        <v>8.7605308229999999</v>
      </c>
      <c r="AE978">
        <v>-1.9111632140000001</v>
      </c>
      <c r="AF978">
        <v>1</v>
      </c>
      <c r="AH978">
        <v>1</v>
      </c>
      <c r="AI978" t="s">
        <v>51</v>
      </c>
      <c r="AJ978">
        <v>9.14</v>
      </c>
      <c r="AK978">
        <v>0.01</v>
      </c>
      <c r="AL978">
        <v>98.167000000000002</v>
      </c>
      <c r="AM978">
        <v>0</v>
      </c>
      <c r="AN978">
        <v>4.0000000000000001E-3</v>
      </c>
      <c r="AO978">
        <v>0.59699999999999998</v>
      </c>
      <c r="AP978">
        <v>0.61599999999999999</v>
      </c>
      <c r="AQ978">
        <v>0.71099999999999997</v>
      </c>
      <c r="AR978">
        <v>0.437</v>
      </c>
      <c r="AS978">
        <v>3.9E-2</v>
      </c>
      <c r="AT978">
        <v>1.208</v>
      </c>
      <c r="AU978">
        <v>0.18958418099999999</v>
      </c>
      <c r="AV978">
        <v>5</v>
      </c>
      <c r="AW978" t="s">
        <v>58</v>
      </c>
    </row>
    <row r="979" spans="1:49" hidden="1" x14ac:dyDescent="0.25">
      <c r="A979">
        <v>43.44</v>
      </c>
      <c r="B979">
        <v>2.1000000000000001E-2</v>
      </c>
      <c r="C979">
        <v>7.1429999999999998</v>
      </c>
      <c r="D979">
        <v>0.42899999999999999</v>
      </c>
      <c r="E979">
        <v>17.818999999999999</v>
      </c>
      <c r="F979" t="s">
        <v>110</v>
      </c>
      <c r="G979" t="s">
        <v>111</v>
      </c>
      <c r="H979">
        <v>47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5.4130045000000002E-2</v>
      </c>
      <c r="O979">
        <v>0.113293513</v>
      </c>
      <c r="P979">
        <v>0.107635545</v>
      </c>
      <c r="Q979">
        <v>0.12586678800000001</v>
      </c>
      <c r="R979">
        <v>0.24811113000000001</v>
      </c>
      <c r="S979">
        <v>0.27</v>
      </c>
      <c r="T979">
        <v>0.32467556199999997</v>
      </c>
      <c r="U979">
        <v>0.14000000000000001</v>
      </c>
      <c r="V979">
        <v>-9.8645490000000002E-3</v>
      </c>
      <c r="W979">
        <v>4.5319702000000003E-2</v>
      </c>
      <c r="X979">
        <v>-3.030512E-3</v>
      </c>
      <c r="Y979">
        <v>2.4811112999999999E-2</v>
      </c>
      <c r="Z979">
        <v>0.22330001599999999</v>
      </c>
      <c r="AA979">
        <v>0.12405556399999999</v>
      </c>
      <c r="AB979">
        <v>0.248</v>
      </c>
      <c r="AC979">
        <v>-9.6035656570000008</v>
      </c>
      <c r="AD979">
        <v>5.6853107279999904</v>
      </c>
      <c r="AE979">
        <v>-0.60978039799999995</v>
      </c>
      <c r="AF979">
        <v>1</v>
      </c>
      <c r="AH979">
        <v>1</v>
      </c>
      <c r="AI979" t="s">
        <v>51</v>
      </c>
      <c r="AJ979">
        <v>12.21</v>
      </c>
      <c r="AK979">
        <v>0.02</v>
      </c>
      <c r="AL979">
        <v>58.613999999999997</v>
      </c>
      <c r="AM979">
        <v>0</v>
      </c>
      <c r="AN979">
        <v>8.0000000000000002E-3</v>
      </c>
      <c r="AO979">
        <v>0.36799999999999999</v>
      </c>
      <c r="AP979">
        <v>0.53600000000000003</v>
      </c>
      <c r="AQ979">
        <v>0.45299999999999901</v>
      </c>
      <c r="AR979">
        <v>0.21299999999999999</v>
      </c>
      <c r="AS979">
        <v>1.7000000000000001E-2</v>
      </c>
      <c r="AT979">
        <v>0.997</v>
      </c>
      <c r="AU979">
        <v>0.25399180100000002</v>
      </c>
      <c r="AV979">
        <v>3</v>
      </c>
      <c r="AW979" t="s">
        <v>58</v>
      </c>
    </row>
    <row r="980" spans="1:49" hidden="1" x14ac:dyDescent="0.25">
      <c r="A980">
        <v>89.27</v>
      </c>
      <c r="B980">
        <v>1.0999999999999999E-2</v>
      </c>
      <c r="C980">
        <v>7.2409999999999997</v>
      </c>
      <c r="D980">
        <v>0.36099999999999999</v>
      </c>
      <c r="E980">
        <v>21.044</v>
      </c>
      <c r="F980" t="s">
        <v>110</v>
      </c>
      <c r="G980" t="s">
        <v>111</v>
      </c>
      <c r="H980">
        <v>6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4.0749729999999998E-2</v>
      </c>
      <c r="O980">
        <v>0.107653654</v>
      </c>
      <c r="P980">
        <v>9.6790284000000004E-2</v>
      </c>
      <c r="Q980">
        <v>0.129347609</v>
      </c>
      <c r="R980">
        <v>0.26631825999999997</v>
      </c>
      <c r="S980">
        <v>0.26</v>
      </c>
      <c r="T980">
        <v>0.36023476999999998</v>
      </c>
      <c r="U980">
        <v>0.17</v>
      </c>
      <c r="V980">
        <v>-1.3754416E-2</v>
      </c>
      <c r="W980">
        <v>6.2114229999999999E-2</v>
      </c>
      <c r="X980">
        <v>1.00690019999999E-2</v>
      </c>
      <c r="Y980">
        <v>2.6631826000000001E-2</v>
      </c>
      <c r="Z980">
        <v>0.239686435</v>
      </c>
      <c r="AA980">
        <v>0.13315913099999999</v>
      </c>
      <c r="AB980">
        <v>0.26600000000000001</v>
      </c>
      <c r="AC980">
        <v>-8.0449295860000003</v>
      </c>
      <c r="AD980">
        <v>6.1867753109999999</v>
      </c>
      <c r="AE980">
        <v>-0.52873399399999998</v>
      </c>
      <c r="AF980">
        <v>1</v>
      </c>
      <c r="AH980">
        <v>1</v>
      </c>
      <c r="AI980" t="s">
        <v>51</v>
      </c>
      <c r="AJ980">
        <v>14.26</v>
      </c>
      <c r="AK980">
        <v>0.01</v>
      </c>
      <c r="AL980">
        <v>98.722999999999999</v>
      </c>
      <c r="AM980">
        <v>0</v>
      </c>
      <c r="AN980">
        <v>6.0000000000000001E-3</v>
      </c>
      <c r="AO980">
        <v>0.32</v>
      </c>
      <c r="AP980">
        <v>0.32100000000000001</v>
      </c>
      <c r="AQ980">
        <v>0.373</v>
      </c>
      <c r="AR980">
        <v>0.14499999999999999</v>
      </c>
      <c r="AS980">
        <v>1.0999999999999999E-2</v>
      </c>
      <c r="AT980">
        <v>0.67500000000000004</v>
      </c>
      <c r="AU980">
        <v>0.282480334</v>
      </c>
      <c r="AV980">
        <v>5</v>
      </c>
      <c r="AW980" t="s">
        <v>58</v>
      </c>
    </row>
    <row r="981" spans="1:49" hidden="1" x14ac:dyDescent="0.25">
      <c r="A981">
        <v>27.93</v>
      </c>
      <c r="B981">
        <v>2.79999999999999E-2</v>
      </c>
      <c r="C981">
        <v>6.9269999999999996</v>
      </c>
      <c r="D981">
        <v>0.65</v>
      </c>
      <c r="E981">
        <v>21.61</v>
      </c>
      <c r="F981" t="s">
        <v>110</v>
      </c>
      <c r="G981" t="s">
        <v>111</v>
      </c>
      <c r="H981">
        <v>7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3.8574712999999997E-2</v>
      </c>
      <c r="O981">
        <v>5.6489995000000001E-2</v>
      </c>
      <c r="P981">
        <v>6.3413522999999999E-2</v>
      </c>
      <c r="Q981">
        <v>9.2732205999999998E-2</v>
      </c>
      <c r="R981">
        <v>0.4286779</v>
      </c>
      <c r="S981">
        <v>0.16</v>
      </c>
      <c r="T981">
        <v>0.22070641199999999</v>
      </c>
      <c r="U981">
        <v>0.13</v>
      </c>
      <c r="V981">
        <v>-3.2771862999999998E-2</v>
      </c>
      <c r="W981">
        <v>5.0717662999999899E-2</v>
      </c>
      <c r="X981">
        <v>-2.5882579999999999E-2</v>
      </c>
      <c r="Y981">
        <v>4.2867789000000003E-2</v>
      </c>
      <c r="Z981">
        <v>0.38581009799999999</v>
      </c>
      <c r="AA981">
        <v>0.214338943</v>
      </c>
      <c r="AB981">
        <v>0.42899999999999999</v>
      </c>
      <c r="AC981">
        <v>-6.5619402149999999</v>
      </c>
      <c r="AD981">
        <v>10.627691370000001</v>
      </c>
      <c r="AE981">
        <v>-1.089438584</v>
      </c>
      <c r="AF981">
        <v>2</v>
      </c>
      <c r="AG981">
        <v>1</v>
      </c>
      <c r="AH981">
        <v>3</v>
      </c>
      <c r="AI981" t="s">
        <v>53</v>
      </c>
      <c r="AJ981">
        <v>14.01</v>
      </c>
      <c r="AK981">
        <v>0</v>
      </c>
      <c r="AL981">
        <v>41.985999999999997</v>
      </c>
      <c r="AM981">
        <v>0</v>
      </c>
      <c r="AN981">
        <v>0.01</v>
      </c>
      <c r="AO981">
        <v>0.60399999999999998</v>
      </c>
      <c r="AP981">
        <v>0.68599999999999905</v>
      </c>
      <c r="AQ981">
        <v>0.72299999999999998</v>
      </c>
      <c r="AR981">
        <v>0.45</v>
      </c>
      <c r="AS981">
        <v>0.04</v>
      </c>
      <c r="AT981">
        <v>1.353</v>
      </c>
      <c r="AU981">
        <v>0.21306304199999901</v>
      </c>
      <c r="AV981">
        <v>3</v>
      </c>
      <c r="AW981" t="s">
        <v>52</v>
      </c>
    </row>
    <row r="982" spans="1:49" hidden="1" x14ac:dyDescent="0.25">
      <c r="A982">
        <v>117.65</v>
      </c>
      <c r="B982">
        <v>8.0000000000000002E-3</v>
      </c>
      <c r="C982">
        <v>7.3129999999999997</v>
      </c>
      <c r="D982">
        <v>0.19800000000000001</v>
      </c>
      <c r="E982">
        <v>8.9439999999999902</v>
      </c>
      <c r="F982" t="s">
        <v>110</v>
      </c>
      <c r="G982" t="s">
        <v>111</v>
      </c>
      <c r="H982">
        <v>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5.2321634999999998E-2</v>
      </c>
      <c r="O982">
        <v>8.7302548999999993E-2</v>
      </c>
      <c r="P982">
        <v>6.6969248999999995E-2</v>
      </c>
      <c r="Q982">
        <v>0.10139893699999999</v>
      </c>
      <c r="R982">
        <v>0.69668799999999997</v>
      </c>
      <c r="S982">
        <v>0.2</v>
      </c>
      <c r="T982">
        <v>0.276362891</v>
      </c>
      <c r="U982">
        <v>0.13</v>
      </c>
      <c r="V982">
        <v>-3.2462530000000003E-2</v>
      </c>
      <c r="W982">
        <v>7.6131519999999994E-2</v>
      </c>
      <c r="X982">
        <v>-2.0285055E-2</v>
      </c>
      <c r="Y982">
        <v>6.9668800000000003E-2</v>
      </c>
      <c r="Z982">
        <v>0.62701919699999997</v>
      </c>
      <c r="AA982">
        <v>0.34834399799999999</v>
      </c>
      <c r="AB982">
        <v>0.69699999999999995</v>
      </c>
      <c r="AC982">
        <v>-6.5991599760000001</v>
      </c>
      <c r="AD982">
        <v>10.69501754</v>
      </c>
      <c r="AE982">
        <v>-1.879262564</v>
      </c>
      <c r="AF982">
        <v>1</v>
      </c>
      <c r="AH982">
        <v>1</v>
      </c>
      <c r="AI982" t="s">
        <v>51</v>
      </c>
      <c r="AJ982">
        <v>11.08</v>
      </c>
      <c r="AK982">
        <v>0</v>
      </c>
      <c r="AL982">
        <v>124.14100000000001</v>
      </c>
      <c r="AM982">
        <v>0</v>
      </c>
      <c r="AN982">
        <v>5.0000000000000001E-3</v>
      </c>
      <c r="AO982">
        <v>0.16800000000000001</v>
      </c>
      <c r="AP982">
        <v>0.22600000000000001</v>
      </c>
      <c r="AQ982">
        <v>0.2</v>
      </c>
      <c r="AR982">
        <v>4.5999999999999999E-2</v>
      </c>
      <c r="AS982">
        <v>3.0000000000000001E-3</v>
      </c>
      <c r="AT982">
        <v>0.23699999999999999</v>
      </c>
      <c r="AU982">
        <v>0.21389624800000001</v>
      </c>
      <c r="AV982">
        <v>4</v>
      </c>
      <c r="AW982" t="s">
        <v>58</v>
      </c>
    </row>
    <row r="983" spans="1:49" hidden="1" x14ac:dyDescent="0.25">
      <c r="A983">
        <v>141.82</v>
      </c>
      <c r="B983">
        <v>6.9999999999999897E-3</v>
      </c>
      <c r="C983">
        <v>7.0609999999999999</v>
      </c>
      <c r="D983">
        <v>0.27</v>
      </c>
      <c r="E983">
        <v>18.516999999999999</v>
      </c>
      <c r="F983" t="s">
        <v>110</v>
      </c>
      <c r="G983" t="s">
        <v>111</v>
      </c>
      <c r="H983">
        <v>86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2.2063147999999901E-2</v>
      </c>
      <c r="O983">
        <v>6.1955271999999999E-2</v>
      </c>
      <c r="P983">
        <v>0.10643995199999901</v>
      </c>
      <c r="Q983">
        <v>0.16069475799999999</v>
      </c>
      <c r="R983">
        <v>0.10959596000000001</v>
      </c>
      <c r="S983">
        <v>0.24</v>
      </c>
      <c r="T983">
        <v>0.605649349</v>
      </c>
      <c r="U983">
        <v>0.16</v>
      </c>
      <c r="V983">
        <v>-0.20238774000000001</v>
      </c>
      <c r="W983">
        <v>9.2424350000000002E-3</v>
      </c>
      <c r="X983">
        <v>-2.2116642999999998E-2</v>
      </c>
      <c r="Y983">
        <v>1.0959596E-2</v>
      </c>
      <c r="Z983">
        <v>9.8636366000000003E-2</v>
      </c>
      <c r="AA983">
        <v>5.4797980999999898E-2</v>
      </c>
      <c r="AB983">
        <v>0.11</v>
      </c>
      <c r="AC983">
        <v>-7.4578632909999998</v>
      </c>
      <c r="AD983">
        <v>5.9263861640000002</v>
      </c>
      <c r="AE983">
        <v>-0.18495874699999901</v>
      </c>
      <c r="AF983">
        <v>1</v>
      </c>
      <c r="AH983">
        <v>1</v>
      </c>
      <c r="AI983" t="s">
        <v>51</v>
      </c>
      <c r="AJ983">
        <v>14.96</v>
      </c>
      <c r="AK983">
        <v>0</v>
      </c>
      <c r="AL983">
        <v>152.982</v>
      </c>
      <c r="AM983">
        <v>0</v>
      </c>
      <c r="AN983">
        <v>4.0000000000000001E-3</v>
      </c>
      <c r="AO983">
        <v>0.22500000000000001</v>
      </c>
      <c r="AP983">
        <v>0.29299999999999998</v>
      </c>
      <c r="AQ983">
        <v>0.27500000000000002</v>
      </c>
      <c r="AR983">
        <v>8.5999999999999993E-2</v>
      </c>
      <c r="AS983">
        <v>6.9999999999999897E-3</v>
      </c>
      <c r="AT983">
        <v>1.0209999999999999</v>
      </c>
      <c r="AU983">
        <v>0.41609976999999998</v>
      </c>
      <c r="AV983">
        <v>4</v>
      </c>
      <c r="AW983" t="s">
        <v>58</v>
      </c>
    </row>
    <row r="984" spans="1:49" hidden="1" x14ac:dyDescent="0.25">
      <c r="A984">
        <v>29.71</v>
      </c>
      <c r="B984">
        <v>2.1999999999999999E-2</v>
      </c>
      <c r="C984">
        <v>5.9089999999999998</v>
      </c>
      <c r="D984">
        <v>0.66400000000000003</v>
      </c>
      <c r="E984">
        <v>29.3</v>
      </c>
      <c r="F984" t="s">
        <v>112</v>
      </c>
      <c r="G984" t="s">
        <v>113</v>
      </c>
      <c r="H984">
        <v>16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6.3992545999999997E-2</v>
      </c>
      <c r="O984">
        <v>0.160575834</v>
      </c>
      <c r="P984">
        <v>9.2715778999999998E-2</v>
      </c>
      <c r="Q984">
        <v>0.114786068</v>
      </c>
      <c r="R984">
        <v>0.35282363999999999</v>
      </c>
      <c r="S984">
        <v>0.3</v>
      </c>
      <c r="T984">
        <v>0.38090529299999998</v>
      </c>
      <c r="U984">
        <v>0.13</v>
      </c>
      <c r="V984">
        <v>-1.351636E-3</v>
      </c>
      <c r="W984">
        <v>6.6531359999999998E-2</v>
      </c>
      <c r="X984">
        <v>4.0502669999999998E-2</v>
      </c>
      <c r="Y984">
        <v>3.5282363999999997E-2</v>
      </c>
      <c r="Z984">
        <v>0.31754127999999998</v>
      </c>
      <c r="AA984">
        <v>0.176411822</v>
      </c>
      <c r="AB984">
        <v>0.35299999999999998</v>
      </c>
      <c r="AC984">
        <v>-8.6236231219999997</v>
      </c>
      <c r="AD984">
        <v>5.6313411699999998</v>
      </c>
      <c r="AE984">
        <v>-0.68781788899999996</v>
      </c>
      <c r="AF984">
        <v>2</v>
      </c>
      <c r="AG984">
        <v>1</v>
      </c>
      <c r="AH984">
        <v>3</v>
      </c>
      <c r="AI984" t="s">
        <v>53</v>
      </c>
      <c r="AJ984">
        <v>14.62</v>
      </c>
      <c r="AK984">
        <v>0.01</v>
      </c>
      <c r="AL984">
        <v>61.241</v>
      </c>
      <c r="AM984">
        <v>0</v>
      </c>
      <c r="AN984">
        <v>6.0000000000000001E-3</v>
      </c>
      <c r="AO984">
        <v>0.59899999999999998</v>
      </c>
      <c r="AP984">
        <v>1.18</v>
      </c>
      <c r="AQ984">
        <v>0.75599999999999901</v>
      </c>
      <c r="AR984">
        <v>0.48299999999999998</v>
      </c>
      <c r="AS984">
        <v>4.5999999999999999E-2</v>
      </c>
      <c r="AT984">
        <v>2.7549999999999999</v>
      </c>
      <c r="AU984">
        <v>0.26369569100000001</v>
      </c>
      <c r="AV984">
        <v>5</v>
      </c>
      <c r="AW984" t="s">
        <v>52</v>
      </c>
    </row>
    <row r="985" spans="1:49" hidden="1" x14ac:dyDescent="0.25">
      <c r="A985">
        <v>74.86</v>
      </c>
      <c r="B985">
        <v>1.2999999999999999E-2</v>
      </c>
      <c r="C985">
        <v>7.2029999999999896</v>
      </c>
      <c r="D985">
        <v>0.35699999999999998</v>
      </c>
      <c r="E985">
        <v>18.196999999999999</v>
      </c>
      <c r="F985" t="s">
        <v>112</v>
      </c>
      <c r="G985" t="s">
        <v>113</v>
      </c>
      <c r="H985">
        <v>19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4.9410782E-2</v>
      </c>
      <c r="O985">
        <v>0.105738570999999</v>
      </c>
      <c r="P985">
        <v>7.0474489000000001E-2</v>
      </c>
      <c r="Q985">
        <v>8.1812600999999999E-2</v>
      </c>
      <c r="R985">
        <v>0.58970606000000003</v>
      </c>
      <c r="S985">
        <v>0.2</v>
      </c>
      <c r="T985">
        <v>0.277174684</v>
      </c>
      <c r="U985">
        <v>0.14000000000000001</v>
      </c>
      <c r="V985">
        <v>-2.91735999999999E-2</v>
      </c>
      <c r="W985">
        <v>4.1813462999999898E-2</v>
      </c>
      <c r="X985">
        <v>-4.3929340000000002E-3</v>
      </c>
      <c r="Y985">
        <v>5.8970605999999898E-2</v>
      </c>
      <c r="Z985">
        <v>0.53073545700000002</v>
      </c>
      <c r="AA985">
        <v>0.29485303200000001</v>
      </c>
      <c r="AB985">
        <v>0.59</v>
      </c>
      <c r="AC985">
        <v>-8.3930705769999996</v>
      </c>
      <c r="AD985">
        <v>10.053612319999999</v>
      </c>
      <c r="AE985">
        <v>-1.5840885250000001</v>
      </c>
      <c r="AF985">
        <v>1</v>
      </c>
      <c r="AH985">
        <v>1</v>
      </c>
      <c r="AI985" t="s">
        <v>51</v>
      </c>
      <c r="AJ985">
        <v>14.34</v>
      </c>
      <c r="AK985">
        <v>0</v>
      </c>
      <c r="AL985">
        <v>85.242000000000004</v>
      </c>
      <c r="AM985">
        <v>0</v>
      </c>
      <c r="AN985">
        <v>6.0000000000000001E-3</v>
      </c>
      <c r="AO985">
        <v>0.30599999999999999</v>
      </c>
      <c r="AP985">
        <v>0.39700000000000002</v>
      </c>
      <c r="AQ985">
        <v>0.36899999999999999</v>
      </c>
      <c r="AR985">
        <v>0.14599999999999999</v>
      </c>
      <c r="AS985">
        <v>1.0999999999999999E-2</v>
      </c>
      <c r="AT985">
        <v>0.82</v>
      </c>
      <c r="AU985">
        <v>0.18984925499999999</v>
      </c>
      <c r="AV985">
        <v>5</v>
      </c>
      <c r="AW985" t="s">
        <v>58</v>
      </c>
    </row>
    <row r="986" spans="1:49" hidden="1" x14ac:dyDescent="0.25">
      <c r="A986">
        <v>75.69</v>
      </c>
      <c r="B986">
        <v>1.0999999999999999E-2</v>
      </c>
      <c r="C986">
        <v>6.83</v>
      </c>
      <c r="D986">
        <v>0.64400000000000002</v>
      </c>
      <c r="E986">
        <v>68.430000000000007</v>
      </c>
      <c r="F986" t="s">
        <v>112</v>
      </c>
      <c r="G986" t="s">
        <v>113</v>
      </c>
      <c r="H986">
        <v>23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8.0947775999999999E-2</v>
      </c>
      <c r="O986">
        <v>0.15549991099999999</v>
      </c>
      <c r="P986">
        <v>0.108027788</v>
      </c>
      <c r="Q986">
        <v>0.150227844</v>
      </c>
      <c r="R986">
        <v>0.65910709999999995</v>
      </c>
      <c r="S986">
        <v>0.33</v>
      </c>
      <c r="T986">
        <v>0.35370774100000002</v>
      </c>
      <c r="U986">
        <v>0.24</v>
      </c>
      <c r="V986">
        <v>-6.5156870000000006E-2</v>
      </c>
      <c r="W986">
        <v>8.1943184000000002E-2</v>
      </c>
      <c r="X986">
        <v>3.2618067000000001E-2</v>
      </c>
      <c r="Y986">
        <v>6.5910708999999998E-2</v>
      </c>
      <c r="Z986">
        <v>0.59319637999999997</v>
      </c>
      <c r="AA986">
        <v>0.329553545</v>
      </c>
      <c r="AB986">
        <v>0.65900000000000003</v>
      </c>
      <c r="AC986">
        <v>-3.598909286</v>
      </c>
      <c r="AD986">
        <v>6.3758842099999997</v>
      </c>
      <c r="AE986">
        <v>-1.530429813</v>
      </c>
      <c r="AF986">
        <v>1</v>
      </c>
      <c r="AH986">
        <v>1</v>
      </c>
      <c r="AI986" t="s">
        <v>51</v>
      </c>
      <c r="AJ986">
        <v>14.19</v>
      </c>
      <c r="AK986">
        <v>0.01</v>
      </c>
      <c r="AL986">
        <v>122.07899999999999</v>
      </c>
      <c r="AM986">
        <v>0</v>
      </c>
      <c r="AN986">
        <v>3.0000000000000001E-3</v>
      </c>
      <c r="AO986">
        <v>0.58699999999999997</v>
      </c>
      <c r="AP986">
        <v>0.69599999999999995</v>
      </c>
      <c r="AQ986">
        <v>0.72099999999999997</v>
      </c>
      <c r="AR986">
        <v>0.45</v>
      </c>
      <c r="AS986">
        <v>4.0999999999999898E-2</v>
      </c>
      <c r="AT986">
        <v>1.496</v>
      </c>
      <c r="AU986">
        <v>0.230267048</v>
      </c>
      <c r="AV986">
        <v>5</v>
      </c>
      <c r="AW986" t="s">
        <v>58</v>
      </c>
    </row>
    <row r="987" spans="1:49" hidden="1" x14ac:dyDescent="0.25">
      <c r="A987">
        <v>41.18</v>
      </c>
      <c r="B987">
        <v>2.1000000000000001E-2</v>
      </c>
      <c r="C987">
        <v>6.1420000000000003</v>
      </c>
      <c r="D987">
        <v>0.32200000000000001</v>
      </c>
      <c r="E987">
        <v>7.97</v>
      </c>
      <c r="F987" t="s">
        <v>112</v>
      </c>
      <c r="G987" t="s">
        <v>113</v>
      </c>
      <c r="H987">
        <v>85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0.05</v>
      </c>
      <c r="O987">
        <v>4.0461176000000001E-2</v>
      </c>
      <c r="P987">
        <v>0.05</v>
      </c>
      <c r="Q987">
        <v>0.05</v>
      </c>
      <c r="R987">
        <v>0.46313626000000002</v>
      </c>
      <c r="S987">
        <v>0.1</v>
      </c>
      <c r="T987">
        <v>0.1</v>
      </c>
      <c r="U987">
        <v>0.1</v>
      </c>
      <c r="V987">
        <v>2.0652230000000001E-2</v>
      </c>
      <c r="W987">
        <v>-1.7101046000000002E-2</v>
      </c>
      <c r="X987">
        <v>0</v>
      </c>
      <c r="Y987">
        <v>4.6313625999999997E-2</v>
      </c>
      <c r="Z987">
        <v>0.41682263000000003</v>
      </c>
      <c r="AA987">
        <v>0.23156812800000001</v>
      </c>
      <c r="AB987">
        <v>0.46299999999999902</v>
      </c>
      <c r="AC987">
        <v>-13.01299227</v>
      </c>
      <c r="AD987">
        <v>8.0847119040000006</v>
      </c>
      <c r="AE987">
        <v>-1.175623879</v>
      </c>
      <c r="AF987">
        <v>1</v>
      </c>
      <c r="AH987">
        <v>1</v>
      </c>
      <c r="AI987" t="s">
        <v>51</v>
      </c>
      <c r="AJ987">
        <v>12.12</v>
      </c>
      <c r="AK987">
        <v>0</v>
      </c>
      <c r="AL987">
        <v>48.188000000000002</v>
      </c>
      <c r="AM987">
        <v>0</v>
      </c>
      <c r="AN987">
        <v>1.2999999999999999E-2</v>
      </c>
      <c r="AO987">
        <v>0.246</v>
      </c>
      <c r="AP987">
        <v>0.55399999999999905</v>
      </c>
      <c r="AQ987">
        <v>0.33600000000000002</v>
      </c>
      <c r="AR987">
        <v>0.13699999999999901</v>
      </c>
      <c r="AS987">
        <v>1.0999999999999999E-2</v>
      </c>
      <c r="AT987">
        <v>2.7709999999999999</v>
      </c>
      <c r="AU987">
        <v>5.8620634999999997E-2</v>
      </c>
      <c r="AV987">
        <v>3</v>
      </c>
      <c r="AW987" t="s">
        <v>58</v>
      </c>
    </row>
    <row r="988" spans="1:49" hidden="1" x14ac:dyDescent="0.25">
      <c r="A988">
        <v>57.79</v>
      </c>
      <c r="B988">
        <v>1.6E-2</v>
      </c>
      <c r="C988">
        <v>6.8940000000000001</v>
      </c>
      <c r="D988">
        <v>0.40600000000000003</v>
      </c>
      <c r="E988">
        <v>22.073</v>
      </c>
      <c r="F988" t="s">
        <v>112</v>
      </c>
      <c r="G988" t="s">
        <v>113</v>
      </c>
      <c r="H988">
        <v>88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4.3012532999999999E-2</v>
      </c>
      <c r="O988">
        <v>8.1129850000000003E-2</v>
      </c>
      <c r="P988">
        <v>7.0275392999999894E-2</v>
      </c>
      <c r="Q988">
        <v>0.107061314</v>
      </c>
      <c r="R988">
        <v>0.49377109999999902</v>
      </c>
      <c r="S988">
        <v>0.2</v>
      </c>
      <c r="T988">
        <v>0.167111378</v>
      </c>
      <c r="U988">
        <v>0.14000000000000001</v>
      </c>
      <c r="V988">
        <v>-6.4505300000000003E-3</v>
      </c>
      <c r="W988">
        <v>-9.6400100000000002E-2</v>
      </c>
      <c r="X988">
        <v>-2.0411743E-2</v>
      </c>
      <c r="Y988">
        <v>4.9377110999999897E-2</v>
      </c>
      <c r="Z988">
        <v>0.44439399499999999</v>
      </c>
      <c r="AA988">
        <v>0.24688555300000001</v>
      </c>
      <c r="AB988">
        <v>0.49399999999999999</v>
      </c>
      <c r="AC988">
        <v>-9.6120813409999997</v>
      </c>
      <c r="AD988">
        <v>9.6862037739999902</v>
      </c>
      <c r="AE988">
        <v>-2.1560328879999999</v>
      </c>
      <c r="AF988">
        <v>1</v>
      </c>
      <c r="AH988">
        <v>1</v>
      </c>
      <c r="AI988" t="s">
        <v>51</v>
      </c>
      <c r="AJ988">
        <v>13.22</v>
      </c>
      <c r="AK988">
        <v>0.04</v>
      </c>
      <c r="AL988">
        <v>77.256</v>
      </c>
      <c r="AM988">
        <v>0</v>
      </c>
      <c r="AN988">
        <v>6.0000000000000001E-3</v>
      </c>
      <c r="AO988">
        <v>0.33100000000000002</v>
      </c>
      <c r="AP988">
        <v>0.53500000000000003</v>
      </c>
      <c r="AQ988">
        <v>0.42899999999999999</v>
      </c>
      <c r="AR988">
        <v>0.20100000000000001</v>
      </c>
      <c r="AS988">
        <v>1.7000000000000001E-2</v>
      </c>
      <c r="AT988">
        <v>1.3149999999999999</v>
      </c>
      <c r="AU988">
        <v>9.2353213000000003E-2</v>
      </c>
      <c r="AV988">
        <v>5</v>
      </c>
      <c r="AW988" t="s">
        <v>58</v>
      </c>
    </row>
    <row r="989" spans="1:49" hidden="1" x14ac:dyDescent="0.25">
      <c r="A989">
        <v>37.08</v>
      </c>
      <c r="B989">
        <v>2.4E-2</v>
      </c>
      <c r="C989">
        <v>6.9859999999999998</v>
      </c>
      <c r="D989">
        <v>0.39200000000000002</v>
      </c>
      <c r="E989">
        <v>10.146000000000001</v>
      </c>
      <c r="F989" t="s">
        <v>112</v>
      </c>
      <c r="G989" t="s">
        <v>113</v>
      </c>
      <c r="H989">
        <v>97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7.9186233999999994E-2</v>
      </c>
      <c r="O989">
        <v>0.15252750300000001</v>
      </c>
      <c r="P989">
        <v>0.10415113400000001</v>
      </c>
      <c r="Q989">
        <v>0.16168218199999901</v>
      </c>
      <c r="R989">
        <v>0.56335455000000001</v>
      </c>
      <c r="S989">
        <v>0.34</v>
      </c>
      <c r="T989">
        <v>0.28992694499999999</v>
      </c>
      <c r="U989">
        <v>0.3</v>
      </c>
      <c r="V989">
        <v>-2.8867027E-2</v>
      </c>
      <c r="W989">
        <v>-8.7165099999999995E-2</v>
      </c>
      <c r="X989">
        <v>2.3520526E-2</v>
      </c>
      <c r="Y989">
        <v>5.6335455E-2</v>
      </c>
      <c r="Z989">
        <v>0.50701909700000003</v>
      </c>
      <c r="AA989">
        <v>0.28167727599999998</v>
      </c>
      <c r="AB989">
        <v>0.56299999999999994</v>
      </c>
      <c r="AC989">
        <v>-2.4316188950000002</v>
      </c>
      <c r="AD989">
        <v>5.2825719119999999</v>
      </c>
      <c r="AE989">
        <v>-1.4171119649999999</v>
      </c>
      <c r="AF989">
        <v>1</v>
      </c>
      <c r="AH989">
        <v>1</v>
      </c>
      <c r="AI989" t="s">
        <v>51</v>
      </c>
      <c r="AJ989">
        <v>28.89</v>
      </c>
      <c r="AK989">
        <v>0</v>
      </c>
      <c r="AL989">
        <v>43.32</v>
      </c>
      <c r="AM989">
        <v>0</v>
      </c>
      <c r="AN989">
        <v>1.39999999999999E-2</v>
      </c>
      <c r="AO989">
        <v>0.33799999999999902</v>
      </c>
      <c r="AP989">
        <v>0.42699999999999999</v>
      </c>
      <c r="AQ989">
        <v>0.40799999999999997</v>
      </c>
      <c r="AR989">
        <v>0.17499999999999999</v>
      </c>
      <c r="AS989">
        <v>1.39999999999999E-2</v>
      </c>
      <c r="AT989">
        <v>1.256</v>
      </c>
      <c r="AU989">
        <v>0.17192643699999999</v>
      </c>
      <c r="AV989">
        <v>3</v>
      </c>
      <c r="AW989" t="s">
        <v>58</v>
      </c>
    </row>
    <row r="990" spans="1:49" hidden="1" x14ac:dyDescent="0.25">
      <c r="A990">
        <v>9.98</v>
      </c>
      <c r="B990">
        <v>0.09</v>
      </c>
      <c r="C990">
        <v>6.7189999999999896</v>
      </c>
      <c r="D990">
        <v>0.27</v>
      </c>
      <c r="E990">
        <v>1.401</v>
      </c>
      <c r="F990" t="s">
        <v>114</v>
      </c>
      <c r="G990" t="s">
        <v>115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0.08</v>
      </c>
      <c r="O990">
        <v>6.5036500999999997E-2</v>
      </c>
      <c r="P990">
        <v>0.16</v>
      </c>
      <c r="Q990">
        <v>0.16</v>
      </c>
      <c r="R990">
        <v>0.83613735</v>
      </c>
      <c r="S990">
        <v>0.16</v>
      </c>
      <c r="T990">
        <v>7.0000000000000007E-2</v>
      </c>
      <c r="U990">
        <v>0.16</v>
      </c>
      <c r="V990">
        <v>5.7738982000000001E-2</v>
      </c>
      <c r="W990">
        <v>9.3137859999999992E-3</v>
      </c>
      <c r="X990">
        <v>-4.0083095999999999E-2</v>
      </c>
      <c r="Y990">
        <v>8.3613734999999995E-2</v>
      </c>
      <c r="Z990">
        <v>0.75252361899999998</v>
      </c>
      <c r="AA990">
        <v>0.418068677</v>
      </c>
      <c r="AB990">
        <v>0.83599999999999997</v>
      </c>
      <c r="AC990">
        <v>-14.17889124</v>
      </c>
      <c r="AD990">
        <v>5.8759198489999998</v>
      </c>
      <c r="AE990">
        <v>-0.35322681</v>
      </c>
      <c r="AF990">
        <v>1</v>
      </c>
      <c r="AH990">
        <v>1</v>
      </c>
      <c r="AI990" t="s">
        <v>51</v>
      </c>
      <c r="AJ990">
        <v>18.489999999999998</v>
      </c>
      <c r="AK990">
        <v>0</v>
      </c>
      <c r="AL990">
        <v>11.186999999999999</v>
      </c>
      <c r="AM990">
        <v>0</v>
      </c>
      <c r="AN990">
        <v>5.7999999999999899E-2</v>
      </c>
      <c r="AO990">
        <v>0.22</v>
      </c>
      <c r="AP990">
        <v>0.39700000000000002</v>
      </c>
      <c r="AQ990">
        <v>0.27600000000000002</v>
      </c>
      <c r="AR990">
        <v>8.8999999999999996E-2</v>
      </c>
      <c r="AS990">
        <v>6.9999999999999897E-3</v>
      </c>
      <c r="AT990">
        <v>1.6080000000000001</v>
      </c>
      <c r="AU990">
        <v>8.3301036999999994E-2</v>
      </c>
      <c r="AV990">
        <v>2</v>
      </c>
      <c r="AW990" t="s">
        <v>52</v>
      </c>
    </row>
    <row r="991" spans="1:49" hidden="1" x14ac:dyDescent="0.25">
      <c r="A991">
        <v>215.09</v>
      </c>
      <c r="B991">
        <v>4.0000000000000001E-3</v>
      </c>
      <c r="C991">
        <v>6.6840000000000002</v>
      </c>
      <c r="D991">
        <v>0.192</v>
      </c>
      <c r="E991">
        <v>15.207000000000001</v>
      </c>
      <c r="F991" t="s">
        <v>114</v>
      </c>
      <c r="G991" t="s">
        <v>115</v>
      </c>
      <c r="H991">
        <v>106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4.8225890999999903E-2</v>
      </c>
      <c r="O991">
        <v>0.138503453</v>
      </c>
      <c r="P991">
        <v>0.115284998</v>
      </c>
      <c r="Q991">
        <v>0.155994616</v>
      </c>
      <c r="R991">
        <v>0.22903427000000001</v>
      </c>
      <c r="S991">
        <v>0.33</v>
      </c>
      <c r="T991">
        <v>0.41969519500000002</v>
      </c>
      <c r="U991">
        <v>0.17</v>
      </c>
      <c r="V991">
        <v>-2.1209676E-2</v>
      </c>
      <c r="W991">
        <v>6.4004876000000002E-2</v>
      </c>
      <c r="X991">
        <v>1.27520569999999E-2</v>
      </c>
      <c r="Y991">
        <v>2.2903427000000001E-2</v>
      </c>
      <c r="Z991">
        <v>0.20613084700000001</v>
      </c>
      <c r="AA991">
        <v>0.11451713699999901</v>
      </c>
      <c r="AB991">
        <v>0.22899999999999901</v>
      </c>
      <c r="AC991">
        <v>-6.9020862529999896</v>
      </c>
      <c r="AD991">
        <v>4.7292771179999997</v>
      </c>
      <c r="AE991">
        <v>-0.43198769599999998</v>
      </c>
      <c r="AF991">
        <v>1</v>
      </c>
      <c r="AH991">
        <v>1</v>
      </c>
      <c r="AI991" t="s">
        <v>51</v>
      </c>
      <c r="AJ991">
        <v>14.48</v>
      </c>
      <c r="AK991">
        <v>0</v>
      </c>
      <c r="AL991">
        <v>224.55699999999999</v>
      </c>
      <c r="AM991">
        <v>0</v>
      </c>
      <c r="AN991">
        <v>3.0000000000000001E-3</v>
      </c>
      <c r="AO991">
        <v>0.14199999999999999</v>
      </c>
      <c r="AP991">
        <v>0.23499999999999999</v>
      </c>
      <c r="AQ991">
        <v>0.19500000000000001</v>
      </c>
      <c r="AR991">
        <v>0.05</v>
      </c>
      <c r="AS991">
        <v>4.0000000000000001E-3</v>
      </c>
      <c r="AT991">
        <v>1.79199999999999</v>
      </c>
      <c r="AU991">
        <v>0.31373381099999997</v>
      </c>
      <c r="AV991">
        <v>4</v>
      </c>
      <c r="AW991" t="s">
        <v>58</v>
      </c>
    </row>
    <row r="992" spans="1:49" hidden="1" x14ac:dyDescent="0.25">
      <c r="A992">
        <v>139.27000000000001</v>
      </c>
      <c r="B992">
        <v>6.0000000000000001E-3</v>
      </c>
      <c r="C992">
        <v>6.4160000000000004</v>
      </c>
      <c r="D992">
        <v>0.377</v>
      </c>
      <c r="E992">
        <v>34.567999999999998</v>
      </c>
      <c r="F992" t="s">
        <v>114</v>
      </c>
      <c r="G992" t="s">
        <v>115</v>
      </c>
      <c r="H992">
        <v>121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8.5000000000000006E-2</v>
      </c>
      <c r="O992">
        <v>4.4060070999999999E-2</v>
      </c>
      <c r="P992">
        <v>7.3100206000000001E-2</v>
      </c>
      <c r="Q992">
        <v>0.116397625999999</v>
      </c>
      <c r="R992">
        <v>0.16728319</v>
      </c>
      <c r="S992">
        <v>0.17</v>
      </c>
      <c r="T992">
        <v>0.1</v>
      </c>
      <c r="U992">
        <v>0.14000000000000001</v>
      </c>
      <c r="V992">
        <v>-4.8064045999999999E-2</v>
      </c>
      <c r="W992">
        <v>1.43426689999999E-2</v>
      </c>
      <c r="X992">
        <v>-1.3617896000000001E-2</v>
      </c>
      <c r="Y992">
        <v>1.6728318999999998E-2</v>
      </c>
      <c r="Z992">
        <v>0.15055487300000001</v>
      </c>
      <c r="AA992">
        <v>8.3641595999999999E-2</v>
      </c>
      <c r="AB992">
        <v>0.16699999999999901</v>
      </c>
      <c r="AC992">
        <v>-8.5392164289999997</v>
      </c>
      <c r="AD992">
        <v>3.8361861660000001</v>
      </c>
      <c r="AE992">
        <v>-0.180130968</v>
      </c>
      <c r="AF992">
        <v>1</v>
      </c>
      <c r="AH992">
        <v>1</v>
      </c>
      <c r="AI992" t="s">
        <v>51</v>
      </c>
      <c r="AJ992">
        <v>13.22</v>
      </c>
      <c r="AK992">
        <v>0.01</v>
      </c>
      <c r="AL992">
        <v>164.19</v>
      </c>
      <c r="AM992">
        <v>0</v>
      </c>
      <c r="AN992">
        <v>4.0000000000000001E-3</v>
      </c>
      <c r="AO992">
        <v>0.26</v>
      </c>
      <c r="AP992">
        <v>0.52100000000000002</v>
      </c>
      <c r="AQ992">
        <v>0.39700000000000002</v>
      </c>
      <c r="AR992">
        <v>0.188</v>
      </c>
      <c r="AS992">
        <v>1.4999999999999999E-2</v>
      </c>
      <c r="AT992">
        <v>1.893</v>
      </c>
      <c r="AU992">
        <v>7.5607493999999997E-2</v>
      </c>
      <c r="AV992">
        <v>4</v>
      </c>
      <c r="AW992" t="s">
        <v>58</v>
      </c>
    </row>
    <row r="993" spans="1:49" hidden="1" x14ac:dyDescent="0.25">
      <c r="A993">
        <v>16.97</v>
      </c>
      <c r="B993">
        <v>4.2999999999999997E-2</v>
      </c>
      <c r="C993">
        <v>6.5549999999999997</v>
      </c>
      <c r="D993">
        <v>0.89300000000000002</v>
      </c>
      <c r="E993">
        <v>32.148000000000003</v>
      </c>
      <c r="F993" t="s">
        <v>114</v>
      </c>
      <c r="G993" t="s">
        <v>115</v>
      </c>
      <c r="H993">
        <v>122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0.13500000000000001</v>
      </c>
      <c r="O993">
        <v>7.6544589999999996E-2</v>
      </c>
      <c r="P993">
        <v>0.11582864399999999</v>
      </c>
      <c r="Q993">
        <v>0.177366365</v>
      </c>
      <c r="R993">
        <v>0.20371895000000001</v>
      </c>
      <c r="S993">
        <v>0.27</v>
      </c>
      <c r="T993">
        <v>0.14000000000000001</v>
      </c>
      <c r="U993">
        <v>0.27</v>
      </c>
      <c r="V993">
        <v>-3.0359659999999902E-3</v>
      </c>
      <c r="W993">
        <v>-2.3658530000000001E-2</v>
      </c>
      <c r="X993">
        <v>4.1163270000000004E-3</v>
      </c>
      <c r="Y993">
        <v>2.0371895000000001E-2</v>
      </c>
      <c r="Z993">
        <v>0.18334705100000001</v>
      </c>
      <c r="AA993">
        <v>0.10185947300000001</v>
      </c>
      <c r="AB993">
        <v>0.20399999999999999</v>
      </c>
      <c r="AC993">
        <v>-5.6663027339999896</v>
      </c>
      <c r="AD993">
        <v>2.6542827889999998</v>
      </c>
      <c r="AE993">
        <v>-0.21379419699999999</v>
      </c>
      <c r="AF993">
        <v>2</v>
      </c>
      <c r="AG993">
        <v>3</v>
      </c>
      <c r="AH993">
        <v>5</v>
      </c>
      <c r="AI993" t="s">
        <v>59</v>
      </c>
      <c r="AJ993">
        <v>15.54</v>
      </c>
      <c r="AK993">
        <v>0.04</v>
      </c>
      <c r="AL993">
        <v>43.878</v>
      </c>
      <c r="AM993">
        <v>0</v>
      </c>
      <c r="AN993">
        <v>5.0000000000000001E-3</v>
      </c>
      <c r="AO993">
        <v>0.875999999999999</v>
      </c>
      <c r="AP993">
        <v>0.94399999999999995</v>
      </c>
      <c r="AQ993">
        <v>1.1120000000000001</v>
      </c>
      <c r="AR993">
        <v>0.81200000000000006</v>
      </c>
      <c r="AS993">
        <v>8.8999999999999996E-2</v>
      </c>
      <c r="AT993">
        <v>1.6950000000000001</v>
      </c>
      <c r="AU993">
        <v>0.20850639699999901</v>
      </c>
      <c r="AV993">
        <v>4</v>
      </c>
      <c r="AW993" t="s">
        <v>52</v>
      </c>
    </row>
    <row r="994" spans="1:49" hidden="1" x14ac:dyDescent="0.25">
      <c r="A994">
        <v>144.22</v>
      </c>
      <c r="B994">
        <v>5.0000000000000001E-3</v>
      </c>
      <c r="C994">
        <v>4.3330000000000002</v>
      </c>
      <c r="D994">
        <v>0.33</v>
      </c>
      <c r="E994">
        <v>29.975999999999999</v>
      </c>
      <c r="F994" t="s">
        <v>114</v>
      </c>
      <c r="G994" t="s">
        <v>115</v>
      </c>
      <c r="H994">
        <v>129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4.5840734000000001E-2</v>
      </c>
      <c r="O994">
        <v>0.11529152099999999</v>
      </c>
      <c r="P994">
        <v>0.11890746199999901</v>
      </c>
      <c r="Q994">
        <v>0.15217783099999899</v>
      </c>
      <c r="R994">
        <v>0.20023506999999999</v>
      </c>
      <c r="S994">
        <v>0.3</v>
      </c>
      <c r="T994">
        <v>0.39458396099999998</v>
      </c>
      <c r="U994">
        <v>0.2</v>
      </c>
      <c r="V994">
        <v>-9.3866260000000003E-3</v>
      </c>
      <c r="W994">
        <v>5.5968850000000001E-2</v>
      </c>
      <c r="X994">
        <v>-8.7918800000000004E-4</v>
      </c>
      <c r="Y994">
        <v>2.0023506999999999E-2</v>
      </c>
      <c r="Z994">
        <v>0.18021156199999999</v>
      </c>
      <c r="AA994">
        <v>0.10011753399999999</v>
      </c>
      <c r="AB994">
        <v>0.2</v>
      </c>
      <c r="AC994">
        <v>-6.4735789239999999</v>
      </c>
      <c r="AD994">
        <v>5.0644036379999999</v>
      </c>
      <c r="AE994">
        <v>-0.38380815899999998</v>
      </c>
      <c r="AF994">
        <v>2</v>
      </c>
      <c r="AG994">
        <v>4</v>
      </c>
      <c r="AH994">
        <v>6</v>
      </c>
      <c r="AI994" t="s">
        <v>61</v>
      </c>
      <c r="AJ994">
        <v>14.43</v>
      </c>
      <c r="AK994">
        <v>0.03</v>
      </c>
      <c r="AL994">
        <v>195.029</v>
      </c>
      <c r="AM994">
        <v>0</v>
      </c>
      <c r="AN994">
        <v>4.0000000000000001E-3</v>
      </c>
      <c r="AO994">
        <v>0.193</v>
      </c>
      <c r="AP994">
        <v>1.1079999999999901</v>
      </c>
      <c r="AQ994">
        <v>0.35499999999999998</v>
      </c>
      <c r="AR994">
        <v>0.17199999999999999</v>
      </c>
      <c r="AS994">
        <v>1.4999999999999999E-2</v>
      </c>
      <c r="AT994">
        <v>5.23</v>
      </c>
      <c r="AU994">
        <v>0.30518175800000003</v>
      </c>
      <c r="AV994">
        <v>4</v>
      </c>
      <c r="AW994" t="s">
        <v>61</v>
      </c>
    </row>
    <row r="995" spans="1:49" hidden="1" x14ac:dyDescent="0.25">
      <c r="A995">
        <v>138.72</v>
      </c>
      <c r="B995">
        <v>5.0000000000000001E-3</v>
      </c>
      <c r="C995">
        <v>6.2989999999999897</v>
      </c>
      <c r="D995">
        <v>0.42399999999999999</v>
      </c>
      <c r="E995">
        <v>42.668999999999997</v>
      </c>
      <c r="F995" t="s">
        <v>114</v>
      </c>
      <c r="G995" t="s">
        <v>115</v>
      </c>
      <c r="H995">
        <v>131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5.1210602000000001E-2</v>
      </c>
      <c r="O995">
        <v>0.11264052199999899</v>
      </c>
      <c r="P995">
        <v>0.13023358400000001</v>
      </c>
      <c r="Q995">
        <v>0.16193189399999999</v>
      </c>
      <c r="R995">
        <v>0.22735308000000001</v>
      </c>
      <c r="S995">
        <v>0.3</v>
      </c>
      <c r="T995">
        <v>0.349317507999999</v>
      </c>
      <c r="U995">
        <v>0.2</v>
      </c>
      <c r="V995">
        <v>-2.4253768999999901E-2</v>
      </c>
      <c r="W995">
        <v>3.9012199999999997E-2</v>
      </c>
      <c r="X995">
        <v>-1.5188873E-2</v>
      </c>
      <c r="Y995">
        <v>2.2735307999999999E-2</v>
      </c>
      <c r="Z995">
        <v>0.204617773</v>
      </c>
      <c r="AA995">
        <v>0.11367654099999901</v>
      </c>
      <c r="AB995">
        <v>0.22699999999999901</v>
      </c>
      <c r="AC995">
        <v>-5.8750983449999996</v>
      </c>
      <c r="AD995">
        <v>5.0064551249999996</v>
      </c>
      <c r="AE995">
        <v>-0.49957022099999998</v>
      </c>
      <c r="AF995">
        <v>1</v>
      </c>
      <c r="AH995">
        <v>1</v>
      </c>
      <c r="AI995" t="s">
        <v>51</v>
      </c>
      <c r="AJ995">
        <v>13.33</v>
      </c>
      <c r="AK995">
        <v>0</v>
      </c>
      <c r="AL995">
        <v>170.56899999999999</v>
      </c>
      <c r="AM995">
        <v>0</v>
      </c>
      <c r="AN995">
        <v>4.0000000000000001E-3</v>
      </c>
      <c r="AO995">
        <v>0.30599999999999999</v>
      </c>
      <c r="AP995">
        <v>0.57099999999999995</v>
      </c>
      <c r="AQ995">
        <v>0.45200000000000001</v>
      </c>
      <c r="AR995">
        <v>0.23300000000000001</v>
      </c>
      <c r="AS995">
        <v>1.9E-2</v>
      </c>
      <c r="AT995">
        <v>1.9350000000000001</v>
      </c>
      <c r="AU995">
        <v>0.249174222</v>
      </c>
      <c r="AV995">
        <v>4</v>
      </c>
      <c r="AW995" t="s">
        <v>58</v>
      </c>
    </row>
    <row r="996" spans="1:49" hidden="1" x14ac:dyDescent="0.25">
      <c r="A996">
        <v>33.44</v>
      </c>
      <c r="B996">
        <v>1.7999999999999999E-2</v>
      </c>
      <c r="C996">
        <v>6.0869999999999997</v>
      </c>
      <c r="D996">
        <v>0.76700000000000002</v>
      </c>
      <c r="E996">
        <v>43.383000000000003</v>
      </c>
      <c r="F996" t="s">
        <v>114</v>
      </c>
      <c r="G996" t="s">
        <v>115</v>
      </c>
      <c r="H996">
        <v>132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3.5300322000000002E-2</v>
      </c>
      <c r="O996">
        <v>9.6197011999999998E-2</v>
      </c>
      <c r="P996">
        <v>0.111375324</v>
      </c>
      <c r="Q996">
        <v>0.151924538</v>
      </c>
      <c r="R996">
        <v>0.18578539999999999</v>
      </c>
      <c r="S996">
        <v>0.27</v>
      </c>
      <c r="T996">
        <v>0.35915351000000001</v>
      </c>
      <c r="U996">
        <v>0.2</v>
      </c>
      <c r="V996">
        <v>-5.4502040000000002E-3</v>
      </c>
      <c r="W996">
        <v>5.1081452999999999E-2</v>
      </c>
      <c r="X996">
        <v>-3.5975209999999998E-3</v>
      </c>
      <c r="Y996">
        <v>1.8578540000000001E-2</v>
      </c>
      <c r="Z996">
        <v>0.16720685800000001</v>
      </c>
      <c r="AA996">
        <v>9.2892698999999995E-2</v>
      </c>
      <c r="AB996">
        <v>0.186</v>
      </c>
      <c r="AC996">
        <v>-6.102479787</v>
      </c>
      <c r="AD996">
        <v>5.5647508820000002</v>
      </c>
      <c r="AE996">
        <v>-0.35785118799999999</v>
      </c>
      <c r="AF996">
        <v>2</v>
      </c>
      <c r="AG996">
        <v>1</v>
      </c>
      <c r="AH996">
        <v>3</v>
      </c>
      <c r="AI996" t="s">
        <v>53</v>
      </c>
      <c r="AJ996">
        <v>15.9</v>
      </c>
      <c r="AK996">
        <v>0.01</v>
      </c>
      <c r="AL996">
        <v>81.878999999999905</v>
      </c>
      <c r="AM996">
        <v>0</v>
      </c>
      <c r="AN996">
        <v>5.0000000000000001E-3</v>
      </c>
      <c r="AO996">
        <v>0.72699999999999998</v>
      </c>
      <c r="AP996">
        <v>1.1220000000000001</v>
      </c>
      <c r="AQ996">
        <v>0.91</v>
      </c>
      <c r="AR996">
        <v>0.63600000000000001</v>
      </c>
      <c r="AS996">
        <v>6.4000000000000001E-2</v>
      </c>
      <c r="AT996">
        <v>2.0419999999999998</v>
      </c>
      <c r="AU996">
        <v>0.307268969</v>
      </c>
      <c r="AV996">
        <v>4</v>
      </c>
      <c r="AW996" t="s">
        <v>52</v>
      </c>
    </row>
    <row r="997" spans="1:49" hidden="1" x14ac:dyDescent="0.25">
      <c r="A997">
        <v>77.099999999999994</v>
      </c>
      <c r="B997">
        <v>1.2E-2</v>
      </c>
      <c r="C997">
        <v>6.89</v>
      </c>
      <c r="D997">
        <v>0.34899999999999998</v>
      </c>
      <c r="E997">
        <v>16.844000000000001</v>
      </c>
      <c r="F997" t="s">
        <v>114</v>
      </c>
      <c r="G997" t="s">
        <v>115</v>
      </c>
      <c r="H997">
        <v>136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3.1474398000000001E-2</v>
      </c>
      <c r="O997">
        <v>7.6433666999999997E-2</v>
      </c>
      <c r="P997">
        <v>8.7855125999999895E-2</v>
      </c>
      <c r="Q997">
        <v>0.13056690699999901</v>
      </c>
      <c r="R997">
        <v>0.20634938999999999</v>
      </c>
      <c r="S997">
        <v>0.23</v>
      </c>
      <c r="T997">
        <v>0.24060099099999999</v>
      </c>
      <c r="U997">
        <v>0.17</v>
      </c>
      <c r="V997">
        <v>-9.2804714999999996E-2</v>
      </c>
      <c r="W997">
        <v>9.0895100000000003E-3</v>
      </c>
      <c r="X997">
        <v>-2.7095645000000002E-2</v>
      </c>
      <c r="Y997">
        <v>2.0634938999999901E-2</v>
      </c>
      <c r="Z997">
        <v>0.185714448999999</v>
      </c>
      <c r="AA997">
        <v>0.103174694</v>
      </c>
      <c r="AB997">
        <v>0.20599999999999999</v>
      </c>
      <c r="AC997">
        <v>-9.028713647</v>
      </c>
      <c r="AD997">
        <v>7.2236945939999897</v>
      </c>
      <c r="AE997">
        <v>-0.53502893100000004</v>
      </c>
      <c r="AF997">
        <v>1</v>
      </c>
      <c r="AH997">
        <v>1</v>
      </c>
      <c r="AI997" t="s">
        <v>51</v>
      </c>
      <c r="AJ997">
        <v>13.75</v>
      </c>
      <c r="AK997">
        <v>0</v>
      </c>
      <c r="AL997">
        <v>87.896000000000001</v>
      </c>
      <c r="AM997">
        <v>0</v>
      </c>
      <c r="AN997">
        <v>6.9999999999999897E-3</v>
      </c>
      <c r="AO997">
        <v>0.28199999999999997</v>
      </c>
      <c r="AP997">
        <v>0.39200000000000002</v>
      </c>
      <c r="AQ997">
        <v>0.36199999999999999</v>
      </c>
      <c r="AR997">
        <v>0.14699999999999999</v>
      </c>
      <c r="AS997">
        <v>1.2E-2</v>
      </c>
      <c r="AT997">
        <v>1.4850000000000001</v>
      </c>
      <c r="AU997">
        <v>0.59115799899999999</v>
      </c>
      <c r="AV997">
        <v>4</v>
      </c>
      <c r="AW997" t="s">
        <v>58</v>
      </c>
    </row>
    <row r="998" spans="1:49" hidden="1" x14ac:dyDescent="0.25">
      <c r="A998">
        <v>12.24</v>
      </c>
      <c r="B998">
        <v>6.4000000000000001E-2</v>
      </c>
      <c r="C998">
        <v>6.7210000000000001</v>
      </c>
      <c r="D998">
        <v>0.36099999999999999</v>
      </c>
      <c r="E998">
        <v>3.8</v>
      </c>
      <c r="F998" t="s">
        <v>114</v>
      </c>
      <c r="G998" t="s">
        <v>115</v>
      </c>
      <c r="H998">
        <v>14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8.5761331999999996E-2</v>
      </c>
      <c r="O998">
        <v>0.17153317500000001</v>
      </c>
      <c r="P998">
        <v>0.112506383</v>
      </c>
      <c r="Q998">
        <v>0.12770050799999999</v>
      </c>
      <c r="R998">
        <v>0.41952532999999997</v>
      </c>
      <c r="S998">
        <v>0.33</v>
      </c>
      <c r="T998">
        <v>0.37098183699999998</v>
      </c>
      <c r="U998">
        <v>0.17</v>
      </c>
      <c r="V998">
        <v>-2.1522165999999999E-2</v>
      </c>
      <c r="W998">
        <v>4.6591899999999999E-2</v>
      </c>
      <c r="X998">
        <v>1.2957348999999899E-2</v>
      </c>
      <c r="Y998">
        <v>4.1952533E-2</v>
      </c>
      <c r="Z998">
        <v>0.37757279299999902</v>
      </c>
      <c r="AA998">
        <v>0.20976266299999999</v>
      </c>
      <c r="AB998">
        <v>0.42</v>
      </c>
      <c r="AC998">
        <v>-6.8126906570000001</v>
      </c>
      <c r="AD998">
        <v>4.9752644500000001</v>
      </c>
      <c r="AE998">
        <v>-0.92666532899999998</v>
      </c>
      <c r="AF998">
        <v>1</v>
      </c>
      <c r="AH998">
        <v>1</v>
      </c>
      <c r="AI998" t="s">
        <v>51</v>
      </c>
      <c r="AJ998">
        <v>13.61</v>
      </c>
      <c r="AK998">
        <v>0</v>
      </c>
      <c r="AL998">
        <v>17.945999999999898</v>
      </c>
      <c r="AM998">
        <v>0</v>
      </c>
      <c r="AN998">
        <v>2.7E-2</v>
      </c>
      <c r="AO998">
        <v>0.29799999999999999</v>
      </c>
      <c r="AP998">
        <v>0.59299999999999997</v>
      </c>
      <c r="AQ998">
        <v>0.376</v>
      </c>
      <c r="AR998">
        <v>0.157</v>
      </c>
      <c r="AS998">
        <v>1.2E-2</v>
      </c>
      <c r="AT998">
        <v>1.661</v>
      </c>
      <c r="AU998">
        <v>0.22632139600000001</v>
      </c>
      <c r="AV998">
        <v>1</v>
      </c>
      <c r="AW998" t="s">
        <v>58</v>
      </c>
    </row>
    <row r="999" spans="1:49" hidden="1" x14ac:dyDescent="0.25">
      <c r="A999">
        <v>182.66</v>
      </c>
      <c r="B999">
        <v>4.0000000000000001E-3</v>
      </c>
      <c r="C999">
        <v>6.2579999999999902</v>
      </c>
      <c r="D999">
        <v>0.36899999999999999</v>
      </c>
      <c r="E999">
        <v>45.484999999999999</v>
      </c>
      <c r="F999" t="s">
        <v>114</v>
      </c>
      <c r="G999" t="s">
        <v>115</v>
      </c>
      <c r="H999">
        <v>142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4.4861572000000002E-2</v>
      </c>
      <c r="O999">
        <v>0.122312953</v>
      </c>
      <c r="P999">
        <v>0.115881815</v>
      </c>
      <c r="Q999">
        <v>0.14755581400000001</v>
      </c>
      <c r="R999">
        <v>0.20206586000000001</v>
      </c>
      <c r="S999">
        <v>0.3</v>
      </c>
      <c r="T999">
        <v>0.30210052300000001</v>
      </c>
      <c r="U999">
        <v>0.2</v>
      </c>
      <c r="V999">
        <v>-0.12516978000000001</v>
      </c>
      <c r="W999">
        <v>-2.096143E-3</v>
      </c>
      <c r="X999">
        <v>-4.2863090000000003E-3</v>
      </c>
      <c r="Y999">
        <v>2.0206585999999999E-2</v>
      </c>
      <c r="Z999">
        <v>0.18185926999999999</v>
      </c>
      <c r="AA999">
        <v>0.10103292799999999</v>
      </c>
      <c r="AB999">
        <v>0.20199999999999901</v>
      </c>
      <c r="AC999">
        <v>-5.8826342550000001</v>
      </c>
      <c r="AD999">
        <v>4.9644517219999997</v>
      </c>
      <c r="AE999">
        <v>-0.45918555</v>
      </c>
      <c r="AF999">
        <v>1</v>
      </c>
      <c r="AH999">
        <v>1</v>
      </c>
      <c r="AI999" t="s">
        <v>51</v>
      </c>
      <c r="AJ999">
        <v>13.21</v>
      </c>
      <c r="AK999">
        <v>0</v>
      </c>
      <c r="AL999">
        <v>217.18799999999999</v>
      </c>
      <c r="AM999">
        <v>0</v>
      </c>
      <c r="AN999">
        <v>3.0000000000000001E-3</v>
      </c>
      <c r="AO999">
        <v>0.215</v>
      </c>
      <c r="AP999">
        <v>0.51900000000000002</v>
      </c>
      <c r="AQ999">
        <v>0.39</v>
      </c>
      <c r="AR999">
        <v>0.19</v>
      </c>
      <c r="AS999">
        <v>1.4999999999999999E-2</v>
      </c>
      <c r="AT999">
        <v>1.984</v>
      </c>
      <c r="AU999">
        <v>-0.36123582900000001</v>
      </c>
      <c r="AV999">
        <v>4</v>
      </c>
      <c r="AW999" t="s">
        <v>58</v>
      </c>
    </row>
    <row r="1000" spans="1:49" hidden="1" x14ac:dyDescent="0.25">
      <c r="A1000">
        <v>139.53</v>
      </c>
      <c r="B1000">
        <v>6.9999999999999897E-3</v>
      </c>
      <c r="C1000">
        <v>6.9329999999999998</v>
      </c>
      <c r="D1000">
        <v>0.255</v>
      </c>
      <c r="E1000">
        <v>16.885999999999999</v>
      </c>
      <c r="F1000" t="s">
        <v>114</v>
      </c>
      <c r="G1000" t="s">
        <v>115</v>
      </c>
      <c r="H1000">
        <v>148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4.3231133999999997E-2</v>
      </c>
      <c r="O1000">
        <v>0.104095249</v>
      </c>
      <c r="P1000">
        <v>0.10155589900000001</v>
      </c>
      <c r="Q1000">
        <v>0.12997495100000001</v>
      </c>
      <c r="R1000">
        <v>0.22297041000000001</v>
      </c>
      <c r="S1000">
        <v>0.26</v>
      </c>
      <c r="T1000">
        <v>0.41211796000000001</v>
      </c>
      <c r="U1000">
        <v>0.16</v>
      </c>
      <c r="V1000">
        <v>-0.17814669999999999</v>
      </c>
      <c r="W1000">
        <v>7.9073840000000006E-2</v>
      </c>
      <c r="X1000">
        <v>4.4680700000000002E-3</v>
      </c>
      <c r="Y1000">
        <v>2.2297041E-2</v>
      </c>
      <c r="Z1000">
        <v>0.20067336999999999</v>
      </c>
      <c r="AA1000">
        <v>0.111485205999999</v>
      </c>
      <c r="AB1000">
        <v>0.223</v>
      </c>
      <c r="AC1000">
        <v>-4.795935236</v>
      </c>
      <c r="AD1000">
        <v>5.7878789279999996</v>
      </c>
      <c r="AE1000">
        <v>-0.51994091899999995</v>
      </c>
      <c r="AF1000">
        <v>1</v>
      </c>
      <c r="AH1000">
        <v>1</v>
      </c>
      <c r="AI1000" t="s">
        <v>51</v>
      </c>
      <c r="AJ1000">
        <v>14.61</v>
      </c>
      <c r="AK1000">
        <v>0.02</v>
      </c>
      <c r="AL1000">
        <v>150.52500000000001</v>
      </c>
      <c r="AM1000">
        <v>0</v>
      </c>
      <c r="AN1000">
        <v>5.0000000000000001E-3</v>
      </c>
      <c r="AO1000">
        <v>0.20499999999999999</v>
      </c>
      <c r="AP1000">
        <v>0.29399999999999998</v>
      </c>
      <c r="AQ1000">
        <v>0.26</v>
      </c>
      <c r="AR1000">
        <v>0.08</v>
      </c>
      <c r="AS1000">
        <v>6.0000000000000001E-3</v>
      </c>
      <c r="AT1000">
        <v>1.157</v>
      </c>
      <c r="AU1000">
        <v>0.44145986100000001</v>
      </c>
      <c r="AV1000">
        <v>4</v>
      </c>
      <c r="AW1000" t="s">
        <v>58</v>
      </c>
    </row>
    <row r="1001" spans="1:49" hidden="1" x14ac:dyDescent="0.25">
      <c r="A1001">
        <v>200.59</v>
      </c>
      <c r="B1001">
        <v>4.0000000000000001E-3</v>
      </c>
      <c r="C1001">
        <v>6.2789999999999999</v>
      </c>
      <c r="D1001">
        <v>0.218</v>
      </c>
      <c r="E1001">
        <v>18.988</v>
      </c>
      <c r="F1001" t="s">
        <v>114</v>
      </c>
      <c r="G1001" t="s">
        <v>115</v>
      </c>
      <c r="H1001">
        <v>162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5.5173953999999997E-2</v>
      </c>
      <c r="O1001">
        <v>0.136199875</v>
      </c>
      <c r="P1001">
        <v>0.14622402199999901</v>
      </c>
      <c r="Q1001">
        <v>0.19280766599999999</v>
      </c>
      <c r="R1001">
        <v>0.21775306999999999</v>
      </c>
      <c r="S1001">
        <v>0.36</v>
      </c>
      <c r="T1001">
        <v>0.60286893899999905</v>
      </c>
      <c r="U1001">
        <v>0.27489097600000001</v>
      </c>
      <c r="V1001">
        <v>-0.23752117</v>
      </c>
      <c r="W1001">
        <v>7.1818689999999996E-3</v>
      </c>
      <c r="X1001">
        <v>-5.9459669999999999E-3</v>
      </c>
      <c r="Y1001">
        <v>2.1775307000000001E-2</v>
      </c>
      <c r="Z1001">
        <v>0.195977761</v>
      </c>
      <c r="AA1001">
        <v>0.108876534</v>
      </c>
      <c r="AB1001">
        <v>0.218</v>
      </c>
      <c r="AC1001">
        <v>-3.6812706569999998</v>
      </c>
      <c r="AD1001">
        <v>4.8536774859999996</v>
      </c>
      <c r="AE1001">
        <v>-0.28027838700000002</v>
      </c>
      <c r="AF1001">
        <v>1</v>
      </c>
      <c r="AH1001">
        <v>1</v>
      </c>
      <c r="AI1001" t="s">
        <v>51</v>
      </c>
      <c r="AJ1001">
        <v>14.74</v>
      </c>
      <c r="AK1001">
        <v>0</v>
      </c>
      <c r="AL1001">
        <v>218.73699999999999</v>
      </c>
      <c r="AM1001">
        <v>0</v>
      </c>
      <c r="AN1001">
        <v>3.0000000000000001E-3</v>
      </c>
      <c r="AO1001">
        <v>0.13800000000000001</v>
      </c>
      <c r="AP1001">
        <v>0.36099999999999999</v>
      </c>
      <c r="AQ1001">
        <v>0.22399999999999901</v>
      </c>
      <c r="AR1001">
        <v>7.3999999999999996E-2</v>
      </c>
      <c r="AS1001">
        <v>6.0000000000000001E-3</v>
      </c>
      <c r="AT1001">
        <v>2.375</v>
      </c>
      <c r="AU1001">
        <v>0.46804567899999999</v>
      </c>
      <c r="AV1001">
        <v>4</v>
      </c>
      <c r="AW1001" t="s">
        <v>58</v>
      </c>
    </row>
    <row r="1002" spans="1:49" hidden="1" x14ac:dyDescent="0.25">
      <c r="A1002">
        <v>100.32</v>
      </c>
      <c r="B1002">
        <v>8.9999999999999993E-3</v>
      </c>
      <c r="C1002">
        <v>7.109</v>
      </c>
      <c r="D1002">
        <v>0.32600000000000001</v>
      </c>
      <c r="E1002">
        <v>19.277999999999999</v>
      </c>
      <c r="F1002" t="s">
        <v>114</v>
      </c>
      <c r="G1002" t="s">
        <v>115</v>
      </c>
      <c r="H1002">
        <v>172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2.7963075E-2</v>
      </c>
      <c r="O1002">
        <v>6.9916310999999995E-2</v>
      </c>
      <c r="P1002">
        <v>0.100449750999999</v>
      </c>
      <c r="Q1002">
        <v>0.13820497100000001</v>
      </c>
      <c r="R1002">
        <v>0.14852098999999999</v>
      </c>
      <c r="S1002">
        <v>0.23</v>
      </c>
      <c r="T1002">
        <v>0.26484555500000001</v>
      </c>
      <c r="U1002">
        <v>0.17</v>
      </c>
      <c r="V1002">
        <v>-0.16405312999999999</v>
      </c>
      <c r="W1002">
        <v>1.8601951999999901E-2</v>
      </c>
      <c r="X1002">
        <v>-3.5714792999999898E-2</v>
      </c>
      <c r="Y1002">
        <v>1.48520989999999E-2</v>
      </c>
      <c r="Z1002">
        <v>0.13366889199999901</v>
      </c>
      <c r="AA1002">
        <v>7.4260495999999995E-2</v>
      </c>
      <c r="AB1002">
        <v>0.14899999999999999</v>
      </c>
      <c r="AC1002">
        <v>-6.3611605279999903</v>
      </c>
      <c r="AD1002">
        <v>6.2658097609999999</v>
      </c>
      <c r="AE1002">
        <v>-0.43521640299999997</v>
      </c>
      <c r="AF1002">
        <v>1</v>
      </c>
      <c r="AH1002">
        <v>1</v>
      </c>
      <c r="AI1002" t="s">
        <v>51</v>
      </c>
      <c r="AJ1002">
        <v>19.16</v>
      </c>
      <c r="AK1002">
        <v>0.01</v>
      </c>
      <c r="AL1002">
        <v>111.83499999999999</v>
      </c>
      <c r="AM1002">
        <v>0</v>
      </c>
      <c r="AN1002">
        <v>6.0000000000000001E-3</v>
      </c>
      <c r="AO1002">
        <v>0.27699999999999902</v>
      </c>
      <c r="AP1002">
        <v>0.34299999999999897</v>
      </c>
      <c r="AQ1002">
        <v>0.33600000000000002</v>
      </c>
      <c r="AR1002">
        <v>0.124</v>
      </c>
      <c r="AS1002">
        <v>0.01</v>
      </c>
      <c r="AT1002">
        <v>1.0069999999999999</v>
      </c>
      <c r="AU1002">
        <v>0.23141884800000001</v>
      </c>
      <c r="AV1002">
        <v>4</v>
      </c>
      <c r="AW1002" t="s">
        <v>58</v>
      </c>
    </row>
    <row r="1003" spans="1:49" hidden="1" x14ac:dyDescent="0.25">
      <c r="A1003">
        <v>93.54</v>
      </c>
      <c r="B1003">
        <v>8.9999999999999993E-3</v>
      </c>
      <c r="C1003">
        <v>6.7249999999999996</v>
      </c>
      <c r="D1003">
        <v>0.40200000000000002</v>
      </c>
      <c r="E1003">
        <v>26.277999999999999</v>
      </c>
      <c r="F1003" t="s">
        <v>114</v>
      </c>
      <c r="G1003" t="s">
        <v>115</v>
      </c>
      <c r="H1003">
        <v>175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2.465904E-2</v>
      </c>
      <c r="O1003">
        <v>7.2725320999999996E-2</v>
      </c>
      <c r="P1003">
        <v>0.11148646</v>
      </c>
      <c r="Q1003">
        <v>0.128723273</v>
      </c>
      <c r="R1003">
        <v>0.10029405</v>
      </c>
      <c r="S1003">
        <v>0.23</v>
      </c>
      <c r="T1003">
        <v>0.17499999999999999</v>
      </c>
      <c r="U1003">
        <v>0.17</v>
      </c>
      <c r="V1003">
        <v>-0.14129365999999999</v>
      </c>
      <c r="W1003">
        <v>1.8408739999999999E-3</v>
      </c>
      <c r="X1003">
        <v>-2.1803046999999999E-2</v>
      </c>
      <c r="Y1003">
        <v>1.0029405E-2</v>
      </c>
      <c r="Z1003">
        <v>9.0264648000000003E-2</v>
      </c>
      <c r="AA1003">
        <v>5.0147026999999997E-2</v>
      </c>
      <c r="AB1003">
        <v>0.1</v>
      </c>
      <c r="AC1003">
        <v>-5.4644143950000004</v>
      </c>
      <c r="AD1003">
        <v>5.8230771450000001</v>
      </c>
      <c r="AE1003">
        <v>-0.31393626399999902</v>
      </c>
      <c r="AF1003">
        <v>1</v>
      </c>
      <c r="AH1003">
        <v>1</v>
      </c>
      <c r="AI1003" t="s">
        <v>51</v>
      </c>
      <c r="AJ1003">
        <v>15.02</v>
      </c>
      <c r="AK1003">
        <v>0.01</v>
      </c>
      <c r="AL1003">
        <v>116.318</v>
      </c>
      <c r="AM1003">
        <v>0</v>
      </c>
      <c r="AN1003">
        <v>5.0000000000000001E-3</v>
      </c>
      <c r="AO1003">
        <v>0.32600000000000001</v>
      </c>
      <c r="AP1003">
        <v>0.54299999999999904</v>
      </c>
      <c r="AQ1003">
        <v>0.42299999999999999</v>
      </c>
      <c r="AR1003">
        <v>0.19600000000000001</v>
      </c>
      <c r="AS1003">
        <v>1.6E-2</v>
      </c>
      <c r="AT1003">
        <v>1.631</v>
      </c>
      <c r="AU1003">
        <v>-0.24279733100000001</v>
      </c>
      <c r="AV1003">
        <v>5</v>
      </c>
      <c r="AW1003" t="s">
        <v>58</v>
      </c>
    </row>
    <row r="1004" spans="1:49" hidden="1" x14ac:dyDescent="0.25">
      <c r="A1004">
        <v>76.489999999999995</v>
      </c>
      <c r="B1004">
        <v>1.0999999999999999E-2</v>
      </c>
      <c r="C1004">
        <v>6.8259999999999996</v>
      </c>
      <c r="D1004">
        <v>0.50600000000000001</v>
      </c>
      <c r="E1004">
        <v>33.225000000000001</v>
      </c>
      <c r="F1004" t="s">
        <v>114</v>
      </c>
      <c r="G1004" t="s">
        <v>115</v>
      </c>
      <c r="H1004">
        <v>176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3.3944287999999899E-2</v>
      </c>
      <c r="O1004">
        <v>0.104811636</v>
      </c>
      <c r="P1004">
        <v>0.10085126899999999</v>
      </c>
      <c r="Q1004">
        <v>0.14380843900000001</v>
      </c>
      <c r="R1004">
        <v>0.20273958</v>
      </c>
      <c r="S1004">
        <v>0.27</v>
      </c>
      <c r="T1004">
        <v>0.24522133500000001</v>
      </c>
      <c r="U1004">
        <v>0.16</v>
      </c>
      <c r="V1004">
        <v>-0.10998396000000001</v>
      </c>
      <c r="W1004">
        <v>4.4303250000000002E-2</v>
      </c>
      <c r="X1004">
        <v>-1.1857421E-2</v>
      </c>
      <c r="Y1004">
        <v>2.0273958000000002E-2</v>
      </c>
      <c r="Z1004">
        <v>0.18246562299999999</v>
      </c>
      <c r="AA1004">
        <v>0.101369791</v>
      </c>
      <c r="AB1004">
        <v>0.20300000000000001</v>
      </c>
      <c r="AC1004">
        <v>-6.1541083009999999</v>
      </c>
      <c r="AD1004">
        <v>5.7665235319999999</v>
      </c>
      <c r="AE1004">
        <v>-0.51512581999999996</v>
      </c>
      <c r="AF1004">
        <v>1</v>
      </c>
      <c r="AH1004">
        <v>1</v>
      </c>
      <c r="AI1004" t="s">
        <v>51</v>
      </c>
      <c r="AJ1004">
        <v>11.36</v>
      </c>
      <c r="AK1004">
        <v>0.01</v>
      </c>
      <c r="AL1004">
        <v>99.376999999999995</v>
      </c>
      <c r="AM1004">
        <v>0</v>
      </c>
      <c r="AN1004">
        <v>5.0000000000000001E-3</v>
      </c>
      <c r="AO1004">
        <v>0.441</v>
      </c>
      <c r="AP1004">
        <v>0.58599999999999997</v>
      </c>
      <c r="AQ1004">
        <v>0.54200000000000004</v>
      </c>
      <c r="AR1004">
        <v>0.28999999999999998</v>
      </c>
      <c r="AS1004">
        <v>2.4E-2</v>
      </c>
      <c r="AT1004">
        <v>1.514</v>
      </c>
      <c r="AU1004">
        <v>0.492294022</v>
      </c>
      <c r="AV1004">
        <v>5</v>
      </c>
      <c r="AW1004" t="s">
        <v>58</v>
      </c>
    </row>
    <row r="1005" spans="1:49" hidden="1" x14ac:dyDescent="0.25">
      <c r="A1005">
        <v>153.97</v>
      </c>
      <c r="B1005">
        <v>5.0000000000000001E-3</v>
      </c>
      <c r="C1005">
        <v>5.6529999999999996</v>
      </c>
      <c r="D1005">
        <v>0.33299999999999902</v>
      </c>
      <c r="E1005">
        <v>33.295000000000002</v>
      </c>
      <c r="F1005" t="s">
        <v>114</v>
      </c>
      <c r="G1005" t="s">
        <v>115</v>
      </c>
      <c r="H1005">
        <v>180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4.7906127999999999E-2</v>
      </c>
      <c r="O1005">
        <v>0.11061585</v>
      </c>
      <c r="P1005">
        <v>0.147280311</v>
      </c>
      <c r="Q1005">
        <v>0.19020134899999999</v>
      </c>
      <c r="R1005">
        <v>0.17589015999999999</v>
      </c>
      <c r="S1005">
        <v>0.33</v>
      </c>
      <c r="T1005">
        <v>0.922366138</v>
      </c>
      <c r="U1005">
        <v>0.28431408000000002</v>
      </c>
      <c r="V1005">
        <v>-0.26678896000000002</v>
      </c>
      <c r="W1005">
        <v>1.1433627999999999E-2</v>
      </c>
      <c r="X1005">
        <v>-7.7509110000000001E-3</v>
      </c>
      <c r="Y1005">
        <v>1.7589015999999999E-2</v>
      </c>
      <c r="Z1005">
        <v>0.158301146</v>
      </c>
      <c r="AA1005">
        <v>8.7945080999999994E-2</v>
      </c>
      <c r="AB1005">
        <v>0.17599999999999999</v>
      </c>
      <c r="AC1005">
        <v>-1.621594864</v>
      </c>
      <c r="AD1005">
        <v>4.9823875260000001</v>
      </c>
      <c r="AE1005">
        <v>-0.14605807099999901</v>
      </c>
      <c r="AF1005">
        <v>1</v>
      </c>
      <c r="AH1005">
        <v>1</v>
      </c>
      <c r="AI1005" t="s">
        <v>51</v>
      </c>
      <c r="AJ1005">
        <v>13.14</v>
      </c>
      <c r="AK1005">
        <v>0.03</v>
      </c>
      <c r="AL1005">
        <v>206.398</v>
      </c>
      <c r="AM1005">
        <v>0</v>
      </c>
      <c r="AN1005">
        <v>3.0000000000000001E-3</v>
      </c>
      <c r="AO1005">
        <v>0.20100000000000001</v>
      </c>
      <c r="AP1005">
        <v>0.76800000000000002</v>
      </c>
      <c r="AQ1005">
        <v>0.35699999999999998</v>
      </c>
      <c r="AR1005">
        <v>0.17199999999999999</v>
      </c>
      <c r="AS1005">
        <v>1.4999999999999999E-2</v>
      </c>
      <c r="AT1005">
        <v>3.4580000000000002</v>
      </c>
      <c r="AU1005">
        <v>0.61963698899999997</v>
      </c>
      <c r="AV1005">
        <v>5</v>
      </c>
      <c r="AW1005" t="s">
        <v>58</v>
      </c>
    </row>
    <row r="1006" spans="1:49" hidden="1" x14ac:dyDescent="0.25">
      <c r="A1006">
        <v>72.16</v>
      </c>
      <c r="B1006">
        <v>1.0999999999999999E-2</v>
      </c>
      <c r="C1006">
        <v>6.85</v>
      </c>
      <c r="D1006">
        <v>0.53799999999999903</v>
      </c>
      <c r="E1006">
        <v>35.736999999999902</v>
      </c>
      <c r="F1006" t="s">
        <v>114</v>
      </c>
      <c r="G1006" t="s">
        <v>115</v>
      </c>
      <c r="H1006">
        <v>183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6.7644124999999999E-2</v>
      </c>
      <c r="O1006">
        <v>0.101227778</v>
      </c>
      <c r="P1006">
        <v>0.132490259</v>
      </c>
      <c r="Q1006">
        <v>0.17812673100000001</v>
      </c>
      <c r="R1006">
        <v>0.31024550000000001</v>
      </c>
      <c r="S1006">
        <v>0.3</v>
      </c>
      <c r="T1006">
        <v>0.393660911</v>
      </c>
      <c r="U1006">
        <v>0.2</v>
      </c>
      <c r="V1006">
        <v>-0.115155175</v>
      </c>
      <c r="W1006">
        <v>0.12159057</v>
      </c>
      <c r="X1006">
        <v>-2.3444662000000002E-2</v>
      </c>
      <c r="Y1006">
        <v>3.1024551000000001E-2</v>
      </c>
      <c r="Z1006">
        <v>0.27922096299999999</v>
      </c>
      <c r="AA1006">
        <v>0.155122757</v>
      </c>
      <c r="AB1006">
        <v>0.31</v>
      </c>
      <c r="AC1006">
        <v>-5.0557034029999999</v>
      </c>
      <c r="AD1006">
        <v>5.2350963549999996</v>
      </c>
      <c r="AE1006">
        <v>-0.66931571999999995</v>
      </c>
      <c r="AF1006">
        <v>1</v>
      </c>
      <c r="AH1006">
        <v>1</v>
      </c>
      <c r="AI1006" t="s">
        <v>51</v>
      </c>
      <c r="AJ1006">
        <v>12.86</v>
      </c>
      <c r="AK1006">
        <v>0.01</v>
      </c>
      <c r="AL1006">
        <v>96.532999999999902</v>
      </c>
      <c r="AM1006">
        <v>0</v>
      </c>
      <c r="AN1006">
        <v>5.0000000000000001E-3</v>
      </c>
      <c r="AO1006">
        <v>0.47799999999999998</v>
      </c>
      <c r="AP1006">
        <v>0.60799999999999998</v>
      </c>
      <c r="AQ1006">
        <v>0.58099999999999996</v>
      </c>
      <c r="AR1006">
        <v>0.32299999999999901</v>
      </c>
      <c r="AS1006">
        <v>2.7E-2</v>
      </c>
      <c r="AT1006">
        <v>1.4690000000000001</v>
      </c>
      <c r="AU1006">
        <v>0.47203821499999998</v>
      </c>
      <c r="AV1006">
        <v>5</v>
      </c>
      <c r="AW1006" t="s">
        <v>58</v>
      </c>
    </row>
    <row r="1007" spans="1:49" hidden="1" x14ac:dyDescent="0.25">
      <c r="A1007">
        <v>10.52</v>
      </c>
      <c r="B1007">
        <v>7.0999999999999994E-2</v>
      </c>
      <c r="C1007">
        <v>6.0250000000000004</v>
      </c>
      <c r="D1007">
        <v>0.58099999999999996</v>
      </c>
      <c r="E1007">
        <v>6.77</v>
      </c>
      <c r="F1007" t="s">
        <v>114</v>
      </c>
      <c r="G1007" t="s">
        <v>115</v>
      </c>
      <c r="H1007">
        <v>190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0.117770603</v>
      </c>
      <c r="O1007">
        <v>0.16800066599999999</v>
      </c>
      <c r="P1007">
        <v>0.14605511500000001</v>
      </c>
      <c r="Q1007">
        <v>0.17103822499999999</v>
      </c>
      <c r="R1007">
        <v>0.54731409999999903</v>
      </c>
      <c r="S1007">
        <v>0.37</v>
      </c>
      <c r="T1007">
        <v>0.33759341199999998</v>
      </c>
      <c r="U1007">
        <v>0.23</v>
      </c>
      <c r="V1007">
        <v>-5.3183210000000002E-2</v>
      </c>
      <c r="W1007">
        <v>6.5037849999999994E-2</v>
      </c>
      <c r="X1007">
        <v>-6.5720800000000001E-3</v>
      </c>
      <c r="Y1007">
        <v>5.4731410999999897E-2</v>
      </c>
      <c r="Z1007">
        <v>0.49258269700000001</v>
      </c>
      <c r="AA1007">
        <v>0.27365705400000001</v>
      </c>
      <c r="AB1007">
        <v>0.54700000000000004</v>
      </c>
      <c r="AC1007">
        <v>-4.0312828600000001</v>
      </c>
      <c r="AD1007">
        <v>4.8371065010000001</v>
      </c>
      <c r="AE1007">
        <v>-1.2003524400000001</v>
      </c>
      <c r="AF1007">
        <v>2</v>
      </c>
      <c r="AG1007">
        <v>1</v>
      </c>
      <c r="AH1007">
        <v>3</v>
      </c>
      <c r="AI1007" t="s">
        <v>53</v>
      </c>
      <c r="AJ1007">
        <v>21.57</v>
      </c>
      <c r="AK1007">
        <v>0.02</v>
      </c>
      <c r="AL1007">
        <v>15.675999999999901</v>
      </c>
      <c r="AM1007">
        <v>0</v>
      </c>
      <c r="AN1007">
        <v>0.03</v>
      </c>
      <c r="AO1007">
        <v>0.51400000000000001</v>
      </c>
      <c r="AP1007">
        <v>0.80599999999999905</v>
      </c>
      <c r="AQ1007">
        <v>0.64</v>
      </c>
      <c r="AR1007">
        <v>0.376</v>
      </c>
      <c r="AS1007">
        <v>3.3000000000000002E-2</v>
      </c>
      <c r="AT1007">
        <v>2.722</v>
      </c>
      <c r="AU1007">
        <v>0.23696299399999901</v>
      </c>
      <c r="AV1007">
        <v>1</v>
      </c>
      <c r="AW1007" t="s">
        <v>52</v>
      </c>
    </row>
    <row r="1008" spans="1:49" hidden="1" x14ac:dyDescent="0.25">
      <c r="A1008">
        <v>21.3</v>
      </c>
      <c r="B1008">
        <v>2.1999999999999999E-2</v>
      </c>
      <c r="C1008">
        <v>5.7519999999999998</v>
      </c>
      <c r="D1008">
        <v>0.54100000000000004</v>
      </c>
      <c r="E1008">
        <v>31.638000000000002</v>
      </c>
      <c r="F1008" t="s">
        <v>114</v>
      </c>
      <c r="G1008" t="s">
        <v>115</v>
      </c>
      <c r="H1008">
        <v>194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4.3413078000000001E-2</v>
      </c>
      <c r="O1008">
        <v>8.2826148000000002E-2</v>
      </c>
      <c r="P1008">
        <v>4.9811502000000001E-2</v>
      </c>
      <c r="Q1008">
        <v>6.3424245999999906E-2</v>
      </c>
      <c r="R1008">
        <v>0.74370619999999998</v>
      </c>
      <c r="S1008">
        <v>0.16</v>
      </c>
      <c r="T1008">
        <v>0.15777986599999999</v>
      </c>
      <c r="U1008">
        <v>0.16</v>
      </c>
      <c r="V1008">
        <v>-8.5244910000000004E-3</v>
      </c>
      <c r="W1008">
        <v>-0.18904312000000001</v>
      </c>
      <c r="X1008">
        <v>1.6505974999999999E-2</v>
      </c>
      <c r="Y1008">
        <v>7.4370622999999997E-2</v>
      </c>
      <c r="Z1008">
        <v>0.66933560400000003</v>
      </c>
      <c r="AA1008">
        <v>0.37185311299999901</v>
      </c>
      <c r="AB1008">
        <v>0.74399999999999999</v>
      </c>
      <c r="AC1008">
        <v>-11.88715118</v>
      </c>
      <c r="AD1008">
        <v>14.043302880000001</v>
      </c>
      <c r="AE1008">
        <v>-2.8844538800000001</v>
      </c>
      <c r="AF1008">
        <v>2</v>
      </c>
      <c r="AG1008">
        <v>1</v>
      </c>
      <c r="AH1008">
        <v>3</v>
      </c>
      <c r="AI1008" t="s">
        <v>53</v>
      </c>
      <c r="AJ1008">
        <v>12.79</v>
      </c>
      <c r="AK1008">
        <v>0.01</v>
      </c>
      <c r="AL1008">
        <v>66.951999999999998</v>
      </c>
      <c r="AM1008">
        <v>0</v>
      </c>
      <c r="AN1008">
        <v>4.0000000000000001E-3</v>
      </c>
      <c r="AO1008">
        <v>0.45799999999999902</v>
      </c>
      <c r="AP1008">
        <v>1.3159999999999901</v>
      </c>
      <c r="AQ1008">
        <v>0.61899999999999999</v>
      </c>
      <c r="AR1008">
        <v>0.38200000000000001</v>
      </c>
      <c r="AS1008">
        <v>3.6999999999999998E-2</v>
      </c>
      <c r="AT1008">
        <v>2.6779999999999999</v>
      </c>
      <c r="AU1008">
        <v>-1.424029904</v>
      </c>
      <c r="AV1008">
        <v>5</v>
      </c>
      <c r="AW1008" t="s">
        <v>52</v>
      </c>
    </row>
    <row r="1009" spans="1:49" hidden="1" x14ac:dyDescent="0.25">
      <c r="A1009">
        <v>46.97</v>
      </c>
      <c r="B1009">
        <v>2.1000000000000001E-2</v>
      </c>
      <c r="C1009">
        <v>7.1920000000000002</v>
      </c>
      <c r="D1009">
        <v>0.28599999999999998</v>
      </c>
      <c r="E1009">
        <v>8.2590000000000003</v>
      </c>
      <c r="F1009" t="s">
        <v>114</v>
      </c>
      <c r="G1009" t="s">
        <v>115</v>
      </c>
      <c r="H1009">
        <v>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5.8521140999999999E-2</v>
      </c>
      <c r="O1009">
        <v>0.100844249</v>
      </c>
      <c r="P1009">
        <v>7.3720324000000004E-2</v>
      </c>
      <c r="Q1009">
        <v>8.5786334000000006E-2</v>
      </c>
      <c r="R1009">
        <v>0.68603899999999995</v>
      </c>
      <c r="S1009">
        <v>0.2</v>
      </c>
      <c r="T1009">
        <v>0.25457171899999997</v>
      </c>
      <c r="U1009">
        <v>0.14000000000000001</v>
      </c>
      <c r="V1009">
        <v>-4.0608357999999997E-2</v>
      </c>
      <c r="W1009">
        <v>1.5291707E-2</v>
      </c>
      <c r="X1009">
        <v>-2.279821E-3</v>
      </c>
      <c r="Y1009">
        <v>6.8603896999999997E-2</v>
      </c>
      <c r="Z1009">
        <v>0.61743507399999997</v>
      </c>
      <c r="AA1009">
        <v>0.34301948500000001</v>
      </c>
      <c r="AB1009">
        <v>0.68599999999999905</v>
      </c>
      <c r="AC1009">
        <v>-7.9733261149999999</v>
      </c>
      <c r="AD1009">
        <v>10.23101737</v>
      </c>
      <c r="AE1009">
        <v>-1.9441160930000001</v>
      </c>
      <c r="AF1009">
        <v>1</v>
      </c>
      <c r="AH1009">
        <v>1</v>
      </c>
      <c r="AI1009" t="s">
        <v>51</v>
      </c>
      <c r="AJ1009">
        <v>12.73</v>
      </c>
      <c r="AK1009">
        <v>0.02</v>
      </c>
      <c r="AL1009">
        <v>54.000999999999998</v>
      </c>
      <c r="AM1009">
        <v>0</v>
      </c>
      <c r="AN1009">
        <v>0.01</v>
      </c>
      <c r="AO1009">
        <v>0.222</v>
      </c>
      <c r="AP1009">
        <v>0.36199999999999999</v>
      </c>
      <c r="AQ1009">
        <v>0.29399999999999998</v>
      </c>
      <c r="AR1009">
        <v>0.104</v>
      </c>
      <c r="AS1009">
        <v>8.0000000000000002E-3</v>
      </c>
      <c r="AT1009">
        <v>0.68599999999999905</v>
      </c>
      <c r="AU1009">
        <v>0.177814482</v>
      </c>
      <c r="AV1009">
        <v>3</v>
      </c>
      <c r="AW1009" t="s">
        <v>58</v>
      </c>
    </row>
    <row r="1010" spans="1:49" hidden="1" x14ac:dyDescent="0.25">
      <c r="A1010">
        <v>10.43</v>
      </c>
      <c r="B1010">
        <v>6.8000000000000005E-2</v>
      </c>
      <c r="C1010">
        <v>6.6139999999999999</v>
      </c>
      <c r="D1010">
        <v>0.66099999999999903</v>
      </c>
      <c r="E1010">
        <v>11.817</v>
      </c>
      <c r="F1010" t="s">
        <v>114</v>
      </c>
      <c r="G1010" t="s">
        <v>115</v>
      </c>
      <c r="H1010">
        <v>201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9.6981950999999997E-2</v>
      </c>
      <c r="O1010">
        <v>0.15014358799999999</v>
      </c>
      <c r="P1010">
        <v>0.116887964</v>
      </c>
      <c r="Q1010">
        <v>0.150117325</v>
      </c>
      <c r="R1010">
        <v>0.57799226000000004</v>
      </c>
      <c r="S1010">
        <v>0.33</v>
      </c>
      <c r="T1010">
        <v>0.28412309999999902</v>
      </c>
      <c r="U1010">
        <v>0.17</v>
      </c>
      <c r="V1010">
        <v>-2.8012422999999901E-2</v>
      </c>
      <c r="W1010">
        <v>-3.3583436000000001E-2</v>
      </c>
      <c r="X1010">
        <v>2.3966043999999999E-2</v>
      </c>
      <c r="Y1010">
        <v>5.7799225999999898E-2</v>
      </c>
      <c r="Z1010">
        <v>0.52019303399999905</v>
      </c>
      <c r="AA1010">
        <v>0.28899613000000002</v>
      </c>
      <c r="AB1010">
        <v>0.57799999999999996</v>
      </c>
      <c r="AC1010">
        <v>-7.5580475690000002</v>
      </c>
      <c r="AD1010">
        <v>5.6825292420000002</v>
      </c>
      <c r="AE1010">
        <v>-1.683940971</v>
      </c>
      <c r="AF1010">
        <v>2</v>
      </c>
      <c r="AG1010">
        <v>1</v>
      </c>
      <c r="AH1010">
        <v>3</v>
      </c>
      <c r="AI1010" t="s">
        <v>53</v>
      </c>
      <c r="AJ1010">
        <v>20.11</v>
      </c>
      <c r="AK1010">
        <v>0.03</v>
      </c>
      <c r="AL1010">
        <v>24.893999999999998</v>
      </c>
      <c r="AM1010">
        <v>0</v>
      </c>
      <c r="AN1010">
        <v>1.2E-2</v>
      </c>
      <c r="AO1010">
        <v>0.60499999999999998</v>
      </c>
      <c r="AP1010">
        <v>0.91799999999999904</v>
      </c>
      <c r="AQ1010">
        <v>0.747</v>
      </c>
      <c r="AR1010">
        <v>0.47399999999999998</v>
      </c>
      <c r="AS1010">
        <v>4.3999999999999997E-2</v>
      </c>
      <c r="AT1010">
        <v>1.645</v>
      </c>
      <c r="AU1010">
        <v>0.166812658</v>
      </c>
      <c r="AV1010">
        <v>3</v>
      </c>
      <c r="AW1010" t="s">
        <v>52</v>
      </c>
    </row>
    <row r="1011" spans="1:49" hidden="1" x14ac:dyDescent="0.25">
      <c r="A1011">
        <v>10.08</v>
      </c>
      <c r="B1011">
        <v>7.3999999999999996E-2</v>
      </c>
      <c r="C1011">
        <v>6.6479999999999997</v>
      </c>
      <c r="D1011">
        <v>0.66799999999999904</v>
      </c>
      <c r="E1011">
        <v>8.7219999999999995</v>
      </c>
      <c r="F1011" t="s">
        <v>114</v>
      </c>
      <c r="G1011" t="s">
        <v>115</v>
      </c>
      <c r="H1011">
        <v>208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0.10728286099999999</v>
      </c>
      <c r="O1011">
        <v>0.141170778</v>
      </c>
      <c r="P1011">
        <v>0.21145317799999999</v>
      </c>
      <c r="Q1011">
        <v>0.27253264300000002</v>
      </c>
      <c r="R1011">
        <v>0.61260439999999905</v>
      </c>
      <c r="S1011">
        <v>0.44</v>
      </c>
      <c r="T1011">
        <v>0.35412934799999901</v>
      </c>
      <c r="U1011">
        <v>0.3</v>
      </c>
      <c r="V1011">
        <v>-8.1109083999999998E-2</v>
      </c>
      <c r="W1011">
        <v>0.10397822399999999</v>
      </c>
      <c r="X1011">
        <v>3.0492326E-2</v>
      </c>
      <c r="Y1011">
        <v>6.1260438E-2</v>
      </c>
      <c r="Z1011">
        <v>0.55134394200000003</v>
      </c>
      <c r="AA1011">
        <v>0.30630218999999997</v>
      </c>
      <c r="AB1011">
        <v>0.61299999999999999</v>
      </c>
      <c r="AC1011">
        <v>-6.0734753529999903</v>
      </c>
      <c r="AD1011">
        <v>4.149458353</v>
      </c>
      <c r="AE1011">
        <v>-1.3241278859999901</v>
      </c>
      <c r="AF1011">
        <v>2</v>
      </c>
      <c r="AG1011">
        <v>1</v>
      </c>
      <c r="AH1011">
        <v>3</v>
      </c>
      <c r="AI1011" t="s">
        <v>53</v>
      </c>
      <c r="AJ1011">
        <v>29.59</v>
      </c>
      <c r="AK1011">
        <v>0</v>
      </c>
      <c r="AL1011">
        <v>16.762999999999899</v>
      </c>
      <c r="AM1011">
        <v>0</v>
      </c>
      <c r="AN1011">
        <v>2.5000000000000001E-2</v>
      </c>
      <c r="AO1011">
        <v>0.61699999999999999</v>
      </c>
      <c r="AP1011">
        <v>0.77900000000000003</v>
      </c>
      <c r="AQ1011">
        <v>0.75</v>
      </c>
      <c r="AR1011">
        <v>0.47699999999999998</v>
      </c>
      <c r="AS1011">
        <v>4.3999999999999997E-2</v>
      </c>
      <c r="AT1011">
        <v>1.655</v>
      </c>
      <c r="AU1011">
        <v>0.22764341199999999</v>
      </c>
      <c r="AV1011">
        <v>1</v>
      </c>
      <c r="AW1011" t="s">
        <v>52</v>
      </c>
    </row>
    <row r="1012" spans="1:49" hidden="1" x14ac:dyDescent="0.25">
      <c r="A1012">
        <v>64.319999999999993</v>
      </c>
      <c r="B1012">
        <v>1.39999999999999E-2</v>
      </c>
      <c r="C1012">
        <v>7.0170000000000003</v>
      </c>
      <c r="D1012">
        <v>0.55000000000000004</v>
      </c>
      <c r="E1012">
        <v>36.93</v>
      </c>
      <c r="F1012" t="s">
        <v>114</v>
      </c>
      <c r="G1012" t="s">
        <v>115</v>
      </c>
      <c r="H1012">
        <v>28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5.5574788E-2</v>
      </c>
      <c r="O1012">
        <v>0.110556398</v>
      </c>
      <c r="P1012">
        <v>8.0512919000000002E-2</v>
      </c>
      <c r="Q1012">
        <v>0.11172757799999999</v>
      </c>
      <c r="R1012">
        <v>0.57402559999999903</v>
      </c>
      <c r="S1012">
        <v>0.24</v>
      </c>
      <c r="T1012">
        <v>0.29794647399999902</v>
      </c>
      <c r="U1012">
        <v>0.17</v>
      </c>
      <c r="V1012">
        <v>-4.3773720000000002E-2</v>
      </c>
      <c r="W1012">
        <v>7.1692389999999995E-2</v>
      </c>
      <c r="X1012">
        <v>-2.9360159999999901E-3</v>
      </c>
      <c r="Y1012">
        <v>5.7402557E-2</v>
      </c>
      <c r="Z1012">
        <v>0.51662301399999999</v>
      </c>
      <c r="AA1012">
        <v>0.28701278600000002</v>
      </c>
      <c r="AB1012">
        <v>0.57399999999999995</v>
      </c>
      <c r="AC1012">
        <v>-5.6191934439999898</v>
      </c>
      <c r="AD1012">
        <v>8.5729242459999995</v>
      </c>
      <c r="AE1012">
        <v>-1.458080788</v>
      </c>
      <c r="AF1012">
        <v>1</v>
      </c>
      <c r="AH1012">
        <v>1</v>
      </c>
      <c r="AI1012" t="s">
        <v>51</v>
      </c>
      <c r="AJ1012">
        <v>12.98</v>
      </c>
      <c r="AK1012">
        <v>0.01</v>
      </c>
      <c r="AL1012">
        <v>84.3</v>
      </c>
      <c r="AM1012">
        <v>0</v>
      </c>
      <c r="AN1012">
        <v>5.0000000000000001E-3</v>
      </c>
      <c r="AO1012">
        <v>0.49299999999999999</v>
      </c>
      <c r="AP1012">
        <v>0.55799999999999905</v>
      </c>
      <c r="AQ1012">
        <v>0.59499999999999997</v>
      </c>
      <c r="AR1012">
        <v>0.33200000000000002</v>
      </c>
      <c r="AS1012">
        <v>2.79999999999999E-2</v>
      </c>
      <c r="AT1012">
        <v>1.1859999999999999</v>
      </c>
      <c r="AU1012">
        <v>0.22225662399999899</v>
      </c>
      <c r="AV1012">
        <v>5</v>
      </c>
      <c r="AW1012" t="s">
        <v>58</v>
      </c>
    </row>
    <row r="1013" spans="1:49" hidden="1" x14ac:dyDescent="0.25">
      <c r="A1013">
        <v>32.24</v>
      </c>
      <c r="B1013">
        <v>3.1E-2</v>
      </c>
      <c r="C1013">
        <v>7.3339999999999996</v>
      </c>
      <c r="D1013">
        <v>0.17699999999999999</v>
      </c>
      <c r="E1013">
        <v>1.9869999999999901</v>
      </c>
      <c r="F1013" t="s">
        <v>114</v>
      </c>
      <c r="G1013" t="s">
        <v>115</v>
      </c>
      <c r="H1013">
        <v>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6.5493340999999997E-2</v>
      </c>
      <c r="O1013">
        <v>0.124251879</v>
      </c>
      <c r="P1013">
        <v>7.6645756999999995E-2</v>
      </c>
      <c r="Q1013">
        <v>9.0195503999999996E-2</v>
      </c>
      <c r="R1013">
        <v>0.72902109999999998</v>
      </c>
      <c r="S1013">
        <v>0.23</v>
      </c>
      <c r="T1013">
        <v>0.28853015199999998</v>
      </c>
      <c r="U1013">
        <v>0.2</v>
      </c>
      <c r="V1013">
        <v>-2.82774529999999E-2</v>
      </c>
      <c r="W1013">
        <v>4.5816063999999997E-2</v>
      </c>
      <c r="X1013">
        <v>1.9343769E-2</v>
      </c>
      <c r="Y1013">
        <v>7.2902106999999994E-2</v>
      </c>
      <c r="Z1013">
        <v>0.656118965</v>
      </c>
      <c r="AA1013">
        <v>0.364510536</v>
      </c>
      <c r="AB1013">
        <v>0.72899999999999998</v>
      </c>
      <c r="AC1013">
        <v>-4.0236616200000004</v>
      </c>
      <c r="AD1013">
        <v>9.267880023</v>
      </c>
      <c r="AE1013">
        <v>-1.9637835880000001</v>
      </c>
      <c r="AF1013">
        <v>1</v>
      </c>
      <c r="AH1013">
        <v>1</v>
      </c>
      <c r="AI1013" t="s">
        <v>51</v>
      </c>
      <c r="AJ1013">
        <v>15.69</v>
      </c>
      <c r="AK1013">
        <v>0.01</v>
      </c>
      <c r="AL1013">
        <v>33.641999999999904</v>
      </c>
      <c r="AM1013">
        <v>0</v>
      </c>
      <c r="AN1013">
        <v>2.1000000000000001E-2</v>
      </c>
      <c r="AO1013">
        <v>0.151</v>
      </c>
      <c r="AP1013">
        <v>0.20300000000000001</v>
      </c>
      <c r="AQ1013">
        <v>0.17899999999999999</v>
      </c>
      <c r="AR1013">
        <v>3.6999999999999998E-2</v>
      </c>
      <c r="AS1013">
        <v>3.0000000000000001E-3</v>
      </c>
      <c r="AT1013">
        <v>0.27100000000000002</v>
      </c>
      <c r="AU1013">
        <v>0.19093262</v>
      </c>
      <c r="AV1013">
        <v>1</v>
      </c>
      <c r="AW1013" t="s">
        <v>58</v>
      </c>
    </row>
    <row r="1014" spans="1:49" hidden="1" x14ac:dyDescent="0.25">
      <c r="A1014">
        <v>10.81</v>
      </c>
      <c r="B1014">
        <v>7.3999999999999996E-2</v>
      </c>
      <c r="C1014">
        <v>6.819</v>
      </c>
      <c r="D1014">
        <v>0.41199999999999998</v>
      </c>
      <c r="E1014">
        <v>3.8889999999999998</v>
      </c>
      <c r="F1014" t="s">
        <v>114</v>
      </c>
      <c r="G1014" t="s">
        <v>115</v>
      </c>
      <c r="H1014">
        <v>304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7.4869262000000006E-2</v>
      </c>
      <c r="O1014">
        <v>0.14755626599999999</v>
      </c>
      <c r="P1014">
        <v>8.5936745999999994E-2</v>
      </c>
      <c r="Q1014">
        <v>9.9501510000000001E-2</v>
      </c>
      <c r="R1014">
        <v>0.52102170000000003</v>
      </c>
      <c r="S1014">
        <v>0.27</v>
      </c>
      <c r="T1014">
        <v>0.32162006399999998</v>
      </c>
      <c r="U1014">
        <v>0.14000000000000001</v>
      </c>
      <c r="V1014">
        <v>-8.9977000000000008E-3</v>
      </c>
      <c r="W1014">
        <v>1.1806838E-2</v>
      </c>
      <c r="X1014">
        <v>3.5816079000000001E-2</v>
      </c>
      <c r="Y1014">
        <v>5.2102172000000002E-2</v>
      </c>
      <c r="Z1014">
        <v>0.46891955099999999</v>
      </c>
      <c r="AA1014">
        <v>0.26051086200000001</v>
      </c>
      <c r="AB1014">
        <v>0.52100000000000002</v>
      </c>
      <c r="AC1014">
        <v>-8.2797114119999993</v>
      </c>
      <c r="AD1014">
        <v>6.9423766159999998</v>
      </c>
      <c r="AE1014">
        <v>-1.4894440259999999</v>
      </c>
      <c r="AF1014">
        <v>1</v>
      </c>
      <c r="AH1014">
        <v>1</v>
      </c>
      <c r="AI1014" t="s">
        <v>51</v>
      </c>
      <c r="AJ1014">
        <v>13.24</v>
      </c>
      <c r="AK1014">
        <v>0</v>
      </c>
      <c r="AL1014">
        <v>15.36</v>
      </c>
      <c r="AM1014">
        <v>0</v>
      </c>
      <c r="AN1014">
        <v>3.1E-2</v>
      </c>
      <c r="AO1014">
        <v>0.34699999999999998</v>
      </c>
      <c r="AP1014">
        <v>0.59</v>
      </c>
      <c r="AQ1014">
        <v>0.432</v>
      </c>
      <c r="AR1014">
        <v>0.19800000000000001</v>
      </c>
      <c r="AS1014">
        <v>1.6E-2</v>
      </c>
      <c r="AT1014">
        <v>1.5449999999999999</v>
      </c>
      <c r="AU1014">
        <v>0.17413113199999999</v>
      </c>
      <c r="AV1014">
        <v>1</v>
      </c>
      <c r="AW1014" t="s">
        <v>58</v>
      </c>
    </row>
    <row r="1015" spans="1:49" hidden="1" x14ac:dyDescent="0.25">
      <c r="A1015">
        <v>164.96</v>
      </c>
      <c r="B1015">
        <v>5.0000000000000001E-3</v>
      </c>
      <c r="C1015">
        <v>6.7350000000000003</v>
      </c>
      <c r="D1015">
        <v>0.29299999999999998</v>
      </c>
      <c r="E1015">
        <v>25.521000000000001</v>
      </c>
      <c r="F1015" t="s">
        <v>114</v>
      </c>
      <c r="G1015" t="s">
        <v>115</v>
      </c>
      <c r="H1015">
        <v>329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4.5832127E-2</v>
      </c>
      <c r="O1015">
        <v>0.114330364</v>
      </c>
      <c r="P1015">
        <v>0.151038169</v>
      </c>
      <c r="Q1015">
        <v>0.18688707199999999</v>
      </c>
      <c r="R1015">
        <v>0.16552214000000001</v>
      </c>
      <c r="S1015">
        <v>0.33</v>
      </c>
      <c r="T1015">
        <v>0.88042047299999904</v>
      </c>
      <c r="U1015">
        <v>0.28741136499999997</v>
      </c>
      <c r="V1015">
        <v>-0.18425385999999999</v>
      </c>
      <c r="W1015">
        <v>8.5961200000000005E-3</v>
      </c>
      <c r="X1015">
        <v>-5.0822799999999998E-3</v>
      </c>
      <c r="Y1015">
        <v>1.6552213999999999E-2</v>
      </c>
      <c r="Z1015">
        <v>0.148969929</v>
      </c>
      <c r="AA1015">
        <v>8.2761072000000005E-2</v>
      </c>
      <c r="AB1015">
        <v>0.16600000000000001</v>
      </c>
      <c r="AC1015">
        <v>-2.83126678</v>
      </c>
      <c r="AD1015">
        <v>4.9667385199999998</v>
      </c>
      <c r="AE1015">
        <v>-0.18103461899999901</v>
      </c>
      <c r="AF1015">
        <v>1</v>
      </c>
      <c r="AH1015">
        <v>1</v>
      </c>
      <c r="AI1015" t="s">
        <v>51</v>
      </c>
      <c r="AJ1015">
        <v>15.73</v>
      </c>
      <c r="AK1015">
        <v>0</v>
      </c>
      <c r="AL1015">
        <v>181.959</v>
      </c>
      <c r="AM1015">
        <v>0</v>
      </c>
      <c r="AN1015">
        <v>4.0000000000000001E-3</v>
      </c>
      <c r="AO1015">
        <v>0.21299999999999999</v>
      </c>
      <c r="AP1015">
        <v>0.36699999999999999</v>
      </c>
      <c r="AQ1015">
        <v>0.30199999999999999</v>
      </c>
      <c r="AR1015">
        <v>0.113</v>
      </c>
      <c r="AS1015">
        <v>8.9999999999999993E-3</v>
      </c>
      <c r="AT1015">
        <v>1.6759999999999999</v>
      </c>
      <c r="AU1015">
        <v>0.57906047399999905</v>
      </c>
      <c r="AV1015">
        <v>4</v>
      </c>
      <c r="AW1015" t="s">
        <v>58</v>
      </c>
    </row>
    <row r="1016" spans="1:49" hidden="1" x14ac:dyDescent="0.25">
      <c r="A1016">
        <v>85.94</v>
      </c>
      <c r="B1016">
        <v>0.01</v>
      </c>
      <c r="C1016">
        <v>6.9729999999999999</v>
      </c>
      <c r="D1016">
        <v>0.57699999999999996</v>
      </c>
      <c r="E1016">
        <v>51.923000000000002</v>
      </c>
      <c r="F1016" t="s">
        <v>114</v>
      </c>
      <c r="G1016" t="s">
        <v>115</v>
      </c>
      <c r="H1016">
        <v>33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7.4664849000000005E-2</v>
      </c>
      <c r="O1016">
        <v>0.168670388</v>
      </c>
      <c r="P1016">
        <v>0.11514959399999999</v>
      </c>
      <c r="Q1016">
        <v>0.17224423799999999</v>
      </c>
      <c r="R1016">
        <v>0.47350134999999999</v>
      </c>
      <c r="S1016">
        <v>0.37</v>
      </c>
      <c r="T1016">
        <v>0.40068842500000001</v>
      </c>
      <c r="U1016">
        <v>0.24</v>
      </c>
      <c r="V1016">
        <v>-7.0875350000000004E-2</v>
      </c>
      <c r="W1016">
        <v>0.11253029000000001</v>
      </c>
      <c r="X1016">
        <v>4.4585814000000001E-2</v>
      </c>
      <c r="Y1016">
        <v>4.7350135000000002E-2</v>
      </c>
      <c r="Z1016">
        <v>0.42615121899999903</v>
      </c>
      <c r="AA1016">
        <v>0.23675067699999999</v>
      </c>
      <c r="AB1016">
        <v>0.47399999999999998</v>
      </c>
      <c r="AC1016">
        <v>-5.0962677310000002</v>
      </c>
      <c r="AD1016">
        <v>5.154386036</v>
      </c>
      <c r="AE1016">
        <v>-0.91026094899999999</v>
      </c>
      <c r="AF1016">
        <v>1</v>
      </c>
      <c r="AH1016">
        <v>1</v>
      </c>
      <c r="AI1016" t="s">
        <v>51</v>
      </c>
      <c r="AJ1016">
        <v>12.77</v>
      </c>
      <c r="AK1016">
        <v>0</v>
      </c>
      <c r="AL1016">
        <v>115.747999999999</v>
      </c>
      <c r="AM1016">
        <v>0</v>
      </c>
      <c r="AN1016">
        <v>4.0000000000000001E-3</v>
      </c>
      <c r="AO1016">
        <v>0.53100000000000003</v>
      </c>
      <c r="AP1016">
        <v>0.58399999999999996</v>
      </c>
      <c r="AQ1016">
        <v>0.627</v>
      </c>
      <c r="AR1016">
        <v>0.35899999999999999</v>
      </c>
      <c r="AS1016">
        <v>3.1E-2</v>
      </c>
      <c r="AT1016">
        <v>1.33</v>
      </c>
      <c r="AU1016">
        <v>0.272778356</v>
      </c>
      <c r="AV1016">
        <v>5</v>
      </c>
      <c r="AW1016" t="s">
        <v>58</v>
      </c>
    </row>
    <row r="1017" spans="1:49" hidden="1" x14ac:dyDescent="0.25">
      <c r="A1017">
        <v>144.38999999999999</v>
      </c>
      <c r="B1017">
        <v>5.0000000000000001E-3</v>
      </c>
      <c r="C1017">
        <v>6.3819999999999997</v>
      </c>
      <c r="D1017">
        <v>0.53400000000000003</v>
      </c>
      <c r="E1017">
        <v>65.025999999999996</v>
      </c>
      <c r="F1017" t="s">
        <v>114</v>
      </c>
      <c r="G1017" t="s">
        <v>115</v>
      </c>
      <c r="H1017">
        <v>330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0.15</v>
      </c>
      <c r="O1017">
        <v>0.16667414</v>
      </c>
      <c r="P1017">
        <v>8.6824416999999904E-2</v>
      </c>
      <c r="Q1017">
        <v>0.12197801</v>
      </c>
      <c r="R1017">
        <v>0.73138577000000005</v>
      </c>
      <c r="S1017">
        <v>0.3</v>
      </c>
      <c r="T1017">
        <v>0.23</v>
      </c>
      <c r="U1017">
        <v>0.24</v>
      </c>
      <c r="V1017">
        <v>4.1015929999999999E-2</v>
      </c>
      <c r="W1017">
        <v>-1.661464E-2</v>
      </c>
      <c r="X1017">
        <v>6.6253817000000007E-2</v>
      </c>
      <c r="Y1017">
        <v>7.3138576999999996E-2</v>
      </c>
      <c r="Z1017">
        <v>0.65824719099999995</v>
      </c>
      <c r="AA1017">
        <v>0.365692884</v>
      </c>
      <c r="AB1017">
        <v>0.73099999999999998</v>
      </c>
      <c r="AC1017">
        <v>-6.427918676</v>
      </c>
      <c r="AD1017">
        <v>3.2704334450000001</v>
      </c>
      <c r="AE1017">
        <v>0</v>
      </c>
      <c r="AF1017">
        <v>1</v>
      </c>
      <c r="AH1017">
        <v>1</v>
      </c>
      <c r="AI1017" t="s">
        <v>51</v>
      </c>
      <c r="AJ1017">
        <v>13.49</v>
      </c>
      <c r="AK1017">
        <v>0.03</v>
      </c>
      <c r="AL1017">
        <v>181.96099999999899</v>
      </c>
      <c r="AM1017">
        <v>0</v>
      </c>
      <c r="AN1017">
        <v>3.0000000000000001E-3</v>
      </c>
      <c r="AO1017">
        <v>0.52400000000000002</v>
      </c>
      <c r="AP1017">
        <v>0.65799999999999903</v>
      </c>
      <c r="AQ1017">
        <v>0.58199999999999996</v>
      </c>
      <c r="AR1017">
        <v>0.34299999999999897</v>
      </c>
      <c r="AS1017">
        <v>2.8999999999999901E-2</v>
      </c>
      <c r="AT1017">
        <v>1.5859999999999901</v>
      </c>
      <c r="AU1017">
        <v>0.31189335099999999</v>
      </c>
      <c r="AV1017">
        <v>4</v>
      </c>
      <c r="AW1017" t="s">
        <v>58</v>
      </c>
    </row>
    <row r="1018" spans="1:49" hidden="1" x14ac:dyDescent="0.25">
      <c r="A1018">
        <v>90.9</v>
      </c>
      <c r="B1018">
        <v>8.9999999999999993E-3</v>
      </c>
      <c r="C1018">
        <v>6.9129999999999896</v>
      </c>
      <c r="D1018">
        <v>0.435</v>
      </c>
      <c r="E1018">
        <v>28.795999999999999</v>
      </c>
      <c r="F1018" t="s">
        <v>114</v>
      </c>
      <c r="G1018" t="s">
        <v>115</v>
      </c>
      <c r="H1018">
        <v>331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0.43575265499999999</v>
      </c>
      <c r="O1018">
        <v>0.51013096700000005</v>
      </c>
      <c r="P1018">
        <v>0.17936412299999999</v>
      </c>
      <c r="Q1018">
        <v>0.21365330199999999</v>
      </c>
      <c r="R1018">
        <v>0.19442439</v>
      </c>
      <c r="S1018">
        <v>0.8</v>
      </c>
      <c r="T1018">
        <v>1.044632306</v>
      </c>
      <c r="U1018">
        <v>0.3</v>
      </c>
      <c r="V1018">
        <v>-0.26342462999999999</v>
      </c>
      <c r="W1018">
        <v>7.5044860000000005E-2</v>
      </c>
      <c r="X1018">
        <v>2.3969015999999999E-2</v>
      </c>
      <c r="Y1018">
        <v>1.9442438999999999E-2</v>
      </c>
      <c r="Z1018">
        <v>0.174981952</v>
      </c>
      <c r="AA1018">
        <v>9.7212195000000001E-2</v>
      </c>
      <c r="AB1018">
        <v>0.19399999999999901</v>
      </c>
      <c r="AC1018">
        <v>-1.9359640169999901</v>
      </c>
      <c r="AD1018">
        <v>3.8154270769999998</v>
      </c>
      <c r="AE1018">
        <v>-0.10900198799999999</v>
      </c>
      <c r="AF1018">
        <v>1</v>
      </c>
      <c r="AH1018">
        <v>1</v>
      </c>
      <c r="AI1018" t="s">
        <v>51</v>
      </c>
      <c r="AJ1018">
        <v>11.39</v>
      </c>
      <c r="AK1018">
        <v>0.01</v>
      </c>
      <c r="AL1018">
        <v>107.935</v>
      </c>
      <c r="AM1018">
        <v>0</v>
      </c>
      <c r="AN1018">
        <v>6.0000000000000001E-3</v>
      </c>
      <c r="AO1018">
        <v>0.36899999999999999</v>
      </c>
      <c r="AP1018">
        <v>0.47699999999999998</v>
      </c>
      <c r="AQ1018">
        <v>0.45899999999999902</v>
      </c>
      <c r="AR1018">
        <v>0.218999999999999</v>
      </c>
      <c r="AS1018">
        <v>1.7999999999999999E-2</v>
      </c>
      <c r="AT1018">
        <v>1.4119999999999999</v>
      </c>
      <c r="AU1018">
        <v>0.524068647</v>
      </c>
      <c r="AV1018">
        <v>4</v>
      </c>
      <c r="AW1018" t="s">
        <v>58</v>
      </c>
    </row>
    <row r="1019" spans="1:49" hidden="1" x14ac:dyDescent="0.25">
      <c r="A1019">
        <v>119</v>
      </c>
      <c r="B1019">
        <v>8.0000000000000002E-3</v>
      </c>
      <c r="C1019">
        <v>7.2160000000000002</v>
      </c>
      <c r="D1019">
        <v>0.52800000000000002</v>
      </c>
      <c r="E1019">
        <v>63.152000000000001</v>
      </c>
      <c r="F1019" t="s">
        <v>114</v>
      </c>
      <c r="G1019" t="s">
        <v>115</v>
      </c>
      <c r="H1019">
        <v>39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6.4330660999999997E-2</v>
      </c>
      <c r="O1019">
        <v>0.136135168</v>
      </c>
      <c r="P1019">
        <v>9.1208518000000002E-2</v>
      </c>
      <c r="Q1019">
        <v>0.138420084</v>
      </c>
      <c r="R1019">
        <v>0.51312756999999998</v>
      </c>
      <c r="S1019">
        <v>0.3</v>
      </c>
      <c r="T1019">
        <v>0.35813682200000002</v>
      </c>
      <c r="U1019">
        <v>0.17</v>
      </c>
      <c r="V1019">
        <v>-2.91254629999999E-2</v>
      </c>
      <c r="W1019">
        <v>8.7718420000000005E-2</v>
      </c>
      <c r="X1019">
        <v>1.6584682999999999E-2</v>
      </c>
      <c r="Y1019">
        <v>5.1312757000000001E-2</v>
      </c>
      <c r="Z1019">
        <v>0.46181480899999999</v>
      </c>
      <c r="AA1019">
        <v>0.25656378299999999</v>
      </c>
      <c r="AB1019">
        <v>0.51300000000000001</v>
      </c>
      <c r="AC1019">
        <v>-7.1799955229999997</v>
      </c>
      <c r="AD1019">
        <v>6.4810812100000001</v>
      </c>
      <c r="AE1019">
        <v>-1.0436381770000001</v>
      </c>
      <c r="AF1019">
        <v>1</v>
      </c>
      <c r="AH1019">
        <v>1</v>
      </c>
      <c r="AI1019" t="s">
        <v>51</v>
      </c>
      <c r="AJ1019">
        <v>14.09</v>
      </c>
      <c r="AK1019">
        <v>0</v>
      </c>
      <c r="AL1019">
        <v>151.31799999999899</v>
      </c>
      <c r="AM1019">
        <v>0</v>
      </c>
      <c r="AN1019">
        <v>3.0000000000000001E-3</v>
      </c>
      <c r="AO1019">
        <v>0.47899999999999998</v>
      </c>
      <c r="AP1019">
        <v>0.48299999999999998</v>
      </c>
      <c r="AQ1019">
        <v>0.56499999999999995</v>
      </c>
      <c r="AR1019">
        <v>0.30299999999999999</v>
      </c>
      <c r="AS1019">
        <v>2.5000000000000001E-2</v>
      </c>
      <c r="AT1019">
        <v>0.82399999999999995</v>
      </c>
      <c r="AU1019">
        <v>0.25028009499999998</v>
      </c>
      <c r="AV1019">
        <v>5</v>
      </c>
      <c r="AW1019" t="s">
        <v>58</v>
      </c>
    </row>
    <row r="1020" spans="1:49" hidden="1" x14ac:dyDescent="0.25">
      <c r="A1020">
        <v>71.78</v>
      </c>
      <c r="B1020">
        <v>1.2E-2</v>
      </c>
      <c r="C1020">
        <v>7.0359999999999996</v>
      </c>
      <c r="D1020">
        <v>0.51400000000000001</v>
      </c>
      <c r="E1020">
        <v>34.280999999999999</v>
      </c>
      <c r="F1020" t="s">
        <v>114</v>
      </c>
      <c r="G1020" t="s">
        <v>115</v>
      </c>
      <c r="H1020">
        <v>41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6.9362944999999995E-2</v>
      </c>
      <c r="O1020">
        <v>0.15791865299999999</v>
      </c>
      <c r="P1020">
        <v>8.2763050999999893E-2</v>
      </c>
      <c r="Q1020">
        <v>0.116376033</v>
      </c>
      <c r="R1020">
        <v>0.44513056000000001</v>
      </c>
      <c r="S1020">
        <v>0.3</v>
      </c>
      <c r="T1020">
        <v>0.44030224000000001</v>
      </c>
      <c r="U1020">
        <v>0.13</v>
      </c>
      <c r="V1020">
        <v>-3.5582683999999899E-2</v>
      </c>
      <c r="W1020">
        <v>0.11593255</v>
      </c>
      <c r="X1020">
        <v>5.3275295999999903E-2</v>
      </c>
      <c r="Y1020">
        <v>4.4513055999999898E-2</v>
      </c>
      <c r="Z1020">
        <v>0.40061750099999999</v>
      </c>
      <c r="AA1020">
        <v>0.22256527800000001</v>
      </c>
      <c r="AB1020">
        <v>0.44500000000000001</v>
      </c>
      <c r="AC1020">
        <v>-7.8728379049999999</v>
      </c>
      <c r="AD1020">
        <v>6.1566906529999903</v>
      </c>
      <c r="AE1020">
        <v>-0.73702046200000004</v>
      </c>
      <c r="AF1020">
        <v>1</v>
      </c>
      <c r="AH1020">
        <v>1</v>
      </c>
      <c r="AI1020" t="s">
        <v>51</v>
      </c>
      <c r="AJ1020">
        <v>11.07</v>
      </c>
      <c r="AK1020">
        <v>0.01</v>
      </c>
      <c r="AL1020">
        <v>91.908999999999907</v>
      </c>
      <c r="AM1020">
        <v>0</v>
      </c>
      <c r="AN1020">
        <v>6.0000000000000001E-3</v>
      </c>
      <c r="AO1020">
        <v>0.45899999999999902</v>
      </c>
      <c r="AP1020">
        <v>0.52200000000000002</v>
      </c>
      <c r="AQ1020">
        <v>0.54899999999999904</v>
      </c>
      <c r="AR1020">
        <v>0.29099999999999998</v>
      </c>
      <c r="AS1020">
        <v>2.4E-2</v>
      </c>
      <c r="AT1020">
        <v>1.2529999999999999</v>
      </c>
      <c r="AU1020">
        <v>0.28365347499999999</v>
      </c>
      <c r="AV1020">
        <v>5</v>
      </c>
      <c r="AW1020" t="s">
        <v>58</v>
      </c>
    </row>
    <row r="1021" spans="1:49" hidden="1" x14ac:dyDescent="0.25">
      <c r="A1021">
        <v>22.34</v>
      </c>
      <c r="B1021">
        <v>3.9E-2</v>
      </c>
      <c r="C1021">
        <v>7.0709999999999997</v>
      </c>
      <c r="D1021">
        <v>0.51200000000000001</v>
      </c>
      <c r="E1021">
        <v>12.446999999999999</v>
      </c>
      <c r="F1021" t="s">
        <v>114</v>
      </c>
      <c r="G1021" t="s">
        <v>115</v>
      </c>
      <c r="H1021">
        <v>54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7.6620015999999999E-2</v>
      </c>
      <c r="O1021">
        <v>0.13604611599999999</v>
      </c>
      <c r="P1021">
        <v>9.1649967999999998E-2</v>
      </c>
      <c r="Q1021">
        <v>0.109810293</v>
      </c>
      <c r="R1021">
        <v>0.55675702999999999</v>
      </c>
      <c r="S1021">
        <v>0.27</v>
      </c>
      <c r="T1021">
        <v>0.32301688499999998</v>
      </c>
      <c r="U1021">
        <v>0.17</v>
      </c>
      <c r="V1021">
        <v>-4.860337E-2</v>
      </c>
      <c r="W1021">
        <v>6.5330050000000001E-2</v>
      </c>
      <c r="X1021">
        <v>4.6970430999999903E-2</v>
      </c>
      <c r="Y1021">
        <v>5.5675703E-2</v>
      </c>
      <c r="Z1021">
        <v>0.50108132999999999</v>
      </c>
      <c r="AA1021">
        <v>0.27837851600000002</v>
      </c>
      <c r="AB1021">
        <v>0.55700000000000005</v>
      </c>
      <c r="AC1021">
        <v>-7.4993849289999996</v>
      </c>
      <c r="AD1021">
        <v>7.1037865519999999</v>
      </c>
      <c r="AE1021">
        <v>-1.4081708799999999</v>
      </c>
      <c r="AF1021">
        <v>1</v>
      </c>
      <c r="AH1021">
        <v>1</v>
      </c>
      <c r="AI1021" t="s">
        <v>51</v>
      </c>
      <c r="AJ1021">
        <v>21.62</v>
      </c>
      <c r="AK1021">
        <v>0.02</v>
      </c>
      <c r="AL1021">
        <v>32.891999999999904</v>
      </c>
      <c r="AM1021">
        <v>0</v>
      </c>
      <c r="AN1021">
        <v>1.2E-2</v>
      </c>
      <c r="AO1021">
        <v>0.45899999999999902</v>
      </c>
      <c r="AP1021">
        <v>0.59499999999999997</v>
      </c>
      <c r="AQ1021">
        <v>0.55000000000000004</v>
      </c>
      <c r="AR1021">
        <v>0.29299999999999998</v>
      </c>
      <c r="AS1021">
        <v>2.5000000000000001E-2</v>
      </c>
      <c r="AT1021">
        <v>1.1020000000000001</v>
      </c>
      <c r="AU1021">
        <v>0.22189608</v>
      </c>
      <c r="AV1021">
        <v>3</v>
      </c>
      <c r="AW1021" t="s">
        <v>52</v>
      </c>
    </row>
    <row r="1022" spans="1:49" hidden="1" x14ac:dyDescent="0.25">
      <c r="A1022">
        <v>5.67</v>
      </c>
      <c r="B1022">
        <v>0.157</v>
      </c>
      <c r="C1022">
        <v>6.6719999999999997</v>
      </c>
      <c r="D1022">
        <v>0.314</v>
      </c>
      <c r="E1022">
        <v>1.1179999999999899</v>
      </c>
      <c r="F1022" t="s">
        <v>114</v>
      </c>
      <c r="G1022" t="s">
        <v>115</v>
      </c>
      <c r="H1022">
        <v>6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7.3833724000000003E-2</v>
      </c>
      <c r="O1022">
        <v>0.146466189</v>
      </c>
      <c r="P1022">
        <v>8.8881684000000002E-2</v>
      </c>
      <c r="Q1022">
        <v>0.10219969399999999</v>
      </c>
      <c r="R1022">
        <v>0.55491400000000002</v>
      </c>
      <c r="S1022">
        <v>0.27</v>
      </c>
      <c r="T1022">
        <v>0.27929194099999999</v>
      </c>
      <c r="U1022">
        <v>0.14000000000000001</v>
      </c>
      <c r="V1022">
        <v>-2.6922047000000001E-2</v>
      </c>
      <c r="W1022">
        <v>1.6555443E-2</v>
      </c>
      <c r="X1022">
        <v>2.9938675000000001E-2</v>
      </c>
      <c r="Y1022">
        <v>5.5491399999999899E-2</v>
      </c>
      <c r="Z1022">
        <v>0.499422598</v>
      </c>
      <c r="AA1022">
        <v>0.27745699899999998</v>
      </c>
      <c r="AB1022">
        <v>0.55500000000000005</v>
      </c>
      <c r="AC1022">
        <v>-7.2050010159999998</v>
      </c>
      <c r="AD1022">
        <v>7.1485587079999897</v>
      </c>
      <c r="AE1022">
        <v>-1.5297438719999901</v>
      </c>
      <c r="AF1022">
        <v>1</v>
      </c>
      <c r="AH1022">
        <v>1</v>
      </c>
      <c r="AI1022" t="s">
        <v>51</v>
      </c>
      <c r="AJ1022">
        <v>22.68</v>
      </c>
      <c r="AK1022">
        <v>0</v>
      </c>
      <c r="AL1022">
        <v>6.4429999999999996</v>
      </c>
      <c r="AM1022">
        <v>1</v>
      </c>
      <c r="AN1022">
        <v>0.1</v>
      </c>
      <c r="AO1022">
        <v>0.25600000000000001</v>
      </c>
      <c r="AP1022">
        <v>0.41499999999999998</v>
      </c>
      <c r="AQ1022">
        <v>0.32299999999999901</v>
      </c>
      <c r="AR1022">
        <v>0.11799999999999999</v>
      </c>
      <c r="AS1022">
        <v>8.9999999999999993E-3</v>
      </c>
      <c r="AT1022">
        <v>1.7929999999999999</v>
      </c>
      <c r="AU1022">
        <v>0.18009423299999999</v>
      </c>
      <c r="AV1022">
        <v>2</v>
      </c>
      <c r="AW1022" t="s">
        <v>52</v>
      </c>
    </row>
    <row r="1023" spans="1:49" hidden="1" x14ac:dyDescent="0.25">
      <c r="A1023">
        <v>188.04</v>
      </c>
      <c r="B1023">
        <v>5.0000000000000001E-3</v>
      </c>
      <c r="C1023">
        <v>6.3439999999999896</v>
      </c>
      <c r="D1023">
        <v>0.23300000000000001</v>
      </c>
      <c r="E1023">
        <v>19.065000000000001</v>
      </c>
      <c r="F1023" t="s">
        <v>114</v>
      </c>
      <c r="G1023" t="s">
        <v>115</v>
      </c>
      <c r="H1023">
        <v>68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3.6242702000000002E-2</v>
      </c>
      <c r="O1023">
        <v>0.13425044699999999</v>
      </c>
      <c r="P1023">
        <v>0.14116527400000001</v>
      </c>
      <c r="Q1023">
        <v>0.195051221</v>
      </c>
      <c r="R1023">
        <v>0.1305075</v>
      </c>
      <c r="S1023">
        <v>0.37</v>
      </c>
      <c r="T1023">
        <v>0.44029473000000002</v>
      </c>
      <c r="U1023">
        <v>0.24</v>
      </c>
      <c r="V1023">
        <v>-0.18877621</v>
      </c>
      <c r="W1023">
        <v>5.0263969999999998E-2</v>
      </c>
      <c r="X1023">
        <v>-6.4155559999999898E-3</v>
      </c>
      <c r="Y1023">
        <v>1.305075E-2</v>
      </c>
      <c r="Z1023">
        <v>0.117456749</v>
      </c>
      <c r="AA1023">
        <v>6.5253749E-2</v>
      </c>
      <c r="AB1023">
        <v>0.13100000000000001</v>
      </c>
      <c r="AC1023">
        <v>-4.526649044</v>
      </c>
      <c r="AD1023">
        <v>3.8948489660000001</v>
      </c>
      <c r="AE1023">
        <v>-0.26472200299999998</v>
      </c>
      <c r="AF1023">
        <v>1</v>
      </c>
      <c r="AH1023">
        <v>1</v>
      </c>
      <c r="AI1023" t="s">
        <v>51</v>
      </c>
      <c r="AJ1023">
        <v>15.41</v>
      </c>
      <c r="AK1023">
        <v>0</v>
      </c>
      <c r="AL1023">
        <v>204.21599999999901</v>
      </c>
      <c r="AM1023">
        <v>0</v>
      </c>
      <c r="AN1023">
        <v>4.0000000000000001E-3</v>
      </c>
      <c r="AO1023">
        <v>0.16399999999999901</v>
      </c>
      <c r="AP1023">
        <v>0.35</v>
      </c>
      <c r="AQ1023">
        <v>0.23899999999999999</v>
      </c>
      <c r="AR1023">
        <v>7.6999999999999999E-2</v>
      </c>
      <c r="AS1023">
        <v>6.0000000000000001E-3</v>
      </c>
      <c r="AT1023">
        <v>2.2650000000000001</v>
      </c>
      <c r="AU1023">
        <v>0.30206930599999998</v>
      </c>
      <c r="AV1023">
        <v>4</v>
      </c>
      <c r="AW1023" t="s">
        <v>58</v>
      </c>
    </row>
    <row r="1024" spans="1:49" hidden="1" x14ac:dyDescent="0.25">
      <c r="A1024">
        <v>114.27</v>
      </c>
      <c r="B1024">
        <v>6.9999999999999897E-3</v>
      </c>
      <c r="C1024">
        <v>6.8869999999999996</v>
      </c>
      <c r="D1024">
        <v>0.442</v>
      </c>
      <c r="E1024">
        <v>37.597999999999999</v>
      </c>
      <c r="F1024" t="s">
        <v>114</v>
      </c>
      <c r="G1024" t="s">
        <v>115</v>
      </c>
      <c r="H1024">
        <v>69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0.41812093500000003</v>
      </c>
      <c r="O1024">
        <v>0.46563398099999997</v>
      </c>
      <c r="P1024">
        <v>0.12723949600000001</v>
      </c>
      <c r="Q1024">
        <v>0.16789226199999999</v>
      </c>
      <c r="R1024">
        <v>0.24285804</v>
      </c>
      <c r="S1024">
        <v>0.7</v>
      </c>
      <c r="T1024">
        <v>0.81768433200000001</v>
      </c>
      <c r="U1024">
        <v>0.23</v>
      </c>
      <c r="V1024">
        <v>-0.13962469999999999</v>
      </c>
      <c r="W1024">
        <v>3.1141957000000001E-2</v>
      </c>
      <c r="X1024">
        <v>7.8030365999999907E-2</v>
      </c>
      <c r="Y1024">
        <v>2.42858039999999E-2</v>
      </c>
      <c r="Z1024">
        <v>0.218572233999999</v>
      </c>
      <c r="AA1024">
        <v>0.121429019</v>
      </c>
      <c r="AB1024">
        <v>0.24299999999999999</v>
      </c>
      <c r="AC1024">
        <v>-2.5113135579999999</v>
      </c>
      <c r="AD1024">
        <v>5.168038138</v>
      </c>
      <c r="AE1024">
        <v>-0.26135271999999998</v>
      </c>
      <c r="AF1024">
        <v>1</v>
      </c>
      <c r="AH1024">
        <v>1</v>
      </c>
      <c r="AI1024" t="s">
        <v>51</v>
      </c>
      <c r="AJ1024">
        <v>12.02</v>
      </c>
      <c r="AK1024">
        <v>0.03</v>
      </c>
      <c r="AL1024">
        <v>137.01900000000001</v>
      </c>
      <c r="AM1024">
        <v>0</v>
      </c>
      <c r="AN1024">
        <v>4.0000000000000001E-3</v>
      </c>
      <c r="AO1024">
        <v>0.377</v>
      </c>
      <c r="AP1024">
        <v>0.48299999999999998</v>
      </c>
      <c r="AQ1024">
        <v>0.46600000000000003</v>
      </c>
      <c r="AR1024">
        <v>0.22399999999999901</v>
      </c>
      <c r="AS1024">
        <v>1.7999999999999999E-2</v>
      </c>
      <c r="AT1024">
        <v>1.4179999999999999</v>
      </c>
      <c r="AU1024">
        <v>0.390754359</v>
      </c>
      <c r="AV1024">
        <v>4</v>
      </c>
      <c r="AW1024" t="s">
        <v>58</v>
      </c>
    </row>
    <row r="1025" spans="1:49" hidden="1" x14ac:dyDescent="0.25">
      <c r="A1025">
        <v>8.07</v>
      </c>
      <c r="B1025">
        <v>9.9000000000000005E-2</v>
      </c>
      <c r="C1025">
        <v>6.6689999999999996</v>
      </c>
      <c r="D1025">
        <v>0.48</v>
      </c>
      <c r="E1025">
        <v>4.1419999999999897</v>
      </c>
      <c r="F1025" t="s">
        <v>114</v>
      </c>
      <c r="G1025" t="s">
        <v>115</v>
      </c>
      <c r="H1025">
        <v>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6.7240193000000004E-2</v>
      </c>
      <c r="O1025">
        <v>0.126626351</v>
      </c>
      <c r="P1025">
        <v>0.102193172</v>
      </c>
      <c r="Q1025">
        <v>0.119409749</v>
      </c>
      <c r="R1025">
        <v>0.42708426999999999</v>
      </c>
      <c r="S1025">
        <v>0.27</v>
      </c>
      <c r="T1025">
        <v>0.29058258599999998</v>
      </c>
      <c r="U1025">
        <v>0.14000000000000001</v>
      </c>
      <c r="V1025">
        <v>-2.9867930000000001E-2</v>
      </c>
      <c r="W1025">
        <v>1.1966508000000001E-2</v>
      </c>
      <c r="X1025">
        <v>1.8308606000000002E-2</v>
      </c>
      <c r="Y1025">
        <v>4.2708427E-2</v>
      </c>
      <c r="Z1025">
        <v>0.38437584000000002</v>
      </c>
      <c r="AA1025">
        <v>0.21354213399999999</v>
      </c>
      <c r="AB1025">
        <v>0.42699999999999999</v>
      </c>
      <c r="AC1025">
        <v>-7.47055705</v>
      </c>
      <c r="AD1025">
        <v>6.5212687059999999</v>
      </c>
      <c r="AE1025">
        <v>-1.1088956599999999</v>
      </c>
      <c r="AF1025">
        <v>1</v>
      </c>
      <c r="AH1025">
        <v>1</v>
      </c>
      <c r="AI1025" t="s">
        <v>51</v>
      </c>
      <c r="AJ1025">
        <v>20.61</v>
      </c>
      <c r="AK1025">
        <v>0</v>
      </c>
      <c r="AL1025">
        <v>12.540999999999899</v>
      </c>
      <c r="AM1025">
        <v>0</v>
      </c>
      <c r="AN1025">
        <v>3.1E-2</v>
      </c>
      <c r="AO1025">
        <v>0.41599999999999998</v>
      </c>
      <c r="AP1025">
        <v>0.70699999999999996</v>
      </c>
      <c r="AQ1025">
        <v>0.51400000000000001</v>
      </c>
      <c r="AR1025">
        <v>0.26500000000000001</v>
      </c>
      <c r="AS1025">
        <v>2.1999999999999999E-2</v>
      </c>
      <c r="AT1025">
        <v>1.79</v>
      </c>
      <c r="AU1025">
        <v>0.18525344599999999</v>
      </c>
      <c r="AV1025">
        <v>1</v>
      </c>
      <c r="AW1025" t="s">
        <v>52</v>
      </c>
    </row>
    <row r="1026" spans="1:49" hidden="1" x14ac:dyDescent="0.25">
      <c r="A1026">
        <v>81.010000000000005</v>
      </c>
      <c r="B1026">
        <v>0.01</v>
      </c>
      <c r="C1026">
        <v>6.9669999999999996</v>
      </c>
      <c r="D1026">
        <v>0.46700000000000003</v>
      </c>
      <c r="E1026">
        <v>30.318000000000001</v>
      </c>
      <c r="F1026" t="s">
        <v>114</v>
      </c>
      <c r="G1026" t="s">
        <v>115</v>
      </c>
      <c r="H1026">
        <v>71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6.3606065000000003E-2</v>
      </c>
      <c r="O1026">
        <v>0.21822219600000001</v>
      </c>
      <c r="P1026">
        <v>0.14345102199999901</v>
      </c>
      <c r="Q1026">
        <v>0.194237776</v>
      </c>
      <c r="R1026">
        <v>0.16630864000000001</v>
      </c>
      <c r="S1026">
        <v>0.47</v>
      </c>
      <c r="T1026">
        <v>0.97749044599999901</v>
      </c>
      <c r="U1026">
        <v>0.2</v>
      </c>
      <c r="V1026">
        <v>-0.22659414</v>
      </c>
      <c r="W1026">
        <v>2.4352921E-2</v>
      </c>
      <c r="X1026">
        <v>2.79861179999999E-2</v>
      </c>
      <c r="Y1026">
        <v>1.6630863999999999E-2</v>
      </c>
      <c r="Z1026">
        <v>0.14967777699999901</v>
      </c>
      <c r="AA1026">
        <v>8.3154320999999906E-2</v>
      </c>
      <c r="AB1026">
        <v>0.16600000000000001</v>
      </c>
      <c r="AC1026">
        <v>-5.5483480289999996</v>
      </c>
      <c r="AD1026">
        <v>3.5302099560000002</v>
      </c>
      <c r="AE1026">
        <v>-4.6164678000000001E-2</v>
      </c>
      <c r="AF1026">
        <v>1</v>
      </c>
      <c r="AH1026">
        <v>1</v>
      </c>
      <c r="AI1026" t="s">
        <v>51</v>
      </c>
      <c r="AJ1026">
        <v>11.79</v>
      </c>
      <c r="AK1026">
        <v>0.03</v>
      </c>
      <c r="AL1026">
        <v>98.923999999999893</v>
      </c>
      <c r="AM1026">
        <v>0</v>
      </c>
      <c r="AN1026">
        <v>6.0000000000000001E-3</v>
      </c>
      <c r="AO1026">
        <v>0.40799999999999997</v>
      </c>
      <c r="AP1026">
        <v>0.497</v>
      </c>
      <c r="AQ1026">
        <v>0.495</v>
      </c>
      <c r="AR1026">
        <v>0.247</v>
      </c>
      <c r="AS1026">
        <v>0.02</v>
      </c>
      <c r="AT1026">
        <v>1.3580000000000001</v>
      </c>
      <c r="AU1026">
        <v>0.60602514500000004</v>
      </c>
      <c r="AV1026">
        <v>5</v>
      </c>
      <c r="AW1026" t="s">
        <v>58</v>
      </c>
    </row>
    <row r="1027" spans="1:49" hidden="1" x14ac:dyDescent="0.25">
      <c r="A1027">
        <v>144.24</v>
      </c>
      <c r="B1027">
        <v>6.0000000000000001E-3</v>
      </c>
      <c r="C1027">
        <v>6.5519999999999996</v>
      </c>
      <c r="D1027">
        <v>0.36299999999999999</v>
      </c>
      <c r="E1027">
        <v>32.97</v>
      </c>
      <c r="F1027" t="s">
        <v>114</v>
      </c>
      <c r="G1027" t="s">
        <v>115</v>
      </c>
      <c r="H1027">
        <v>72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7.7016356999999994E-2</v>
      </c>
      <c r="O1027">
        <v>0.15132201200000001</v>
      </c>
      <c r="P1027">
        <v>0.128357366</v>
      </c>
      <c r="Q1027">
        <v>0.17851138</v>
      </c>
      <c r="R1027">
        <v>0.39240202000000002</v>
      </c>
      <c r="S1027">
        <v>0.36</v>
      </c>
      <c r="T1027">
        <v>0.51846004499999998</v>
      </c>
      <c r="U1027">
        <v>0.27</v>
      </c>
      <c r="V1027">
        <v>-0.11570211499999999</v>
      </c>
      <c r="W1027">
        <v>0.15715629</v>
      </c>
      <c r="X1027">
        <v>-1.5489799999999999E-3</v>
      </c>
      <c r="Y1027">
        <v>3.9240202000000002E-2</v>
      </c>
      <c r="Z1027">
        <v>0.35316182099999999</v>
      </c>
      <c r="AA1027">
        <v>0.19620101199999901</v>
      </c>
      <c r="AB1027">
        <v>0.39200000000000002</v>
      </c>
      <c r="AC1027">
        <v>-4.2493692760000004</v>
      </c>
      <c r="AD1027">
        <v>4.8011098329999999</v>
      </c>
      <c r="AE1027">
        <v>-0.60414389299999904</v>
      </c>
      <c r="AF1027">
        <v>1</v>
      </c>
      <c r="AH1027">
        <v>1</v>
      </c>
      <c r="AI1027" t="s">
        <v>51</v>
      </c>
      <c r="AJ1027">
        <v>13.14</v>
      </c>
      <c r="AK1027">
        <v>0.01</v>
      </c>
      <c r="AL1027">
        <v>165.60900000000001</v>
      </c>
      <c r="AM1027">
        <v>0</v>
      </c>
      <c r="AN1027">
        <v>4.0000000000000001E-3</v>
      </c>
      <c r="AO1027">
        <v>0.26300000000000001</v>
      </c>
      <c r="AP1027">
        <v>0.44799999999999901</v>
      </c>
      <c r="AQ1027">
        <v>0.38</v>
      </c>
      <c r="AR1027">
        <v>0.16899999999999901</v>
      </c>
      <c r="AS1027">
        <v>1.2999999999999999E-2</v>
      </c>
      <c r="AT1027">
        <v>1.7509999999999999</v>
      </c>
      <c r="AU1027">
        <v>0.40787702399999998</v>
      </c>
      <c r="AV1027">
        <v>4</v>
      </c>
      <c r="AW1027" t="s">
        <v>58</v>
      </c>
    </row>
    <row r="1028" spans="1:49" hidden="1" x14ac:dyDescent="0.25">
      <c r="A1028">
        <v>135.47</v>
      </c>
      <c r="B1028">
        <v>6.9999999999999897E-3</v>
      </c>
      <c r="C1028">
        <v>7.056</v>
      </c>
      <c r="D1028">
        <v>0.29899999999999999</v>
      </c>
      <c r="E1028">
        <v>21.411999999999999</v>
      </c>
      <c r="F1028" t="s">
        <v>114</v>
      </c>
      <c r="G1028" t="s">
        <v>115</v>
      </c>
      <c r="H1028">
        <v>73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0.118994185</v>
      </c>
      <c r="O1028">
        <v>0.486021377999999</v>
      </c>
      <c r="P1028">
        <v>0.17404222999999999</v>
      </c>
      <c r="Q1028">
        <v>0.22523822299999999</v>
      </c>
      <c r="R1028">
        <v>0.10333784</v>
      </c>
      <c r="S1028">
        <v>0.8</v>
      </c>
      <c r="T1028">
        <v>0.99036865599999901</v>
      </c>
      <c r="U1028">
        <v>0.16</v>
      </c>
      <c r="V1028">
        <v>-9.1806860000000004E-3</v>
      </c>
      <c r="W1028">
        <v>3.9897963000000002E-2</v>
      </c>
      <c r="X1028">
        <v>-1.387765E-3</v>
      </c>
      <c r="Y1028">
        <v>1.0333784E-2</v>
      </c>
      <c r="Z1028">
        <v>9.3004055000000002E-2</v>
      </c>
      <c r="AA1028">
        <v>5.166892E-2</v>
      </c>
      <c r="AB1028">
        <v>0.10299999999999999</v>
      </c>
      <c r="AC1028">
        <v>-6.9233208890000002</v>
      </c>
      <c r="AD1028">
        <v>4.0570333879999998</v>
      </c>
      <c r="AE1028">
        <v>-4.1372542999999998E-2</v>
      </c>
      <c r="AF1028">
        <v>1</v>
      </c>
      <c r="AH1028">
        <v>1</v>
      </c>
      <c r="AI1028" t="s">
        <v>51</v>
      </c>
      <c r="AJ1028">
        <v>15.99</v>
      </c>
      <c r="AK1028">
        <v>0.01</v>
      </c>
      <c r="AL1028">
        <v>148.38499999999999</v>
      </c>
      <c r="AM1028">
        <v>0</v>
      </c>
      <c r="AN1028">
        <v>4.0000000000000001E-3</v>
      </c>
      <c r="AO1028">
        <v>0.25</v>
      </c>
      <c r="AP1028">
        <v>0.32299999999999901</v>
      </c>
      <c r="AQ1028">
        <v>0.307</v>
      </c>
      <c r="AR1028">
        <v>0.106</v>
      </c>
      <c r="AS1028">
        <v>8.0000000000000002E-3</v>
      </c>
      <c r="AT1028">
        <v>1.0920000000000001</v>
      </c>
      <c r="AU1028">
        <v>0.552027567</v>
      </c>
      <c r="AV1028">
        <v>4</v>
      </c>
      <c r="AW1028" t="s">
        <v>58</v>
      </c>
    </row>
    <row r="1029" spans="1:49" hidden="1" x14ac:dyDescent="0.25">
      <c r="A1029">
        <v>80.69</v>
      </c>
      <c r="B1029">
        <v>1.2E-2</v>
      </c>
      <c r="C1029">
        <v>7.22</v>
      </c>
      <c r="D1029">
        <v>0.36</v>
      </c>
      <c r="E1029">
        <v>18.766999999999999</v>
      </c>
      <c r="F1029" t="s">
        <v>114</v>
      </c>
      <c r="G1029" t="s">
        <v>115</v>
      </c>
      <c r="H1029">
        <v>81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6.5000000000000002E-2</v>
      </c>
      <c r="O1029">
        <v>2.5955197999999999E-2</v>
      </c>
      <c r="P1029">
        <v>9.7500000000000003E-2</v>
      </c>
      <c r="Q1029">
        <v>9.7500000000000003E-2</v>
      </c>
      <c r="R1029">
        <v>0.108787835</v>
      </c>
      <c r="S1029">
        <v>0.13</v>
      </c>
      <c r="T1029">
        <v>0.04</v>
      </c>
      <c r="U1029">
        <v>0.14000000000000001</v>
      </c>
      <c r="V1029">
        <v>1.7488549999999999E-3</v>
      </c>
      <c r="W1029">
        <v>5.4942199999999896E-4</v>
      </c>
      <c r="X1029">
        <v>-2.0404588000000001E-2</v>
      </c>
      <c r="Y1029">
        <v>1.0878783E-2</v>
      </c>
      <c r="Z1029">
        <v>9.7909050999999997E-2</v>
      </c>
      <c r="AA1029">
        <v>5.4393917E-2</v>
      </c>
      <c r="AB1029">
        <v>0.109</v>
      </c>
      <c r="AC1029">
        <v>-10.10525262</v>
      </c>
      <c r="AD1029">
        <v>7.6899422800000004</v>
      </c>
      <c r="AE1029">
        <v>-0.226446223</v>
      </c>
      <c r="AF1029">
        <v>1</v>
      </c>
      <c r="AH1029">
        <v>1</v>
      </c>
      <c r="AI1029" t="s">
        <v>51</v>
      </c>
      <c r="AJ1029">
        <v>22.24</v>
      </c>
      <c r="AK1029">
        <v>0</v>
      </c>
      <c r="AL1029">
        <v>90.311999999999998</v>
      </c>
      <c r="AM1029">
        <v>0</v>
      </c>
      <c r="AN1029">
        <v>6.9999999999999897E-3</v>
      </c>
      <c r="AO1029">
        <v>0.314</v>
      </c>
      <c r="AP1029">
        <v>0.34399999999999997</v>
      </c>
      <c r="AQ1029">
        <v>0.372</v>
      </c>
      <c r="AR1029">
        <v>0.14699999999999999</v>
      </c>
      <c r="AS1029">
        <v>1.0999999999999999E-2</v>
      </c>
      <c r="AT1029">
        <v>0.82399999999999995</v>
      </c>
      <c r="AU1029">
        <v>6.4859990000000006E-2</v>
      </c>
      <c r="AV1029">
        <v>5</v>
      </c>
      <c r="AW1029" t="s">
        <v>58</v>
      </c>
    </row>
    <row r="1030" spans="1:49" hidden="1" x14ac:dyDescent="0.25">
      <c r="A1030">
        <v>54.48</v>
      </c>
      <c r="B1030">
        <v>1.4999999999999999E-2</v>
      </c>
      <c r="C1030">
        <v>6.9470000000000001</v>
      </c>
      <c r="D1030">
        <v>0.57899999999999996</v>
      </c>
      <c r="E1030">
        <v>30.739000000000001</v>
      </c>
      <c r="F1030" t="s">
        <v>114</v>
      </c>
      <c r="G1030" t="s">
        <v>115</v>
      </c>
      <c r="H1030">
        <v>86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6.5000000000000002E-2</v>
      </c>
      <c r="O1030">
        <v>6.593984E-2</v>
      </c>
      <c r="P1030">
        <v>6.5000000000000002E-2</v>
      </c>
      <c r="Q1030">
        <v>6.5000000000000002E-2</v>
      </c>
      <c r="R1030">
        <v>0.79183829999999999</v>
      </c>
      <c r="S1030">
        <v>0.13</v>
      </c>
      <c r="T1030">
        <v>0.06</v>
      </c>
      <c r="U1030">
        <v>0.1</v>
      </c>
      <c r="V1030">
        <v>0.16383218999999999</v>
      </c>
      <c r="W1030">
        <v>3.59938599999999E-3</v>
      </c>
      <c r="X1030">
        <v>-1.4798973999999999E-2</v>
      </c>
      <c r="Y1030">
        <v>7.9183828999999997E-2</v>
      </c>
      <c r="Z1030">
        <v>0.71265445900000002</v>
      </c>
      <c r="AA1030">
        <v>0.395919144</v>
      </c>
      <c r="AB1030">
        <v>0.79200000000000004</v>
      </c>
      <c r="AC1030">
        <v>-15.703259920000001</v>
      </c>
      <c r="AD1030">
        <v>5.5661608429999996</v>
      </c>
      <c r="AE1030">
        <v>-7.0486714000000006E-2</v>
      </c>
      <c r="AF1030">
        <v>1</v>
      </c>
      <c r="AH1030">
        <v>1</v>
      </c>
      <c r="AI1030" t="s">
        <v>51</v>
      </c>
      <c r="AJ1030">
        <v>10.67</v>
      </c>
      <c r="AK1030">
        <v>0.01</v>
      </c>
      <c r="AL1030">
        <v>72.923000000000002</v>
      </c>
      <c r="AM1030">
        <v>0</v>
      </c>
      <c r="AN1030">
        <v>6.9999999999999897E-3</v>
      </c>
      <c r="AO1030">
        <v>0.52800000000000002</v>
      </c>
      <c r="AP1030">
        <v>0.61</v>
      </c>
      <c r="AQ1030">
        <v>0.63</v>
      </c>
      <c r="AR1030">
        <v>0.36499999999999999</v>
      </c>
      <c r="AS1030">
        <v>3.1E-2</v>
      </c>
      <c r="AT1030">
        <v>1.3259999999999901</v>
      </c>
      <c r="AU1030">
        <v>0.23859651500000001</v>
      </c>
      <c r="AV1030">
        <v>5</v>
      </c>
      <c r="AW1030" t="s">
        <v>58</v>
      </c>
    </row>
    <row r="1031" spans="1:49" hidden="1" x14ac:dyDescent="0.25">
      <c r="A1031">
        <v>88.13</v>
      </c>
      <c r="B1031">
        <v>1.0999999999999999E-2</v>
      </c>
      <c r="C1031">
        <v>7.1840000000000002</v>
      </c>
      <c r="D1031">
        <v>0.30599999999999999</v>
      </c>
      <c r="E1031">
        <v>15.019</v>
      </c>
      <c r="F1031" t="s">
        <v>114</v>
      </c>
      <c r="G1031" t="s">
        <v>115</v>
      </c>
      <c r="H1031">
        <v>89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6.5000000000000002E-2</v>
      </c>
      <c r="O1031">
        <v>3.3855538999999997E-2</v>
      </c>
      <c r="P1031">
        <v>0.19500000000000001</v>
      </c>
      <c r="Q1031">
        <v>0.19500000000000001</v>
      </c>
      <c r="R1031">
        <v>0.27318984000000002</v>
      </c>
      <c r="S1031">
        <v>0.13</v>
      </c>
      <c r="T1031">
        <v>0.06</v>
      </c>
      <c r="U1031">
        <v>0.16</v>
      </c>
      <c r="V1031">
        <v>4.5981699999999903E-2</v>
      </c>
      <c r="W1031">
        <v>1.623716E-2</v>
      </c>
      <c r="X1031">
        <v>-7.24305E-3</v>
      </c>
      <c r="Y1031">
        <v>2.73189839999999E-2</v>
      </c>
      <c r="Z1031">
        <v>0.245870858</v>
      </c>
      <c r="AA1031">
        <v>0.13659492100000001</v>
      </c>
      <c r="AB1031">
        <v>0.27300000000000002</v>
      </c>
      <c r="AC1031">
        <v>-11.645807619999999</v>
      </c>
      <c r="AD1031">
        <v>5.579180579</v>
      </c>
      <c r="AE1031">
        <v>-9.6584895000000004E-2</v>
      </c>
      <c r="AF1031">
        <v>1</v>
      </c>
      <c r="AH1031">
        <v>1</v>
      </c>
      <c r="AI1031" t="s">
        <v>51</v>
      </c>
      <c r="AJ1031">
        <v>19.079999999999998</v>
      </c>
      <c r="AK1031">
        <v>0</v>
      </c>
      <c r="AL1031">
        <v>96.702999999999903</v>
      </c>
      <c r="AM1031">
        <v>0</v>
      </c>
      <c r="AN1031">
        <v>6.9999999999999897E-3</v>
      </c>
      <c r="AO1031">
        <v>0.26400000000000001</v>
      </c>
      <c r="AP1031">
        <v>0.309</v>
      </c>
      <c r="AQ1031">
        <v>0.313</v>
      </c>
      <c r="AR1031">
        <v>0.108</v>
      </c>
      <c r="AS1031">
        <v>8.0000000000000002E-3</v>
      </c>
      <c r="AT1031">
        <v>0.81699999999999995</v>
      </c>
      <c r="AU1031">
        <v>9.9616329000000003E-2</v>
      </c>
      <c r="AV1031">
        <v>3</v>
      </c>
      <c r="AW1031" t="s">
        <v>58</v>
      </c>
    </row>
    <row r="1032" spans="1:49" hidden="1" x14ac:dyDescent="0.25">
      <c r="A1032">
        <v>93.99</v>
      </c>
      <c r="B1032">
        <v>8.0000000000000002E-3</v>
      </c>
      <c r="C1032">
        <v>6.7359999999999998</v>
      </c>
      <c r="D1032">
        <v>0.498</v>
      </c>
      <c r="E1032">
        <v>39.279000000000003</v>
      </c>
      <c r="F1032" t="s">
        <v>114</v>
      </c>
      <c r="G1032" t="s">
        <v>115</v>
      </c>
      <c r="H1032">
        <v>97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0.08</v>
      </c>
      <c r="O1032">
        <v>5.7868758999999999E-2</v>
      </c>
      <c r="P1032">
        <v>0.16</v>
      </c>
      <c r="Q1032">
        <v>0.16</v>
      </c>
      <c r="R1032">
        <v>0.30034462000000001</v>
      </c>
      <c r="S1032">
        <v>0.16</v>
      </c>
      <c r="T1032">
        <v>0.1</v>
      </c>
      <c r="U1032">
        <v>0.16</v>
      </c>
      <c r="V1032">
        <v>3.1456829999999998E-3</v>
      </c>
      <c r="W1032">
        <v>-1.8543029999999999E-2</v>
      </c>
      <c r="X1032">
        <v>-1.2312460000000001E-2</v>
      </c>
      <c r="Y1032">
        <v>3.0034462000000001E-2</v>
      </c>
      <c r="Z1032">
        <v>0.270310155</v>
      </c>
      <c r="AA1032">
        <v>0.150172308</v>
      </c>
      <c r="AB1032">
        <v>0.3</v>
      </c>
      <c r="AC1032">
        <v>-9.457042242</v>
      </c>
      <c r="AD1032">
        <v>5.8804578179999902</v>
      </c>
      <c r="AE1032">
        <v>-7.9490935999999998E-2</v>
      </c>
      <c r="AF1032">
        <v>1</v>
      </c>
      <c r="AH1032">
        <v>1</v>
      </c>
      <c r="AI1032" t="s">
        <v>51</v>
      </c>
      <c r="AJ1032">
        <v>13.27</v>
      </c>
      <c r="AK1032">
        <v>0.01</v>
      </c>
      <c r="AL1032">
        <v>122.965</v>
      </c>
      <c r="AM1032">
        <v>0</v>
      </c>
      <c r="AN1032">
        <v>5.0000000000000001E-3</v>
      </c>
      <c r="AO1032">
        <v>0.43</v>
      </c>
      <c r="AP1032">
        <v>0.60199999999999998</v>
      </c>
      <c r="AQ1032">
        <v>0.53400000000000003</v>
      </c>
      <c r="AR1032">
        <v>0.28799999999999998</v>
      </c>
      <c r="AS1032">
        <v>2.4E-2</v>
      </c>
      <c r="AT1032">
        <v>1.5329999999999999</v>
      </c>
      <c r="AU1032">
        <v>0.11099477199999901</v>
      </c>
      <c r="AV1032">
        <v>4</v>
      </c>
      <c r="AW1032" t="s">
        <v>58</v>
      </c>
    </row>
    <row r="1033" spans="1:49" hidden="1" x14ac:dyDescent="0.25">
      <c r="A1033">
        <v>157.08000000000001</v>
      </c>
      <c r="B1033">
        <v>5.0000000000000001E-3</v>
      </c>
      <c r="C1033">
        <v>6.34</v>
      </c>
      <c r="D1033">
        <v>0.29699999999999999</v>
      </c>
      <c r="E1033">
        <v>25.7</v>
      </c>
      <c r="F1033" t="s">
        <v>116</v>
      </c>
      <c r="G1033" t="s">
        <v>117</v>
      </c>
      <c r="H1033">
        <v>104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3.7020421999999997E-2</v>
      </c>
      <c r="O1033">
        <v>9.2652703000000003E-2</v>
      </c>
      <c r="P1033">
        <v>0.117446813</v>
      </c>
      <c r="Q1033">
        <v>0.155824253</v>
      </c>
      <c r="R1033">
        <v>0.20157441000000001</v>
      </c>
      <c r="S1033">
        <v>0.27</v>
      </c>
      <c r="T1033">
        <v>0.27</v>
      </c>
      <c r="U1033">
        <v>0.13193349199999899</v>
      </c>
      <c r="V1033">
        <v>8.3360120000000003E-3</v>
      </c>
      <c r="W1033">
        <v>1.3910943E-2</v>
      </c>
      <c r="X1033">
        <v>-1.9725184E-2</v>
      </c>
      <c r="Y1033">
        <v>2.0157441000000002E-2</v>
      </c>
      <c r="Z1033">
        <v>0.18141697300000001</v>
      </c>
      <c r="AA1033">
        <v>0.100787206999999</v>
      </c>
      <c r="AB1033">
        <v>0.20199999999999901</v>
      </c>
      <c r="AC1033">
        <v>-7.2363466020000002</v>
      </c>
      <c r="AD1033">
        <v>5.7578139269999999</v>
      </c>
      <c r="AE1033">
        <v>-1.6874488559999901</v>
      </c>
      <c r="AF1033">
        <v>1</v>
      </c>
      <c r="AH1033">
        <v>1</v>
      </c>
      <c r="AI1033" t="s">
        <v>51</v>
      </c>
      <c r="AJ1033">
        <v>18.86</v>
      </c>
      <c r="AK1033">
        <v>0.04</v>
      </c>
      <c r="AL1033">
        <v>179.834</v>
      </c>
      <c r="AM1033">
        <v>0</v>
      </c>
      <c r="AN1033">
        <v>4.0000000000000001E-3</v>
      </c>
      <c r="AO1033">
        <v>0.19699999999999901</v>
      </c>
      <c r="AP1033">
        <v>0.44700000000000001</v>
      </c>
      <c r="AQ1033">
        <v>0.309</v>
      </c>
      <c r="AR1033">
        <v>0.125</v>
      </c>
      <c r="AS1033">
        <v>0.01</v>
      </c>
      <c r="AT1033">
        <v>2.1829999999999998</v>
      </c>
      <c r="AU1033">
        <v>-0.16328752599999999</v>
      </c>
      <c r="AV1033">
        <v>4</v>
      </c>
      <c r="AW1033" t="s">
        <v>58</v>
      </c>
    </row>
    <row r="1034" spans="1:49" hidden="1" x14ac:dyDescent="0.25">
      <c r="A1034">
        <v>78.430000000000007</v>
      </c>
      <c r="B1034">
        <v>1.0999999999999999E-2</v>
      </c>
      <c r="C1034">
        <v>7.0479999999999903</v>
      </c>
      <c r="D1034">
        <v>0.55399999999999905</v>
      </c>
      <c r="E1034">
        <v>47.716999999999999</v>
      </c>
      <c r="F1034" t="s">
        <v>116</v>
      </c>
      <c r="G1034" t="s">
        <v>117</v>
      </c>
      <c r="H1034">
        <v>11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5.3795669999999997E-2</v>
      </c>
      <c r="O1034">
        <v>9.6771952999999994E-2</v>
      </c>
      <c r="P1034">
        <v>8.1985467000000006E-2</v>
      </c>
      <c r="Q1034">
        <v>0.118986385</v>
      </c>
      <c r="R1034">
        <v>0.55767489999999997</v>
      </c>
      <c r="S1034">
        <v>0.23</v>
      </c>
      <c r="T1034">
        <v>0.31187163299999998</v>
      </c>
      <c r="U1034">
        <v>0.17</v>
      </c>
      <c r="V1034">
        <v>-3.0853822999999999E-2</v>
      </c>
      <c r="W1034">
        <v>9.6768590000000002E-2</v>
      </c>
      <c r="X1034">
        <v>-2.6574809999999902E-3</v>
      </c>
      <c r="Y1034">
        <v>5.5767487999999997E-2</v>
      </c>
      <c r="Z1034">
        <v>0.50190739600000001</v>
      </c>
      <c r="AA1034">
        <v>0.27883744199999999</v>
      </c>
      <c r="AB1034">
        <v>0.55799999999999905</v>
      </c>
      <c r="AC1034">
        <v>-6.162070817</v>
      </c>
      <c r="AD1034">
        <v>8.4662173500000009</v>
      </c>
      <c r="AE1034">
        <v>-1.2498549919999999</v>
      </c>
      <c r="AF1034">
        <v>1</v>
      </c>
      <c r="AH1034">
        <v>1</v>
      </c>
      <c r="AI1034" t="s">
        <v>51</v>
      </c>
      <c r="AJ1034">
        <v>13.31</v>
      </c>
      <c r="AK1034">
        <v>0</v>
      </c>
      <c r="AL1034">
        <v>106.17</v>
      </c>
      <c r="AM1034">
        <v>0</v>
      </c>
      <c r="AN1034">
        <v>4.0000000000000001E-3</v>
      </c>
      <c r="AO1034">
        <v>0.496</v>
      </c>
      <c r="AP1034">
        <v>0.55000000000000004</v>
      </c>
      <c r="AQ1034">
        <v>0.6</v>
      </c>
      <c r="AR1034">
        <v>0.33799999999999902</v>
      </c>
      <c r="AS1034">
        <v>2.8999999999999901E-2</v>
      </c>
      <c r="AT1034">
        <v>1.1399999999999999</v>
      </c>
      <c r="AU1034">
        <v>0.25918946100000001</v>
      </c>
      <c r="AV1034">
        <v>5</v>
      </c>
      <c r="AW1034" t="s">
        <v>58</v>
      </c>
    </row>
    <row r="1035" spans="1:49" hidden="1" x14ac:dyDescent="0.25">
      <c r="A1035">
        <v>5.63</v>
      </c>
      <c r="B1035">
        <v>3.7999999999999999E-2</v>
      </c>
      <c r="C1035">
        <v>3.2569999999999899</v>
      </c>
      <c r="D1035">
        <v>0.94599999999999995</v>
      </c>
      <c r="E1035">
        <v>37.488</v>
      </c>
      <c r="F1035" t="s">
        <v>116</v>
      </c>
      <c r="G1035" t="s">
        <v>117</v>
      </c>
      <c r="H1035">
        <v>114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5.4711019999999999E-2</v>
      </c>
      <c r="O1035">
        <v>0.110109971</v>
      </c>
      <c r="P1035">
        <v>0.131069623</v>
      </c>
      <c r="Q1035">
        <v>0.168117921</v>
      </c>
      <c r="R1035">
        <v>0.27745628</v>
      </c>
      <c r="S1035">
        <v>0.3</v>
      </c>
      <c r="T1035">
        <v>0.77728772899999998</v>
      </c>
      <c r="U1035">
        <v>0.21668250999999999</v>
      </c>
      <c r="V1035">
        <v>-0.11738572</v>
      </c>
      <c r="W1035">
        <v>5.84263199999999E-3</v>
      </c>
      <c r="X1035">
        <v>-1.6259335E-2</v>
      </c>
      <c r="Y1035">
        <v>2.7745627999999901E-2</v>
      </c>
      <c r="Z1035">
        <v>0.249710655</v>
      </c>
      <c r="AA1035">
        <v>0.138728142</v>
      </c>
      <c r="AB1035">
        <v>0.27699999999999902</v>
      </c>
      <c r="AC1035">
        <v>-2.797417947</v>
      </c>
      <c r="AD1035">
        <v>5.7019916229999996</v>
      </c>
      <c r="AE1035">
        <v>-7.1576389000000004E-2</v>
      </c>
      <c r="AF1035">
        <v>2</v>
      </c>
      <c r="AG1035">
        <v>3</v>
      </c>
      <c r="AH1035">
        <v>5</v>
      </c>
      <c r="AI1035" t="s">
        <v>59</v>
      </c>
      <c r="AJ1035">
        <v>24.59</v>
      </c>
      <c r="AK1035">
        <v>0</v>
      </c>
      <c r="AL1035">
        <v>54.244999999999997</v>
      </c>
      <c r="AM1035">
        <v>0</v>
      </c>
      <c r="AN1035">
        <v>5.0000000000000001E-3</v>
      </c>
      <c r="AO1035">
        <v>0.93599999999999905</v>
      </c>
      <c r="AP1035">
        <v>2.8119999999999998</v>
      </c>
      <c r="AQ1035">
        <v>1.2370000000000001</v>
      </c>
      <c r="AR1035">
        <v>0.91299999999999903</v>
      </c>
      <c r="AS1035">
        <v>0.109</v>
      </c>
      <c r="AT1035">
        <v>6.0570000000000004</v>
      </c>
      <c r="AU1035">
        <v>0.58898857699999996</v>
      </c>
      <c r="AV1035">
        <v>4</v>
      </c>
      <c r="AW1035" t="s">
        <v>60</v>
      </c>
    </row>
    <row r="1036" spans="1:49" hidden="1" x14ac:dyDescent="0.25">
      <c r="A1036">
        <v>61.04</v>
      </c>
      <c r="B1036">
        <v>1.39999999999999E-2</v>
      </c>
      <c r="C1036">
        <v>6.9370000000000003</v>
      </c>
      <c r="D1036">
        <v>0.57299999999999995</v>
      </c>
      <c r="E1036">
        <v>35.231999999999999</v>
      </c>
      <c r="F1036" t="s">
        <v>116</v>
      </c>
      <c r="G1036" t="s">
        <v>117</v>
      </c>
      <c r="H1036">
        <v>12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7.6448716999999999E-2</v>
      </c>
      <c r="O1036">
        <v>0.132757505</v>
      </c>
      <c r="P1036">
        <v>0.10657433400000001</v>
      </c>
      <c r="Q1036">
        <v>0.14708573599999999</v>
      </c>
      <c r="R1036">
        <v>0.66322150000000002</v>
      </c>
      <c r="S1036">
        <v>0.3</v>
      </c>
      <c r="T1036">
        <v>0.31665754299999999</v>
      </c>
      <c r="U1036">
        <v>0.2</v>
      </c>
      <c r="V1036">
        <v>-3.2157164000000002E-2</v>
      </c>
      <c r="W1036">
        <v>0.10614481000000001</v>
      </c>
      <c r="X1036">
        <v>2.6892830999999999E-2</v>
      </c>
      <c r="Y1036">
        <v>6.6322147999999997E-2</v>
      </c>
      <c r="Z1036">
        <v>0.59689933100000003</v>
      </c>
      <c r="AA1036">
        <v>0.33161073899999999</v>
      </c>
      <c r="AB1036">
        <v>0.66299999999999903</v>
      </c>
      <c r="AC1036">
        <v>-5.8610728200000004</v>
      </c>
      <c r="AD1036">
        <v>7.0152873209999997</v>
      </c>
      <c r="AE1036">
        <v>-1.6044047829999999</v>
      </c>
      <c r="AF1036">
        <v>1</v>
      </c>
      <c r="AH1036">
        <v>1</v>
      </c>
      <c r="AI1036" t="s">
        <v>51</v>
      </c>
      <c r="AJ1036">
        <v>12.33</v>
      </c>
      <c r="AK1036">
        <v>0.01</v>
      </c>
      <c r="AL1036">
        <v>80.322000000000003</v>
      </c>
      <c r="AM1036">
        <v>0</v>
      </c>
      <c r="AN1036">
        <v>6.0000000000000001E-3</v>
      </c>
      <c r="AO1036">
        <v>0.51900000000000002</v>
      </c>
      <c r="AP1036">
        <v>0.61599999999999999</v>
      </c>
      <c r="AQ1036">
        <v>0.623</v>
      </c>
      <c r="AR1036">
        <v>0.35699999999999998</v>
      </c>
      <c r="AS1036">
        <v>3.1E-2</v>
      </c>
      <c r="AT1036">
        <v>1.4059999999999999</v>
      </c>
      <c r="AU1036">
        <v>0.24342728299999999</v>
      </c>
      <c r="AV1036">
        <v>5</v>
      </c>
      <c r="AW1036" t="s">
        <v>58</v>
      </c>
    </row>
    <row r="1037" spans="1:49" hidden="1" x14ac:dyDescent="0.25">
      <c r="A1037">
        <v>101.93</v>
      </c>
      <c r="B1037">
        <v>8.9999999999999993E-3</v>
      </c>
      <c r="C1037">
        <v>6.8639999999999999</v>
      </c>
      <c r="D1037">
        <v>0.32600000000000001</v>
      </c>
      <c r="E1037">
        <v>18.838000000000001</v>
      </c>
      <c r="F1037" t="s">
        <v>116</v>
      </c>
      <c r="G1037" t="s">
        <v>117</v>
      </c>
      <c r="H1037">
        <v>121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4.0450316E-2</v>
      </c>
      <c r="O1037">
        <v>0.104538089</v>
      </c>
      <c r="P1037">
        <v>9.3449862999999994E-2</v>
      </c>
      <c r="Q1037">
        <v>0.13256507200000001</v>
      </c>
      <c r="R1037">
        <v>0.27539091999999998</v>
      </c>
      <c r="S1037">
        <v>0.26</v>
      </c>
      <c r="T1037">
        <v>0.422835244</v>
      </c>
      <c r="U1037">
        <v>0.17</v>
      </c>
      <c r="V1037">
        <v>-4.6381909999999998E-2</v>
      </c>
      <c r="W1037">
        <v>0.10459056</v>
      </c>
      <c r="X1037">
        <v>8.0920409999999995E-3</v>
      </c>
      <c r="Y1037">
        <v>2.7539092000000001E-2</v>
      </c>
      <c r="Z1037">
        <v>0.24785183099999999</v>
      </c>
      <c r="AA1037">
        <v>0.13769546199999999</v>
      </c>
      <c r="AB1037">
        <v>0.27500000000000002</v>
      </c>
      <c r="AC1037">
        <v>-7.1833497169999996</v>
      </c>
      <c r="AD1037">
        <v>6.3129384529999903</v>
      </c>
      <c r="AE1037">
        <v>-0.57060885799999905</v>
      </c>
      <c r="AF1037">
        <v>1</v>
      </c>
      <c r="AH1037">
        <v>1</v>
      </c>
      <c r="AI1037" t="s">
        <v>51</v>
      </c>
      <c r="AJ1037">
        <v>12.25</v>
      </c>
      <c r="AK1037">
        <v>0</v>
      </c>
      <c r="AL1037">
        <v>112.73699999999999</v>
      </c>
      <c r="AM1037">
        <v>0</v>
      </c>
      <c r="AN1037">
        <v>6.0000000000000001E-3</v>
      </c>
      <c r="AO1037">
        <v>0.25700000000000001</v>
      </c>
      <c r="AP1037">
        <v>0.36399999999999999</v>
      </c>
      <c r="AQ1037">
        <v>0.33700000000000002</v>
      </c>
      <c r="AR1037">
        <v>0.13</v>
      </c>
      <c r="AS1037">
        <v>0.01</v>
      </c>
      <c r="AT1037">
        <v>1.548</v>
      </c>
      <c r="AU1037">
        <v>0.475894926</v>
      </c>
      <c r="AV1037">
        <v>4</v>
      </c>
      <c r="AW1037" t="s">
        <v>58</v>
      </c>
    </row>
    <row r="1038" spans="1:49" hidden="1" x14ac:dyDescent="0.25">
      <c r="A1038">
        <v>5.87</v>
      </c>
      <c r="B1038">
        <v>8.9999999999999993E-3</v>
      </c>
      <c r="C1038">
        <v>2.274</v>
      </c>
      <c r="D1038">
        <v>0.879</v>
      </c>
      <c r="E1038">
        <v>27.103000000000002</v>
      </c>
      <c r="F1038" t="s">
        <v>116</v>
      </c>
      <c r="G1038" t="s">
        <v>117</v>
      </c>
      <c r="H1038">
        <v>122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6.0427654999999997E-2</v>
      </c>
      <c r="O1038">
        <v>0.13385219100000001</v>
      </c>
      <c r="P1038">
        <v>0.14068826300000001</v>
      </c>
      <c r="Q1038">
        <v>0.20101677699999901</v>
      </c>
      <c r="R1038">
        <v>0.24589976999999999</v>
      </c>
      <c r="S1038">
        <v>0.37</v>
      </c>
      <c r="T1038">
        <v>0.51346743100000003</v>
      </c>
      <c r="U1038">
        <v>0.27439028599999998</v>
      </c>
      <c r="V1038">
        <v>-1.9005405E-2</v>
      </c>
      <c r="W1038">
        <v>9.0667560000000005E-3</v>
      </c>
      <c r="X1038">
        <v>1.1554363E-2</v>
      </c>
      <c r="Y1038">
        <v>2.4589976999999999E-2</v>
      </c>
      <c r="Z1038">
        <v>0.22130979000000001</v>
      </c>
      <c r="AA1038">
        <v>0.122949883</v>
      </c>
      <c r="AB1038">
        <v>0.246</v>
      </c>
      <c r="AC1038">
        <v>-2.8732013059999999</v>
      </c>
      <c r="AD1038">
        <v>4.6984074910000002</v>
      </c>
      <c r="AE1038">
        <v>-0.31199881600000001</v>
      </c>
      <c r="AF1038">
        <v>2</v>
      </c>
      <c r="AG1038">
        <v>3</v>
      </c>
      <c r="AH1038">
        <v>5</v>
      </c>
      <c r="AI1038" t="s">
        <v>59</v>
      </c>
      <c r="AJ1038">
        <v>34.86</v>
      </c>
      <c r="AK1038">
        <v>0</v>
      </c>
      <c r="AL1038">
        <v>99.652000000000001</v>
      </c>
      <c r="AM1038">
        <v>0</v>
      </c>
      <c r="AN1038">
        <v>5.0000000000000001E-3</v>
      </c>
      <c r="AO1038">
        <v>0.63100000000000001</v>
      </c>
      <c r="AP1038">
        <v>2.93</v>
      </c>
      <c r="AQ1038">
        <v>1.5959999999999901</v>
      </c>
      <c r="AR1038">
        <v>0.97</v>
      </c>
      <c r="AS1038">
        <v>0.20199999999999901</v>
      </c>
      <c r="AT1038">
        <v>3.9670000000000001</v>
      </c>
      <c r="AU1038">
        <v>0.34941632700000003</v>
      </c>
      <c r="AV1038">
        <v>4</v>
      </c>
      <c r="AW1038" t="s">
        <v>60</v>
      </c>
    </row>
    <row r="1039" spans="1:49" hidden="1" x14ac:dyDescent="0.25">
      <c r="A1039">
        <v>89.95</v>
      </c>
      <c r="B1039">
        <v>0.01</v>
      </c>
      <c r="C1039">
        <v>7.0620000000000003</v>
      </c>
      <c r="D1039">
        <v>0.47599999999999998</v>
      </c>
      <c r="E1039">
        <v>38.345999999999997</v>
      </c>
      <c r="F1039" t="s">
        <v>116</v>
      </c>
      <c r="G1039" t="s">
        <v>117</v>
      </c>
      <c r="H1039">
        <v>13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7.1552326999999999E-2</v>
      </c>
      <c r="O1039">
        <v>0.14687610500000001</v>
      </c>
      <c r="P1039">
        <v>9.0152895999999996E-2</v>
      </c>
      <c r="Q1039">
        <v>0.129396595</v>
      </c>
      <c r="R1039">
        <v>0.58806590000000003</v>
      </c>
      <c r="S1039">
        <v>0.3</v>
      </c>
      <c r="T1039">
        <v>0.34701623100000001</v>
      </c>
      <c r="U1039">
        <v>0.17</v>
      </c>
      <c r="V1039">
        <v>-3.3241033999999899E-2</v>
      </c>
      <c r="W1039">
        <v>0.1045257</v>
      </c>
      <c r="X1039">
        <v>3.2515929999999998E-2</v>
      </c>
      <c r="Y1039">
        <v>5.8806591999999998E-2</v>
      </c>
      <c r="Z1039">
        <v>0.52925933000000003</v>
      </c>
      <c r="AA1039">
        <v>0.29403296099999998</v>
      </c>
      <c r="AB1039">
        <v>0.58799999999999997</v>
      </c>
      <c r="AC1039">
        <v>-6.4267554799999997</v>
      </c>
      <c r="AD1039">
        <v>6.8926811240000001</v>
      </c>
      <c r="AE1039">
        <v>-1.2623882070000001</v>
      </c>
      <c r="AF1039">
        <v>1</v>
      </c>
      <c r="AH1039">
        <v>1</v>
      </c>
      <c r="AI1039" t="s">
        <v>51</v>
      </c>
      <c r="AJ1039">
        <v>12.21</v>
      </c>
      <c r="AK1039">
        <v>0.01</v>
      </c>
      <c r="AL1039">
        <v>111.782</v>
      </c>
      <c r="AM1039">
        <v>0</v>
      </c>
      <c r="AN1039">
        <v>4.0000000000000001E-3</v>
      </c>
      <c r="AO1039">
        <v>0.42399999999999999</v>
      </c>
      <c r="AP1039">
        <v>0.48299999999999998</v>
      </c>
      <c r="AQ1039">
        <v>0.504</v>
      </c>
      <c r="AR1039">
        <v>0.251</v>
      </c>
      <c r="AS1039">
        <v>0.02</v>
      </c>
      <c r="AT1039">
        <v>1.141</v>
      </c>
      <c r="AU1039">
        <v>0.25413439799999998</v>
      </c>
      <c r="AV1039">
        <v>5</v>
      </c>
      <c r="AW1039" t="s">
        <v>58</v>
      </c>
    </row>
    <row r="1040" spans="1:49" hidden="1" x14ac:dyDescent="0.25">
      <c r="A1040">
        <v>84.4</v>
      </c>
      <c r="B1040">
        <v>1.0999999999999999E-2</v>
      </c>
      <c r="C1040">
        <v>6.468</v>
      </c>
      <c r="D1040">
        <v>0.32799999999999901</v>
      </c>
      <c r="E1040">
        <v>17.713000000000001</v>
      </c>
      <c r="F1040" t="s">
        <v>116</v>
      </c>
      <c r="G1040" t="s">
        <v>117</v>
      </c>
      <c r="H1040">
        <v>144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4.1676244000000001E-2</v>
      </c>
      <c r="O1040">
        <v>9.0111191999999896E-2</v>
      </c>
      <c r="P1040">
        <v>0.104980672</v>
      </c>
      <c r="Q1040">
        <v>0.12849329700000001</v>
      </c>
      <c r="R1040">
        <v>0.22598454000000001</v>
      </c>
      <c r="S1040">
        <v>0.24</v>
      </c>
      <c r="T1040">
        <v>0.33997667399999998</v>
      </c>
      <c r="U1040">
        <v>0.17</v>
      </c>
      <c r="V1040">
        <v>-2.1714117000000002E-2</v>
      </c>
      <c r="W1040">
        <v>5.9517602999999898E-2</v>
      </c>
      <c r="X1040">
        <v>-2.2509922000000002E-2</v>
      </c>
      <c r="Y1040">
        <v>2.2598454E-2</v>
      </c>
      <c r="Z1040">
        <v>0.20338608899999999</v>
      </c>
      <c r="AA1040">
        <v>0.11299227199999901</v>
      </c>
      <c r="AB1040">
        <v>0.22600000000000001</v>
      </c>
      <c r="AC1040">
        <v>-6.5997822079999997</v>
      </c>
      <c r="AD1040">
        <v>6.4452269050000002</v>
      </c>
      <c r="AE1040">
        <v>-0.49238335799999999</v>
      </c>
      <c r="AF1040">
        <v>1</v>
      </c>
      <c r="AH1040">
        <v>1</v>
      </c>
      <c r="AI1040" t="s">
        <v>51</v>
      </c>
      <c r="AJ1040">
        <v>24.34</v>
      </c>
      <c r="AK1040">
        <v>0</v>
      </c>
      <c r="AL1040">
        <v>101.10899999999999</v>
      </c>
      <c r="AM1040">
        <v>0</v>
      </c>
      <c r="AN1040">
        <v>5.0000000000000001E-3</v>
      </c>
      <c r="AO1040">
        <v>0.23899999999999999</v>
      </c>
      <c r="AP1040">
        <v>0.47899999999999998</v>
      </c>
      <c r="AQ1040">
        <v>0.34200000000000003</v>
      </c>
      <c r="AR1040">
        <v>0.14299999999999999</v>
      </c>
      <c r="AS1040">
        <v>1.0999999999999999E-2</v>
      </c>
      <c r="AT1040">
        <v>1.881</v>
      </c>
      <c r="AU1040">
        <v>0.29946585599999997</v>
      </c>
      <c r="AV1040">
        <v>5</v>
      </c>
      <c r="AW1040" t="s">
        <v>58</v>
      </c>
    </row>
    <row r="1041" spans="1:49" hidden="1" x14ac:dyDescent="0.25">
      <c r="A1041">
        <v>74.77</v>
      </c>
      <c r="B1041">
        <v>8.0000000000000002E-3</v>
      </c>
      <c r="C1041">
        <v>3.9670000000000001</v>
      </c>
      <c r="D1041">
        <v>0.34899999999999998</v>
      </c>
      <c r="E1041">
        <v>21.341999999999999</v>
      </c>
      <c r="F1041" t="s">
        <v>116</v>
      </c>
      <c r="G1041" t="s">
        <v>117</v>
      </c>
      <c r="H1041">
        <v>145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4.7776606999999999E-2</v>
      </c>
      <c r="O1041">
        <v>0.142107012</v>
      </c>
      <c r="P1041">
        <v>0.128488571</v>
      </c>
      <c r="Q1041">
        <v>0.19120084899999901</v>
      </c>
      <c r="R1041">
        <v>0.21202563999999999</v>
      </c>
      <c r="S1041">
        <v>0.37</v>
      </c>
      <c r="T1041">
        <v>0.52899200700000004</v>
      </c>
      <c r="U1041">
        <v>0.27</v>
      </c>
      <c r="V1041">
        <v>-0.14641622000000001</v>
      </c>
      <c r="W1041">
        <v>8.488308E-2</v>
      </c>
      <c r="X1041">
        <v>5.6568800000000004E-3</v>
      </c>
      <c r="Y1041">
        <v>2.1202564E-2</v>
      </c>
      <c r="Z1041">
        <v>0.19082307800000001</v>
      </c>
      <c r="AA1041">
        <v>0.10601282099999999</v>
      </c>
      <c r="AB1041">
        <v>0.21199999999999999</v>
      </c>
      <c r="AC1041">
        <v>-4.2707221960000004</v>
      </c>
      <c r="AD1041">
        <v>4.2514818449999998</v>
      </c>
      <c r="AE1041">
        <v>-0.28593993499999998</v>
      </c>
      <c r="AF1041">
        <v>2</v>
      </c>
      <c r="AG1041">
        <v>4</v>
      </c>
      <c r="AH1041">
        <v>6</v>
      </c>
      <c r="AI1041" t="s">
        <v>61</v>
      </c>
      <c r="AJ1041">
        <v>25.65</v>
      </c>
      <c r="AK1041">
        <v>0</v>
      </c>
      <c r="AL1041">
        <v>125.827</v>
      </c>
      <c r="AM1041">
        <v>0</v>
      </c>
      <c r="AN1041">
        <v>5.0000000000000001E-3</v>
      </c>
      <c r="AO1041">
        <v>0.17699999999999999</v>
      </c>
      <c r="AP1041">
        <v>1.7130000000000001</v>
      </c>
      <c r="AQ1041">
        <v>0.38200000000000001</v>
      </c>
      <c r="AR1041">
        <v>0.19699999999999901</v>
      </c>
      <c r="AS1041">
        <v>1.7999999999999999E-2</v>
      </c>
      <c r="AT1041">
        <v>5.6120000000000001</v>
      </c>
      <c r="AU1041">
        <v>0.33827105799999901</v>
      </c>
      <c r="AV1041">
        <v>4</v>
      </c>
      <c r="AW1041" t="s">
        <v>61</v>
      </c>
    </row>
    <row r="1042" spans="1:49" hidden="1" x14ac:dyDescent="0.25">
      <c r="A1042">
        <v>27.41</v>
      </c>
      <c r="B1042">
        <v>1.39999999999999E-2</v>
      </c>
      <c r="C1042">
        <v>3.2810000000000001</v>
      </c>
      <c r="D1042">
        <v>0.48799999999999999</v>
      </c>
      <c r="E1042">
        <v>17.34</v>
      </c>
      <c r="F1042" t="s">
        <v>116</v>
      </c>
      <c r="G1042" t="s">
        <v>117</v>
      </c>
      <c r="H1042">
        <v>151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4.1065166E-2</v>
      </c>
      <c r="O1042">
        <v>0.15672640400000001</v>
      </c>
      <c r="P1042">
        <v>0.116142969</v>
      </c>
      <c r="Q1042">
        <v>0.17482389600000001</v>
      </c>
      <c r="R1042">
        <v>0.18284225000000001</v>
      </c>
      <c r="S1042">
        <v>0.37</v>
      </c>
      <c r="T1042">
        <v>0.60120914199999997</v>
      </c>
      <c r="U1042">
        <v>0.17</v>
      </c>
      <c r="V1042">
        <v>-0.14363196</v>
      </c>
      <c r="W1042">
        <v>7.3627789999999999E-2</v>
      </c>
      <c r="X1042">
        <v>2.7850627999999999E-2</v>
      </c>
      <c r="Y1042">
        <v>1.8284225000000001E-2</v>
      </c>
      <c r="Z1042">
        <v>0.16455802899999999</v>
      </c>
      <c r="AA1042">
        <v>9.1421126999999894E-2</v>
      </c>
      <c r="AB1042">
        <v>0.183</v>
      </c>
      <c r="AC1042">
        <v>-5.2872183010000002</v>
      </c>
      <c r="AD1042">
        <v>4.2372586209999996</v>
      </c>
      <c r="AE1042">
        <v>-0.204825585</v>
      </c>
      <c r="AF1042">
        <v>2</v>
      </c>
      <c r="AG1042">
        <v>4</v>
      </c>
      <c r="AH1042">
        <v>6</v>
      </c>
      <c r="AI1042" t="s">
        <v>61</v>
      </c>
      <c r="AJ1042">
        <v>29.73</v>
      </c>
      <c r="AK1042">
        <v>0</v>
      </c>
      <c r="AL1042">
        <v>71.753999999999905</v>
      </c>
      <c r="AM1042">
        <v>0</v>
      </c>
      <c r="AN1042">
        <v>8.0000000000000002E-3</v>
      </c>
      <c r="AO1042">
        <v>0.316</v>
      </c>
      <c r="AP1042">
        <v>2.5299999999999998</v>
      </c>
      <c r="AQ1042">
        <v>0.61099999999999999</v>
      </c>
      <c r="AR1042">
        <v>0.372</v>
      </c>
      <c r="AS1042">
        <v>4.5999999999999999E-2</v>
      </c>
      <c r="AT1042">
        <v>5.5620000000000003</v>
      </c>
      <c r="AU1042">
        <v>0.41725615500000002</v>
      </c>
      <c r="AV1042">
        <v>4</v>
      </c>
      <c r="AW1042" t="s">
        <v>61</v>
      </c>
    </row>
    <row r="1043" spans="1:49" hidden="1" x14ac:dyDescent="0.25">
      <c r="A1043">
        <v>7.44</v>
      </c>
      <c r="B1043">
        <v>2.1000000000000001E-2</v>
      </c>
      <c r="C1043">
        <v>4.8949999999999996</v>
      </c>
      <c r="D1043">
        <v>1.04</v>
      </c>
      <c r="E1043">
        <v>31.881999999999898</v>
      </c>
      <c r="F1043" t="s">
        <v>116</v>
      </c>
      <c r="G1043" t="s">
        <v>117</v>
      </c>
      <c r="H1043">
        <v>152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7.8084475E-2</v>
      </c>
      <c r="O1043">
        <v>0.124498496999999</v>
      </c>
      <c r="P1043">
        <v>0.12177667</v>
      </c>
      <c r="Q1043">
        <v>0.14907859300000001</v>
      </c>
      <c r="R1043">
        <v>0.34559506000000001</v>
      </c>
      <c r="S1043">
        <v>0.3</v>
      </c>
      <c r="T1043">
        <v>0.54417149399999998</v>
      </c>
      <c r="U1043">
        <v>0.23</v>
      </c>
      <c r="V1043">
        <v>-0.1859007</v>
      </c>
      <c r="W1043">
        <v>1.3072873E-2</v>
      </c>
      <c r="X1043">
        <v>-3.6405500000000001E-4</v>
      </c>
      <c r="Y1043">
        <v>3.4559505999999997E-2</v>
      </c>
      <c r="Z1043">
        <v>0.31103555599999999</v>
      </c>
      <c r="AA1043">
        <v>0.172797531</v>
      </c>
      <c r="AB1043">
        <v>0.34599999999999997</v>
      </c>
      <c r="AC1043">
        <v>-2.7750939130000001</v>
      </c>
      <c r="AD1043">
        <v>6.1404145320000003</v>
      </c>
      <c r="AE1043">
        <v>-0.43228930999999998</v>
      </c>
      <c r="AF1043">
        <v>2</v>
      </c>
      <c r="AG1043">
        <v>3</v>
      </c>
      <c r="AH1043">
        <v>5</v>
      </c>
      <c r="AI1043" t="s">
        <v>59</v>
      </c>
      <c r="AJ1043">
        <v>18.059999999999999</v>
      </c>
      <c r="AK1043">
        <v>0.02</v>
      </c>
      <c r="AL1043">
        <v>80.137</v>
      </c>
      <c r="AM1043">
        <v>0</v>
      </c>
      <c r="AN1043">
        <v>4.0000000000000001E-3</v>
      </c>
      <c r="AO1043">
        <v>1.0309999999999999</v>
      </c>
      <c r="AP1043">
        <v>1.7090000000000001</v>
      </c>
      <c r="AQ1043">
        <v>1.7250000000000001</v>
      </c>
      <c r="AR1043">
        <v>1.173</v>
      </c>
      <c r="AS1043">
        <v>0.20499999999999999</v>
      </c>
      <c r="AT1043">
        <v>2.1930000000000001</v>
      </c>
      <c r="AU1043">
        <v>0.34385920199999997</v>
      </c>
      <c r="AV1043">
        <v>4</v>
      </c>
      <c r="AW1043" t="s">
        <v>60</v>
      </c>
    </row>
    <row r="1044" spans="1:49" hidden="1" x14ac:dyDescent="0.25">
      <c r="A1044">
        <v>102.17</v>
      </c>
      <c r="B1044">
        <v>8.0000000000000002E-3</v>
      </c>
      <c r="C1044">
        <v>6.1909999999999998</v>
      </c>
      <c r="D1044">
        <v>0.35</v>
      </c>
      <c r="E1044">
        <v>22.366999999999901</v>
      </c>
      <c r="F1044" t="s">
        <v>116</v>
      </c>
      <c r="G1044" t="s">
        <v>117</v>
      </c>
      <c r="H1044">
        <v>157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2.4064820000000001E-2</v>
      </c>
      <c r="O1044">
        <v>5.4260098999999999E-2</v>
      </c>
      <c r="P1044">
        <v>0.107263051</v>
      </c>
      <c r="Q1044">
        <v>0.12715410199999999</v>
      </c>
      <c r="R1044">
        <v>0.10040542500000001</v>
      </c>
      <c r="S1044">
        <v>0.2</v>
      </c>
      <c r="T1044">
        <v>0.12521096300000001</v>
      </c>
      <c r="U1044">
        <v>0.129335168</v>
      </c>
      <c r="V1044">
        <v>-1.4207381999999999E-2</v>
      </c>
      <c r="W1044">
        <v>5.9150289999999996E-3</v>
      </c>
      <c r="X1044">
        <v>-3.4300861000000002E-2</v>
      </c>
      <c r="Y1044">
        <v>1.0040542E-2</v>
      </c>
      <c r="Z1044">
        <v>9.0364881999999994E-2</v>
      </c>
      <c r="AA1044">
        <v>5.0202711999999997E-2</v>
      </c>
      <c r="AB1044">
        <v>0.1</v>
      </c>
      <c r="AC1044">
        <v>-4.2205800609999997</v>
      </c>
      <c r="AD1044">
        <v>7.7585352270000003</v>
      </c>
      <c r="AE1044">
        <v>-0.43938559599999999</v>
      </c>
      <c r="AF1044">
        <v>1</v>
      </c>
      <c r="AH1044">
        <v>1</v>
      </c>
      <c r="AI1044" t="s">
        <v>51</v>
      </c>
      <c r="AJ1044">
        <v>19.13</v>
      </c>
      <c r="AK1044">
        <v>0.05</v>
      </c>
      <c r="AL1044">
        <v>120.807999999999</v>
      </c>
      <c r="AM1044">
        <v>0</v>
      </c>
      <c r="AN1044">
        <v>6.0000000000000001E-3</v>
      </c>
      <c r="AO1044">
        <v>0.25</v>
      </c>
      <c r="AP1044">
        <v>0.54</v>
      </c>
      <c r="AQ1044">
        <v>0.36799999999999999</v>
      </c>
      <c r="AR1044">
        <v>0.16399999999999901</v>
      </c>
      <c r="AS1044">
        <v>1.2999999999999999E-2</v>
      </c>
      <c r="AT1044">
        <v>2.4769999999999999</v>
      </c>
      <c r="AU1044">
        <v>-0.30610706500000001</v>
      </c>
      <c r="AV1044">
        <v>4</v>
      </c>
      <c r="AW1044" t="s">
        <v>58</v>
      </c>
    </row>
    <row r="1045" spans="1:49" hidden="1" x14ac:dyDescent="0.25">
      <c r="A1045">
        <v>67.34</v>
      </c>
      <c r="B1045">
        <v>8.9999999999999993E-3</v>
      </c>
      <c r="C1045">
        <v>5.234</v>
      </c>
      <c r="D1045">
        <v>0.55100000000000005</v>
      </c>
      <c r="E1045">
        <v>36.588000000000001</v>
      </c>
      <c r="F1045" t="s">
        <v>116</v>
      </c>
      <c r="G1045" t="s">
        <v>117</v>
      </c>
      <c r="H1045">
        <v>158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2.87911E-2</v>
      </c>
      <c r="O1045">
        <v>8.5240787999999998E-2</v>
      </c>
      <c r="P1045">
        <v>0.105319608</v>
      </c>
      <c r="Q1045">
        <v>0.122378738</v>
      </c>
      <c r="R1045">
        <v>0.13712393</v>
      </c>
      <c r="S1045">
        <v>0.23</v>
      </c>
      <c r="T1045">
        <v>0.33899521700000002</v>
      </c>
      <c r="U1045">
        <v>0.16</v>
      </c>
      <c r="V1045">
        <v>-3.5055785999999999E-2</v>
      </c>
      <c r="W1045">
        <v>3.7115103999999899E-2</v>
      </c>
      <c r="X1045">
        <v>-5.2541740000000003E-3</v>
      </c>
      <c r="Y1045">
        <v>1.3712393E-2</v>
      </c>
      <c r="Z1045">
        <v>0.123411535</v>
      </c>
      <c r="AA1045">
        <v>6.8561964000000003E-2</v>
      </c>
      <c r="AB1045">
        <v>0.13699999999999901</v>
      </c>
      <c r="AC1045">
        <v>-6.2854764279999999</v>
      </c>
      <c r="AD1045">
        <v>6.1222932910000001</v>
      </c>
      <c r="AE1045">
        <v>-0.26966555199999998</v>
      </c>
      <c r="AF1045">
        <v>2</v>
      </c>
      <c r="AG1045">
        <v>4</v>
      </c>
      <c r="AH1045">
        <v>6</v>
      </c>
      <c r="AI1045" t="s">
        <v>61</v>
      </c>
      <c r="AJ1045">
        <v>16.7</v>
      </c>
      <c r="AK1045">
        <v>0.02</v>
      </c>
      <c r="AL1045">
        <v>106.771</v>
      </c>
      <c r="AM1045">
        <v>0</v>
      </c>
      <c r="AN1045">
        <v>5.0000000000000001E-3</v>
      </c>
      <c r="AO1045">
        <v>0.46600000000000003</v>
      </c>
      <c r="AP1045">
        <v>1.038</v>
      </c>
      <c r="AQ1045">
        <v>0.61</v>
      </c>
      <c r="AR1045">
        <v>0.36499999999999999</v>
      </c>
      <c r="AS1045">
        <v>3.3000000000000002E-2</v>
      </c>
      <c r="AT1045">
        <v>3.5129999999999999</v>
      </c>
      <c r="AU1045">
        <v>0.33850175999999998</v>
      </c>
      <c r="AV1045">
        <v>4</v>
      </c>
      <c r="AW1045" t="s">
        <v>61</v>
      </c>
    </row>
    <row r="1046" spans="1:49" hidden="1" x14ac:dyDescent="0.25">
      <c r="A1046">
        <v>118.09</v>
      </c>
      <c r="B1046">
        <v>8.0000000000000002E-3</v>
      </c>
      <c r="C1046">
        <v>7.17</v>
      </c>
      <c r="D1046">
        <v>0.51900000000000002</v>
      </c>
      <c r="E1046">
        <v>59.63</v>
      </c>
      <c r="F1046" t="s">
        <v>116</v>
      </c>
      <c r="G1046" t="s">
        <v>117</v>
      </c>
      <c r="H1046">
        <v>16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5.6733970000000002E-2</v>
      </c>
      <c r="O1046">
        <v>9.9424330999999894E-2</v>
      </c>
      <c r="P1046">
        <v>7.5211477999999998E-2</v>
      </c>
      <c r="Q1046">
        <v>8.6261376000000001E-2</v>
      </c>
      <c r="R1046">
        <v>0.56310439999999995</v>
      </c>
      <c r="S1046">
        <v>0.2</v>
      </c>
      <c r="T1046">
        <v>0.27173213000000002</v>
      </c>
      <c r="U1046">
        <v>0.14000000000000001</v>
      </c>
      <c r="V1046">
        <v>-2.0988435999999999E-2</v>
      </c>
      <c r="W1046">
        <v>3.1298957999999898E-2</v>
      </c>
      <c r="X1046">
        <v>8.8930899999999904E-4</v>
      </c>
      <c r="Y1046">
        <v>5.6310438999999997E-2</v>
      </c>
      <c r="Z1046">
        <v>0.50679395199999999</v>
      </c>
      <c r="AA1046">
        <v>0.28155219599999998</v>
      </c>
      <c r="AB1046">
        <v>0.56299999999999994</v>
      </c>
      <c r="AC1046">
        <v>-7.9776321960000001</v>
      </c>
      <c r="AD1046">
        <v>9.4483706279999993</v>
      </c>
      <c r="AE1046">
        <v>-1.4989545959999999</v>
      </c>
      <c r="AF1046">
        <v>1</v>
      </c>
      <c r="AH1046">
        <v>1</v>
      </c>
      <c r="AI1046" t="s">
        <v>51</v>
      </c>
      <c r="AJ1046">
        <v>14.28</v>
      </c>
      <c r="AK1046">
        <v>0</v>
      </c>
      <c r="AL1046">
        <v>148.227</v>
      </c>
      <c r="AM1046">
        <v>0</v>
      </c>
      <c r="AN1046">
        <v>3.0000000000000001E-3</v>
      </c>
      <c r="AO1046">
        <v>0.47099999999999997</v>
      </c>
      <c r="AP1046">
        <v>0.47699999999999998</v>
      </c>
      <c r="AQ1046">
        <v>0.55500000000000005</v>
      </c>
      <c r="AR1046">
        <v>0.29399999999999998</v>
      </c>
      <c r="AS1046">
        <v>2.4E-2</v>
      </c>
      <c r="AT1046">
        <v>0.88700000000000001</v>
      </c>
      <c r="AU1046">
        <v>0.19365829899999901</v>
      </c>
      <c r="AV1046">
        <v>5</v>
      </c>
      <c r="AW1046" t="s">
        <v>58</v>
      </c>
    </row>
    <row r="1047" spans="1:49" hidden="1" x14ac:dyDescent="0.25">
      <c r="A1047">
        <v>173.8</v>
      </c>
      <c r="B1047">
        <v>5.0000000000000001E-3</v>
      </c>
      <c r="C1047">
        <v>6.351</v>
      </c>
      <c r="D1047">
        <v>0.44799999999999901</v>
      </c>
      <c r="E1047">
        <v>49.426000000000002</v>
      </c>
      <c r="F1047" t="s">
        <v>116</v>
      </c>
      <c r="G1047" t="s">
        <v>117</v>
      </c>
      <c r="H1047">
        <v>169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4.3569855999999997E-2</v>
      </c>
      <c r="O1047">
        <v>0.11653512000000001</v>
      </c>
      <c r="P1047">
        <v>0.14044462899999999</v>
      </c>
      <c r="Q1047">
        <v>0.18973236899999901</v>
      </c>
      <c r="R1047">
        <v>0.16494155999999999</v>
      </c>
      <c r="S1047">
        <v>0.34</v>
      </c>
      <c r="T1047">
        <v>0.30905411700000002</v>
      </c>
      <c r="U1047">
        <v>0.22539832800000001</v>
      </c>
      <c r="V1047">
        <v>-0.17486525999999999</v>
      </c>
      <c r="W1047">
        <v>9.2130159999999992E-3</v>
      </c>
      <c r="X1047">
        <v>-7.81283199999999E-3</v>
      </c>
      <c r="Y1047">
        <v>1.6494155999999999E-2</v>
      </c>
      <c r="Z1047">
        <v>0.148447408</v>
      </c>
      <c r="AA1047">
        <v>8.2470782000000006E-2</v>
      </c>
      <c r="AB1047">
        <v>0.16500000000000001</v>
      </c>
      <c r="AC1047">
        <v>-3.5853753489999902</v>
      </c>
      <c r="AD1047">
        <v>4.9175422470000001</v>
      </c>
      <c r="AE1047">
        <v>-0.462456266</v>
      </c>
      <c r="AF1047">
        <v>1</v>
      </c>
      <c r="AH1047">
        <v>1</v>
      </c>
      <c r="AI1047" t="s">
        <v>51</v>
      </c>
      <c r="AJ1047">
        <v>10.79</v>
      </c>
      <c r="AK1047">
        <v>0.03</v>
      </c>
      <c r="AL1047">
        <v>177.69099999999901</v>
      </c>
      <c r="AM1047">
        <v>0</v>
      </c>
      <c r="AN1047">
        <v>4.0000000000000001E-3</v>
      </c>
      <c r="AO1047">
        <v>0.34200000000000003</v>
      </c>
      <c r="AP1047">
        <v>0.59499999999999997</v>
      </c>
      <c r="AQ1047">
        <v>0.48</v>
      </c>
      <c r="AR1047">
        <v>0.26</v>
      </c>
      <c r="AS1047">
        <v>2.1999999999999999E-2</v>
      </c>
      <c r="AT1047">
        <v>1.7589999999999999</v>
      </c>
      <c r="AU1047">
        <v>0.24853318699999999</v>
      </c>
      <c r="AV1047">
        <v>4</v>
      </c>
      <c r="AW1047" t="s">
        <v>58</v>
      </c>
    </row>
    <row r="1048" spans="1:49" hidden="1" x14ac:dyDescent="0.25">
      <c r="A1048">
        <v>13.95</v>
      </c>
      <c r="B1048">
        <v>4.8000000000000001E-2</v>
      </c>
      <c r="C1048">
        <v>6.5620000000000003</v>
      </c>
      <c r="D1048">
        <v>0.86199999999999999</v>
      </c>
      <c r="E1048">
        <v>23.824999999999999</v>
      </c>
      <c r="F1048" t="s">
        <v>116</v>
      </c>
      <c r="G1048" t="s">
        <v>117</v>
      </c>
      <c r="H1048">
        <v>171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0.14373470399999999</v>
      </c>
      <c r="O1048">
        <v>0.260252439</v>
      </c>
      <c r="P1048">
        <v>0.22379168199999999</v>
      </c>
      <c r="Q1048">
        <v>0.31083248699999999</v>
      </c>
      <c r="R1048">
        <v>0.63512975000000005</v>
      </c>
      <c r="S1048">
        <v>0.6</v>
      </c>
      <c r="T1048">
        <v>0.71939103999999998</v>
      </c>
      <c r="U1048">
        <v>0.56488593899999995</v>
      </c>
      <c r="V1048">
        <v>-0.36008888</v>
      </c>
      <c r="W1048">
        <v>2.084107E-2</v>
      </c>
      <c r="X1048">
        <v>-9.9622080000000002E-3</v>
      </c>
      <c r="Y1048">
        <v>6.3512974999999999E-2</v>
      </c>
      <c r="Z1048">
        <v>0.57161677499999997</v>
      </c>
      <c r="AA1048">
        <v>0.31756487500000002</v>
      </c>
      <c r="AB1048">
        <v>0.63500000000000001</v>
      </c>
      <c r="AC1048">
        <v>-0.51133270200000003</v>
      </c>
      <c r="AD1048">
        <v>3.605793325</v>
      </c>
      <c r="AE1048">
        <v>-0.77448054099999997</v>
      </c>
      <c r="AF1048">
        <v>2</v>
      </c>
      <c r="AG1048">
        <v>1</v>
      </c>
      <c r="AH1048">
        <v>3</v>
      </c>
      <c r="AI1048" t="s">
        <v>53</v>
      </c>
      <c r="AJ1048">
        <v>13.39</v>
      </c>
      <c r="AK1048">
        <v>0.03</v>
      </c>
      <c r="AL1048">
        <v>33.481999999999999</v>
      </c>
      <c r="AM1048">
        <v>0</v>
      </c>
      <c r="AN1048">
        <v>8.9999999999999993E-3</v>
      </c>
      <c r="AO1048">
        <v>0.84699999999999998</v>
      </c>
      <c r="AP1048">
        <v>0.95</v>
      </c>
      <c r="AQ1048">
        <v>1.0489999999999999</v>
      </c>
      <c r="AR1048">
        <v>0.75700000000000001</v>
      </c>
      <c r="AS1048">
        <v>7.9000000000000001E-2</v>
      </c>
      <c r="AT1048">
        <v>1.6909999999999901</v>
      </c>
      <c r="AU1048">
        <v>0.48087624200000001</v>
      </c>
      <c r="AV1048">
        <v>4</v>
      </c>
      <c r="AW1048" t="s">
        <v>52</v>
      </c>
    </row>
    <row r="1049" spans="1:49" hidden="1" x14ac:dyDescent="0.25">
      <c r="A1049">
        <v>13.74</v>
      </c>
      <c r="B1049">
        <v>4.8000000000000001E-2</v>
      </c>
      <c r="C1049">
        <v>6.6319999999999997</v>
      </c>
      <c r="D1049">
        <v>0.84599999999999997</v>
      </c>
      <c r="E1049">
        <v>23.628</v>
      </c>
      <c r="F1049" t="s">
        <v>116</v>
      </c>
      <c r="G1049" t="s">
        <v>117</v>
      </c>
      <c r="H1049">
        <v>172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9.7209059E-2</v>
      </c>
      <c r="O1049">
        <v>0.23733475699999901</v>
      </c>
      <c r="P1049">
        <v>0.175913455</v>
      </c>
      <c r="Q1049">
        <v>0.22590925100000001</v>
      </c>
      <c r="R1049">
        <v>0.41822508000000003</v>
      </c>
      <c r="S1049">
        <v>0.5</v>
      </c>
      <c r="T1049">
        <v>0.66568881000000002</v>
      </c>
      <c r="U1049">
        <v>0.51017775700000001</v>
      </c>
      <c r="V1049">
        <v>-0.40263136999999999</v>
      </c>
      <c r="W1049">
        <v>2.89821329999999E-2</v>
      </c>
      <c r="X1049">
        <v>3.7023177999999997E-2</v>
      </c>
      <c r="Y1049">
        <v>4.1822508000000001E-2</v>
      </c>
      <c r="Z1049">
        <v>0.37640257199999999</v>
      </c>
      <c r="AA1049">
        <v>0.20911254000000001</v>
      </c>
      <c r="AB1049">
        <v>0.41799999999999998</v>
      </c>
      <c r="AC1049">
        <v>-1.420978928</v>
      </c>
      <c r="AD1049">
        <v>4.0375686339999897</v>
      </c>
      <c r="AE1049">
        <v>-0.47827270500000002</v>
      </c>
      <c r="AF1049">
        <v>2</v>
      </c>
      <c r="AG1049">
        <v>1</v>
      </c>
      <c r="AH1049">
        <v>3</v>
      </c>
      <c r="AI1049" t="s">
        <v>53</v>
      </c>
      <c r="AJ1049">
        <v>13.43</v>
      </c>
      <c r="AK1049">
        <v>0.02</v>
      </c>
      <c r="AL1049">
        <v>33.104999999999997</v>
      </c>
      <c r="AM1049">
        <v>0</v>
      </c>
      <c r="AN1049">
        <v>8.9999999999999993E-3</v>
      </c>
      <c r="AO1049">
        <v>0.82899999999999996</v>
      </c>
      <c r="AP1049">
        <v>0.89500000000000002</v>
      </c>
      <c r="AQ1049">
        <v>1.018</v>
      </c>
      <c r="AR1049">
        <v>0.73099999999999998</v>
      </c>
      <c r="AS1049">
        <v>7.4999999999999997E-2</v>
      </c>
      <c r="AT1049">
        <v>1.595</v>
      </c>
      <c r="AU1049">
        <v>0.54166096600000002</v>
      </c>
      <c r="AV1049">
        <v>4</v>
      </c>
      <c r="AW1049" t="s">
        <v>52</v>
      </c>
    </row>
    <row r="1050" spans="1:49" hidden="1" x14ac:dyDescent="0.25">
      <c r="A1050">
        <v>111.92</v>
      </c>
      <c r="B1050">
        <v>8.0000000000000002E-3</v>
      </c>
      <c r="C1050">
        <v>6.7439999999999998</v>
      </c>
      <c r="D1050">
        <v>0.28699999999999998</v>
      </c>
      <c r="E1050">
        <v>16.823</v>
      </c>
      <c r="F1050" t="s">
        <v>116</v>
      </c>
      <c r="G1050" t="s">
        <v>117</v>
      </c>
      <c r="H1050">
        <v>180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0.51228749900000004</v>
      </c>
      <c r="O1050">
        <v>0.57650670199999998</v>
      </c>
      <c r="P1050">
        <v>0.21175414300000001</v>
      </c>
      <c r="Q1050">
        <v>0.265400739</v>
      </c>
      <c r="R1050">
        <v>0.18626232000000001</v>
      </c>
      <c r="S1050">
        <v>0.97</v>
      </c>
      <c r="T1050">
        <v>0.84391541999999997</v>
      </c>
      <c r="U1050">
        <v>0.34</v>
      </c>
      <c r="V1050">
        <v>-0.33100557000000003</v>
      </c>
      <c r="W1050">
        <v>6.9060739999999999E-3</v>
      </c>
      <c r="X1050">
        <v>1.3663366999999999E-2</v>
      </c>
      <c r="Y1050">
        <v>1.8626232E-2</v>
      </c>
      <c r="Z1050">
        <v>0.16763609199999999</v>
      </c>
      <c r="AA1050">
        <v>9.3131161999999906E-2</v>
      </c>
      <c r="AB1050">
        <v>0.186</v>
      </c>
      <c r="AC1050">
        <v>-2.033188939</v>
      </c>
      <c r="AD1050">
        <v>3.1051250709999998</v>
      </c>
      <c r="AE1050">
        <v>-8.4673159999999997E-2</v>
      </c>
      <c r="AF1050">
        <v>1</v>
      </c>
      <c r="AH1050">
        <v>1</v>
      </c>
      <c r="AI1050" t="s">
        <v>51</v>
      </c>
      <c r="AJ1050">
        <v>14.76</v>
      </c>
      <c r="AK1050">
        <v>0.01</v>
      </c>
      <c r="AL1050">
        <v>122.92700000000001</v>
      </c>
      <c r="AM1050">
        <v>0</v>
      </c>
      <c r="AN1050">
        <v>6.0000000000000001E-3</v>
      </c>
      <c r="AO1050">
        <v>0.215</v>
      </c>
      <c r="AP1050">
        <v>0.35299999999999998</v>
      </c>
      <c r="AQ1050">
        <v>0.29499999999999998</v>
      </c>
      <c r="AR1050">
        <v>0.106</v>
      </c>
      <c r="AS1050">
        <v>8.0000000000000002E-3</v>
      </c>
      <c r="AT1050">
        <v>1.702</v>
      </c>
      <c r="AU1050">
        <v>0.49818058900000001</v>
      </c>
      <c r="AV1050">
        <v>4</v>
      </c>
      <c r="AW1050" t="s">
        <v>58</v>
      </c>
    </row>
    <row r="1051" spans="1:49" hidden="1" x14ac:dyDescent="0.25">
      <c r="A1051">
        <v>65.2</v>
      </c>
      <c r="B1051">
        <v>1.39999999999999E-2</v>
      </c>
      <c r="C1051">
        <v>6.8329999999999904</v>
      </c>
      <c r="D1051">
        <v>0.65200000000000002</v>
      </c>
      <c r="E1051">
        <v>43.908000000000001</v>
      </c>
      <c r="F1051" t="s">
        <v>116</v>
      </c>
      <c r="G1051" t="s">
        <v>117</v>
      </c>
      <c r="H1051">
        <v>19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6.0940053000000001E-2</v>
      </c>
      <c r="O1051">
        <v>0.10852490400000001</v>
      </c>
      <c r="P1051">
        <v>8.6568063000000001E-2</v>
      </c>
      <c r="Q1051">
        <v>0.101447866</v>
      </c>
      <c r="R1051">
        <v>0.48300009999999999</v>
      </c>
      <c r="S1051">
        <v>0.23</v>
      </c>
      <c r="T1051">
        <v>0.33042479000000002</v>
      </c>
      <c r="U1051">
        <v>0.17</v>
      </c>
      <c r="V1051">
        <v>-7.2071549999999998E-2</v>
      </c>
      <c r="W1051">
        <v>4.9149770000000002E-2</v>
      </c>
      <c r="X1051">
        <v>1.8403408999999999E-2</v>
      </c>
      <c r="Y1051">
        <v>4.8300009999999997E-2</v>
      </c>
      <c r="Z1051">
        <v>0.43470008999999998</v>
      </c>
      <c r="AA1051">
        <v>0.24150004999999999</v>
      </c>
      <c r="AB1051">
        <v>0.48299999999999998</v>
      </c>
      <c r="AC1051">
        <v>-6.5703322979999896</v>
      </c>
      <c r="AD1051">
        <v>7.7460465079999903</v>
      </c>
      <c r="AE1051">
        <v>-1.1538958619999999</v>
      </c>
      <c r="AF1051">
        <v>1</v>
      </c>
      <c r="AH1051">
        <v>1</v>
      </c>
      <c r="AI1051" t="s">
        <v>51</v>
      </c>
      <c r="AJ1051">
        <v>12.05</v>
      </c>
      <c r="AK1051">
        <v>0.04</v>
      </c>
      <c r="AL1051">
        <v>85.441999999999993</v>
      </c>
      <c r="AM1051">
        <v>0</v>
      </c>
      <c r="AN1051">
        <v>5.0000000000000001E-3</v>
      </c>
      <c r="AO1051">
        <v>0.59699999999999998</v>
      </c>
      <c r="AP1051">
        <v>0.73399999999999999</v>
      </c>
      <c r="AQ1051">
        <v>0.72899999999999998</v>
      </c>
      <c r="AR1051">
        <v>0.45700000000000002</v>
      </c>
      <c r="AS1051">
        <v>4.0999999999999898E-2</v>
      </c>
      <c r="AT1051">
        <v>1.524</v>
      </c>
      <c r="AU1051">
        <v>0.21974090299999999</v>
      </c>
      <c r="AV1051">
        <v>5</v>
      </c>
      <c r="AW1051" t="s">
        <v>58</v>
      </c>
    </row>
    <row r="1052" spans="1:49" hidden="1" x14ac:dyDescent="0.25">
      <c r="A1052">
        <v>88.56</v>
      </c>
      <c r="B1052">
        <v>0.01</v>
      </c>
      <c r="C1052">
        <v>6.3940000000000001</v>
      </c>
      <c r="D1052">
        <v>0.47699999999999998</v>
      </c>
      <c r="E1052">
        <v>36.334000000000003</v>
      </c>
      <c r="F1052" t="s">
        <v>116</v>
      </c>
      <c r="G1052" t="s">
        <v>117</v>
      </c>
      <c r="H1052">
        <v>20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6.1536814000000002E-2</v>
      </c>
      <c r="O1052">
        <v>0.108894739</v>
      </c>
      <c r="P1052">
        <v>8.5715615999999994E-2</v>
      </c>
      <c r="Q1052">
        <v>0.102238331999999</v>
      </c>
      <c r="R1052">
        <v>0.53782695999999997</v>
      </c>
      <c r="S1052">
        <v>0.23</v>
      </c>
      <c r="T1052">
        <v>0.32509138100000001</v>
      </c>
      <c r="U1052">
        <v>0.14000000000000001</v>
      </c>
      <c r="V1052">
        <v>-2.7189799000000001E-2</v>
      </c>
      <c r="W1052">
        <v>6.918125E-2</v>
      </c>
      <c r="X1052">
        <v>1.6182066999999901E-2</v>
      </c>
      <c r="Y1052">
        <v>5.3782695999999998E-2</v>
      </c>
      <c r="Z1052">
        <v>0.48404426</v>
      </c>
      <c r="AA1052">
        <v>0.26891347799999998</v>
      </c>
      <c r="AB1052">
        <v>0.53799999999999903</v>
      </c>
      <c r="AC1052">
        <v>-7.4227965089999897</v>
      </c>
      <c r="AD1052">
        <v>8.0870743229999995</v>
      </c>
      <c r="AE1052">
        <v>-1.3196326229999999</v>
      </c>
      <c r="AF1052">
        <v>1</v>
      </c>
      <c r="AH1052">
        <v>1</v>
      </c>
      <c r="AI1052" t="s">
        <v>51</v>
      </c>
      <c r="AJ1052">
        <v>12.04</v>
      </c>
      <c r="AK1052">
        <v>0.01</v>
      </c>
      <c r="AL1052">
        <v>111.158999999999</v>
      </c>
      <c r="AM1052">
        <v>0</v>
      </c>
      <c r="AN1052">
        <v>5.0000000000000001E-3</v>
      </c>
      <c r="AO1052">
        <v>0.42099999999999999</v>
      </c>
      <c r="AP1052">
        <v>0.57699999999999996</v>
      </c>
      <c r="AQ1052">
        <v>0.50700000000000001</v>
      </c>
      <c r="AR1052">
        <v>0.25600000000000001</v>
      </c>
      <c r="AS1052">
        <v>2.1000000000000001E-2</v>
      </c>
      <c r="AT1052">
        <v>2.1240000000000001</v>
      </c>
      <c r="AU1052">
        <v>0.22373705399999999</v>
      </c>
      <c r="AV1052">
        <v>5</v>
      </c>
      <c r="AW1052" t="s">
        <v>58</v>
      </c>
    </row>
    <row r="1053" spans="1:49" hidden="1" x14ac:dyDescent="0.25">
      <c r="A1053">
        <v>68.459999999999994</v>
      </c>
      <c r="B1053">
        <v>1.2E-2</v>
      </c>
      <c r="C1053">
        <v>6</v>
      </c>
      <c r="D1053">
        <v>0.44299999999999901</v>
      </c>
      <c r="E1053">
        <v>26.347999999999999</v>
      </c>
      <c r="F1053" t="s">
        <v>116</v>
      </c>
      <c r="G1053" t="s">
        <v>117</v>
      </c>
      <c r="H1053">
        <v>206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0.1</v>
      </c>
      <c r="O1053">
        <v>9.5796246000000002E-2</v>
      </c>
      <c r="P1053">
        <v>0.16666666699999999</v>
      </c>
      <c r="Q1053">
        <v>0.16666666699999999</v>
      </c>
      <c r="R1053">
        <v>0.55860900000000002</v>
      </c>
      <c r="S1053">
        <v>0.2</v>
      </c>
      <c r="T1053">
        <v>0.13</v>
      </c>
      <c r="U1053">
        <v>0.16</v>
      </c>
      <c r="V1053">
        <v>2.78870629999999E-2</v>
      </c>
      <c r="W1053">
        <v>-8.3576629999999999E-2</v>
      </c>
      <c r="X1053">
        <v>-3.0010335999999999E-2</v>
      </c>
      <c r="Y1053">
        <v>5.5860900999999998E-2</v>
      </c>
      <c r="Z1053">
        <v>0.50274810799999903</v>
      </c>
      <c r="AA1053">
        <v>0.27930450400000001</v>
      </c>
      <c r="AB1053">
        <v>0.55899999999999905</v>
      </c>
      <c r="AC1053">
        <v>-8.8404165559999992</v>
      </c>
      <c r="AD1053">
        <v>5.7138275610000004</v>
      </c>
      <c r="AE1053">
        <v>-0.86872735199999995</v>
      </c>
      <c r="AF1053">
        <v>1</v>
      </c>
      <c r="AH1053">
        <v>1</v>
      </c>
      <c r="AI1053" t="s">
        <v>51</v>
      </c>
      <c r="AJ1053">
        <v>12.07</v>
      </c>
      <c r="AK1053">
        <v>0.01</v>
      </c>
      <c r="AL1053">
        <v>94.441000000000003</v>
      </c>
      <c r="AM1053">
        <v>0</v>
      </c>
      <c r="AN1053">
        <v>5.0000000000000001E-3</v>
      </c>
      <c r="AO1053">
        <v>0.36599999999999999</v>
      </c>
      <c r="AP1053">
        <v>0.81899999999999995</v>
      </c>
      <c r="AQ1053">
        <v>0.47299999999999998</v>
      </c>
      <c r="AR1053">
        <v>0.24099999999999999</v>
      </c>
      <c r="AS1053">
        <v>0.02</v>
      </c>
      <c r="AT1053">
        <v>2.6909999999999998</v>
      </c>
      <c r="AU1053">
        <v>8.9521869000000004E-2</v>
      </c>
      <c r="AV1053">
        <v>4</v>
      </c>
      <c r="AW1053" t="s">
        <v>58</v>
      </c>
    </row>
    <row r="1054" spans="1:49" hidden="1" x14ac:dyDescent="0.25">
      <c r="A1054">
        <v>85.92</v>
      </c>
      <c r="B1054">
        <v>8.9999999999999993E-3</v>
      </c>
      <c r="C1054">
        <v>6.8460000000000001</v>
      </c>
      <c r="D1054">
        <v>0.44600000000000001</v>
      </c>
      <c r="E1054">
        <v>30.917999999999999</v>
      </c>
      <c r="F1054" t="s">
        <v>116</v>
      </c>
      <c r="G1054" t="s">
        <v>117</v>
      </c>
      <c r="H1054">
        <v>278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0.481744899</v>
      </c>
      <c r="O1054">
        <v>0.55041737599999996</v>
      </c>
      <c r="P1054">
        <v>0.147689072</v>
      </c>
      <c r="Q1054">
        <v>0.19379211299999999</v>
      </c>
      <c r="R1054">
        <v>0.27046587999999999</v>
      </c>
      <c r="S1054">
        <v>0.83</v>
      </c>
      <c r="T1054">
        <v>0.76685741900000004</v>
      </c>
      <c r="U1054">
        <v>0.2</v>
      </c>
      <c r="V1054">
        <v>-0.20928295</v>
      </c>
      <c r="W1054">
        <v>1.5401498E-2</v>
      </c>
      <c r="X1054">
        <v>4.7356154999999997E-2</v>
      </c>
      <c r="Y1054">
        <v>2.7046587999999899E-2</v>
      </c>
      <c r="Z1054">
        <v>0.24341929300000001</v>
      </c>
      <c r="AA1054">
        <v>0.13523294</v>
      </c>
      <c r="AB1054">
        <v>0.27</v>
      </c>
      <c r="AC1054">
        <v>-5.1162824439999897</v>
      </c>
      <c r="AD1054">
        <v>4.1061599920000003</v>
      </c>
      <c r="AE1054">
        <v>-0.34229310399999902</v>
      </c>
      <c r="AF1054">
        <v>1</v>
      </c>
      <c r="AH1054">
        <v>1</v>
      </c>
      <c r="AI1054" t="s">
        <v>51</v>
      </c>
      <c r="AJ1054">
        <v>11.56</v>
      </c>
      <c r="AK1054">
        <v>0.03</v>
      </c>
      <c r="AL1054">
        <v>111.348</v>
      </c>
      <c r="AM1054">
        <v>0</v>
      </c>
      <c r="AN1054">
        <v>6.0000000000000001E-3</v>
      </c>
      <c r="AO1054">
        <v>0.37</v>
      </c>
      <c r="AP1054">
        <v>0.495</v>
      </c>
      <c r="AQ1054">
        <v>0.47199999999999998</v>
      </c>
      <c r="AR1054">
        <v>0.23300000000000001</v>
      </c>
      <c r="AS1054">
        <v>1.9E-2</v>
      </c>
      <c r="AT1054">
        <v>1.462</v>
      </c>
      <c r="AU1054">
        <v>0.34248675899999997</v>
      </c>
      <c r="AV1054">
        <v>4</v>
      </c>
      <c r="AW1054" t="s">
        <v>58</v>
      </c>
    </row>
    <row r="1055" spans="1:49" hidden="1" x14ac:dyDescent="0.25">
      <c r="A1055">
        <v>83.66</v>
      </c>
      <c r="B1055">
        <v>1.0999999999999999E-2</v>
      </c>
      <c r="C1055">
        <v>6.1369999999999996</v>
      </c>
      <c r="D1055">
        <v>0.49199999999999999</v>
      </c>
      <c r="E1055">
        <v>27.105999999999899</v>
      </c>
      <c r="F1055" t="s">
        <v>116</v>
      </c>
      <c r="G1055" t="s">
        <v>117</v>
      </c>
      <c r="H1055">
        <v>280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0.47680948899999998</v>
      </c>
      <c r="O1055">
        <v>0.58071056399999998</v>
      </c>
      <c r="P1055">
        <v>0.45511256</v>
      </c>
      <c r="Q1055">
        <v>0.48965262700000001</v>
      </c>
      <c r="R1055">
        <v>0.13756782000000001</v>
      </c>
      <c r="S1055">
        <v>1.2</v>
      </c>
      <c r="T1055">
        <v>0.74047979900000005</v>
      </c>
      <c r="U1055">
        <v>0.2</v>
      </c>
      <c r="V1055">
        <v>-0.28159535000000002</v>
      </c>
      <c r="W1055">
        <v>6.5452990000000001E-3</v>
      </c>
      <c r="X1055">
        <v>-5.4247127999999999E-2</v>
      </c>
      <c r="Y1055">
        <v>1.3756782E-2</v>
      </c>
      <c r="Z1055">
        <v>0.123811036</v>
      </c>
      <c r="AA1055">
        <v>6.8783909000000004E-2</v>
      </c>
      <c r="AB1055">
        <v>0.13800000000000001</v>
      </c>
      <c r="AC1055">
        <v>-3.7439594669999998</v>
      </c>
      <c r="AD1055">
        <v>3.5021308789999899</v>
      </c>
      <c r="AE1055">
        <v>-0.14715039799999999</v>
      </c>
      <c r="AF1055">
        <v>1</v>
      </c>
      <c r="AH1055">
        <v>1</v>
      </c>
      <c r="AI1055" t="s">
        <v>51</v>
      </c>
      <c r="AJ1055">
        <v>11.09</v>
      </c>
      <c r="AK1055">
        <v>0.01</v>
      </c>
      <c r="AL1055">
        <v>88.756</v>
      </c>
      <c r="AM1055">
        <v>0</v>
      </c>
      <c r="AN1055">
        <v>6.9999999999999897E-3</v>
      </c>
      <c r="AO1055">
        <v>0.40799999999999997</v>
      </c>
      <c r="AP1055">
        <v>0.72</v>
      </c>
      <c r="AQ1055">
        <v>0.53</v>
      </c>
      <c r="AR1055">
        <v>0.28599999999999998</v>
      </c>
      <c r="AS1055">
        <v>2.4E-2</v>
      </c>
      <c r="AT1055">
        <v>2.2839999999999998</v>
      </c>
      <c r="AU1055">
        <v>0.25145866100000003</v>
      </c>
      <c r="AV1055">
        <v>4</v>
      </c>
      <c r="AW1055" t="s">
        <v>58</v>
      </c>
    </row>
    <row r="1056" spans="1:49" hidden="1" x14ac:dyDescent="0.25">
      <c r="A1056">
        <v>58.57</v>
      </c>
      <c r="B1056">
        <v>1.4999999999999999E-2</v>
      </c>
      <c r="C1056">
        <v>7.0049999999999999</v>
      </c>
      <c r="D1056">
        <v>0.42599999999999999</v>
      </c>
      <c r="E1056">
        <v>19.922000000000001</v>
      </c>
      <c r="F1056" t="s">
        <v>116</v>
      </c>
      <c r="G1056" t="s">
        <v>117</v>
      </c>
      <c r="H1056">
        <v>3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8.9630014999999993E-2</v>
      </c>
      <c r="O1056">
        <v>0.15769947500000001</v>
      </c>
      <c r="P1056">
        <v>0.101150873</v>
      </c>
      <c r="Q1056">
        <v>0.11778663</v>
      </c>
      <c r="R1056">
        <v>0.48451610000000001</v>
      </c>
      <c r="S1056">
        <v>0.3</v>
      </c>
      <c r="T1056">
        <v>0.40001874599999998</v>
      </c>
      <c r="U1056">
        <v>0.16</v>
      </c>
      <c r="V1056">
        <v>-3.3064555000000002E-2</v>
      </c>
      <c r="W1056">
        <v>7.0609696E-2</v>
      </c>
      <c r="X1056">
        <v>2.1971015999999999E-2</v>
      </c>
      <c r="Y1056">
        <v>4.8451610999999999E-2</v>
      </c>
      <c r="Z1056">
        <v>0.43606450299999999</v>
      </c>
      <c r="AA1056">
        <v>0.242258057</v>
      </c>
      <c r="AB1056">
        <v>0.48499999999999999</v>
      </c>
      <c r="AC1056">
        <v>-7.7770123499999997</v>
      </c>
      <c r="AD1056">
        <v>5.916116368</v>
      </c>
      <c r="AE1056">
        <v>-0.952057559</v>
      </c>
      <c r="AF1056">
        <v>1</v>
      </c>
      <c r="AH1056">
        <v>1</v>
      </c>
      <c r="AI1056" t="s">
        <v>51</v>
      </c>
      <c r="AJ1056">
        <v>17.010000000000002</v>
      </c>
      <c r="AK1056">
        <v>0</v>
      </c>
      <c r="AL1056">
        <v>70.343999999999994</v>
      </c>
      <c r="AM1056">
        <v>0</v>
      </c>
      <c r="AN1056">
        <v>8.0000000000000002E-3</v>
      </c>
      <c r="AO1056">
        <v>0.372</v>
      </c>
      <c r="AP1056">
        <v>0.45200000000000001</v>
      </c>
      <c r="AQ1056">
        <v>0.44700000000000001</v>
      </c>
      <c r="AR1056">
        <v>0.20599999999999999</v>
      </c>
      <c r="AS1056">
        <v>1.7000000000000001E-2</v>
      </c>
      <c r="AT1056">
        <v>1.2170000000000001</v>
      </c>
      <c r="AU1056">
        <v>0.236304506</v>
      </c>
      <c r="AV1056">
        <v>3</v>
      </c>
      <c r="AW1056" t="s">
        <v>58</v>
      </c>
    </row>
    <row r="1057" spans="1:49" hidden="1" x14ac:dyDescent="0.25">
      <c r="A1057">
        <v>77.739999999999995</v>
      </c>
      <c r="B1057">
        <v>1.2E-2</v>
      </c>
      <c r="C1057">
        <v>7.1269999999999998</v>
      </c>
      <c r="D1057">
        <v>0.437</v>
      </c>
      <c r="E1057">
        <v>29.151999999999902</v>
      </c>
      <c r="F1057" t="s">
        <v>116</v>
      </c>
      <c r="G1057" t="s">
        <v>117</v>
      </c>
      <c r="H1057">
        <v>6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5.4703057999999999E-2</v>
      </c>
      <c r="O1057">
        <v>0.13153780600000001</v>
      </c>
      <c r="P1057">
        <v>7.9733833000000004E-2</v>
      </c>
      <c r="Q1057">
        <v>0.113501436</v>
      </c>
      <c r="R1057">
        <v>0.42377868000000002</v>
      </c>
      <c r="S1057">
        <v>0.27</v>
      </c>
      <c r="T1057">
        <v>0.35468517100000002</v>
      </c>
      <c r="U1057">
        <v>0.1</v>
      </c>
      <c r="V1057">
        <v>-3.1589596999999997E-2</v>
      </c>
      <c r="W1057">
        <v>7.0666510000000002E-2</v>
      </c>
      <c r="X1057">
        <v>5.9849579999999999E-2</v>
      </c>
      <c r="Y1057">
        <v>4.2377867999999999E-2</v>
      </c>
      <c r="Z1057">
        <v>0.381400815</v>
      </c>
      <c r="AA1057">
        <v>0.21188934100000001</v>
      </c>
      <c r="AB1057">
        <v>0.42399999999999999</v>
      </c>
      <c r="AC1057">
        <v>-9.0074148600000008</v>
      </c>
      <c r="AD1057">
        <v>6.9421911729999897</v>
      </c>
      <c r="AE1057">
        <v>-0.88252440399999998</v>
      </c>
      <c r="AF1057">
        <v>1</v>
      </c>
      <c r="AH1057">
        <v>1</v>
      </c>
      <c r="AI1057" t="s">
        <v>51</v>
      </c>
      <c r="AJ1057">
        <v>13.37</v>
      </c>
      <c r="AK1057">
        <v>0.01</v>
      </c>
      <c r="AL1057">
        <v>94.418999999999997</v>
      </c>
      <c r="AM1057">
        <v>0</v>
      </c>
      <c r="AN1057">
        <v>5.0000000000000001E-3</v>
      </c>
      <c r="AO1057">
        <v>0.38299999999999901</v>
      </c>
      <c r="AP1057">
        <v>0.441</v>
      </c>
      <c r="AQ1057">
        <v>0.46</v>
      </c>
      <c r="AR1057">
        <v>0.216</v>
      </c>
      <c r="AS1057">
        <v>1.7000000000000001E-2</v>
      </c>
      <c r="AT1057">
        <v>0.95499999999999996</v>
      </c>
      <c r="AU1057">
        <v>0.256231247</v>
      </c>
      <c r="AV1057">
        <v>5</v>
      </c>
      <c r="AW1057" t="s">
        <v>58</v>
      </c>
    </row>
    <row r="1058" spans="1:49" hidden="1" x14ac:dyDescent="0.25">
      <c r="A1058">
        <v>80.489999999999995</v>
      </c>
      <c r="B1058">
        <v>1.2999999999999999E-2</v>
      </c>
      <c r="C1058">
        <v>6.7789999999999999</v>
      </c>
      <c r="D1058">
        <v>0.60499999999999998</v>
      </c>
      <c r="E1058">
        <v>38.32</v>
      </c>
      <c r="F1058" t="s">
        <v>116</v>
      </c>
      <c r="G1058" t="s">
        <v>117</v>
      </c>
      <c r="H1058">
        <v>65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5.8064942000000001E-2</v>
      </c>
      <c r="O1058">
        <v>0.13791350299999999</v>
      </c>
      <c r="P1058">
        <v>0.10331899899999999</v>
      </c>
      <c r="Q1058">
        <v>0.13809888300000001</v>
      </c>
      <c r="R1058">
        <v>0.34620640000000003</v>
      </c>
      <c r="S1058">
        <v>0.3</v>
      </c>
      <c r="T1058">
        <v>0.60059151099999997</v>
      </c>
      <c r="U1058">
        <v>0.17</v>
      </c>
      <c r="V1058">
        <v>-0.116946205</v>
      </c>
      <c r="W1058">
        <v>0.178857399999999</v>
      </c>
      <c r="X1058">
        <v>4.535061E-3</v>
      </c>
      <c r="Y1058">
        <v>3.4620640000000001E-2</v>
      </c>
      <c r="Z1058">
        <v>0.31158575700000002</v>
      </c>
      <c r="AA1058">
        <v>0.17310319800000001</v>
      </c>
      <c r="AB1058">
        <v>0.34599999999999997</v>
      </c>
      <c r="AC1058">
        <v>-5.7684984179999903</v>
      </c>
      <c r="AD1058">
        <v>5.5536290859999999</v>
      </c>
      <c r="AE1058">
        <v>-0.53597186600000002</v>
      </c>
      <c r="AF1058">
        <v>1</v>
      </c>
      <c r="AH1058">
        <v>1</v>
      </c>
      <c r="AI1058" t="s">
        <v>51</v>
      </c>
      <c r="AJ1058">
        <v>12.39</v>
      </c>
      <c r="AK1058">
        <v>0.01</v>
      </c>
      <c r="AL1058">
        <v>87.113999999999905</v>
      </c>
      <c r="AM1058">
        <v>0</v>
      </c>
      <c r="AN1058">
        <v>6.0000000000000001E-3</v>
      </c>
      <c r="AO1058">
        <v>0.55399999999999905</v>
      </c>
      <c r="AP1058">
        <v>0.67900000000000005</v>
      </c>
      <c r="AQ1058">
        <v>0.66400000000000003</v>
      </c>
      <c r="AR1058">
        <v>0.39799999999999902</v>
      </c>
      <c r="AS1058">
        <v>3.5000000000000003E-2</v>
      </c>
      <c r="AT1058">
        <v>1.472</v>
      </c>
      <c r="AU1058">
        <v>0.50021395299999905</v>
      </c>
      <c r="AV1058">
        <v>5</v>
      </c>
      <c r="AW1058" t="s">
        <v>58</v>
      </c>
    </row>
    <row r="1059" spans="1:49" hidden="1" x14ac:dyDescent="0.25">
      <c r="A1059">
        <v>80.03</v>
      </c>
      <c r="B1059">
        <v>1.0999999999999999E-2</v>
      </c>
      <c r="C1059">
        <v>7.0939999999999896</v>
      </c>
      <c r="D1059">
        <v>0.45500000000000002</v>
      </c>
      <c r="E1059">
        <v>32.143000000000001</v>
      </c>
      <c r="F1059" t="s">
        <v>116</v>
      </c>
      <c r="G1059" t="s">
        <v>117</v>
      </c>
      <c r="H1059">
        <v>7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5.4596267999999899E-2</v>
      </c>
      <c r="O1059">
        <v>0.11510308900000001</v>
      </c>
      <c r="P1059">
        <v>8.6516763999999996E-2</v>
      </c>
      <c r="Q1059">
        <v>0.13699460399999999</v>
      </c>
      <c r="R1059">
        <v>0.47676828999999998</v>
      </c>
      <c r="S1059">
        <v>0.27</v>
      </c>
      <c r="T1059">
        <v>0.36400260200000001</v>
      </c>
      <c r="U1059">
        <v>0.16</v>
      </c>
      <c r="V1059">
        <v>-5.5191777999999997E-2</v>
      </c>
      <c r="W1059">
        <v>0.103905015</v>
      </c>
      <c r="X1059">
        <v>-1.0145955999999999E-2</v>
      </c>
      <c r="Y1059">
        <v>4.7676828999999997E-2</v>
      </c>
      <c r="Z1059">
        <v>0.42909145700000001</v>
      </c>
      <c r="AA1059">
        <v>0.23838414299999999</v>
      </c>
      <c r="AB1059">
        <v>0.47699999999999998</v>
      </c>
      <c r="AC1059">
        <v>-6.493400941</v>
      </c>
      <c r="AD1059">
        <v>7.0873078039999999</v>
      </c>
      <c r="AE1059">
        <v>-0.98550061499999997</v>
      </c>
      <c r="AF1059">
        <v>1</v>
      </c>
      <c r="AH1059">
        <v>1</v>
      </c>
      <c r="AI1059" t="s">
        <v>51</v>
      </c>
      <c r="AJ1059">
        <v>13.99</v>
      </c>
      <c r="AK1059">
        <v>0.02</v>
      </c>
      <c r="AL1059">
        <v>98.93</v>
      </c>
      <c r="AM1059">
        <v>0</v>
      </c>
      <c r="AN1059">
        <v>5.0000000000000001E-3</v>
      </c>
      <c r="AO1059">
        <v>0.4</v>
      </c>
      <c r="AP1059">
        <v>0.46700000000000003</v>
      </c>
      <c r="AQ1059">
        <v>0.48</v>
      </c>
      <c r="AR1059">
        <v>0.23199999999999901</v>
      </c>
      <c r="AS1059">
        <v>1.9E-2</v>
      </c>
      <c r="AT1059">
        <v>1.0389999999999999</v>
      </c>
      <c r="AU1059">
        <v>0.26409679199999903</v>
      </c>
      <c r="AV1059">
        <v>5</v>
      </c>
      <c r="AW1059" t="s">
        <v>58</v>
      </c>
    </row>
    <row r="1060" spans="1:49" hidden="1" x14ac:dyDescent="0.25">
      <c r="A1060">
        <v>120.31</v>
      </c>
      <c r="B1060">
        <v>6.9999999999999897E-3</v>
      </c>
      <c r="C1060">
        <v>6.5350000000000001</v>
      </c>
      <c r="D1060">
        <v>0.34799999999999998</v>
      </c>
      <c r="E1060">
        <v>25.655000000000001</v>
      </c>
      <c r="F1060" t="s">
        <v>116</v>
      </c>
      <c r="G1060" t="s">
        <v>117</v>
      </c>
      <c r="H1060">
        <v>71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0.1</v>
      </c>
      <c r="O1060">
        <v>6.9303130000000004E-2</v>
      </c>
      <c r="P1060">
        <v>8.3473701999999997E-2</v>
      </c>
      <c r="Q1060">
        <v>0.118701932</v>
      </c>
      <c r="R1060">
        <v>0.17863937999999999</v>
      </c>
      <c r="S1060">
        <v>0.2</v>
      </c>
      <c r="T1060">
        <v>0.06</v>
      </c>
      <c r="U1060">
        <v>0.17</v>
      </c>
      <c r="V1060">
        <v>7.0620539999999999E-3</v>
      </c>
      <c r="W1060">
        <v>5.765228E-2</v>
      </c>
      <c r="X1060">
        <v>2.8843114E-2</v>
      </c>
      <c r="Y1060">
        <v>1.7863937999999999E-2</v>
      </c>
      <c r="Z1060">
        <v>0.16077544399999999</v>
      </c>
      <c r="AA1060">
        <v>8.9319690999999896E-2</v>
      </c>
      <c r="AB1060">
        <v>0.17899999999999999</v>
      </c>
      <c r="AC1060">
        <v>-6.8775690909999998</v>
      </c>
      <c r="AD1060">
        <v>3.8579443649999998</v>
      </c>
      <c r="AE1060">
        <v>-1.7256094E-2</v>
      </c>
      <c r="AF1060">
        <v>1</v>
      </c>
      <c r="AH1060">
        <v>1</v>
      </c>
      <c r="AI1060" t="s">
        <v>51</v>
      </c>
      <c r="AJ1060">
        <v>12.41</v>
      </c>
      <c r="AK1060">
        <v>0.01</v>
      </c>
      <c r="AL1060">
        <v>144.565</v>
      </c>
      <c r="AM1060">
        <v>0</v>
      </c>
      <c r="AN1060">
        <v>4.0000000000000001E-3</v>
      </c>
      <c r="AO1060">
        <v>0.255</v>
      </c>
      <c r="AP1060">
        <v>0.52200000000000002</v>
      </c>
      <c r="AQ1060">
        <v>0.36399999999999999</v>
      </c>
      <c r="AR1060">
        <v>0.158</v>
      </c>
      <c r="AS1060">
        <v>1.2999999999999999E-2</v>
      </c>
      <c r="AT1060">
        <v>1.9650000000000001</v>
      </c>
      <c r="AU1060">
        <v>8.0844977999999998E-2</v>
      </c>
      <c r="AV1060">
        <v>4</v>
      </c>
      <c r="AW1060" t="s">
        <v>58</v>
      </c>
    </row>
    <row r="1061" spans="1:49" hidden="1" x14ac:dyDescent="0.25">
      <c r="A1061">
        <v>115.97</v>
      </c>
      <c r="B1061">
        <v>8.0000000000000002E-3</v>
      </c>
      <c r="C1061">
        <v>7.2069999999999999</v>
      </c>
      <c r="D1061">
        <v>0.311</v>
      </c>
      <c r="E1061">
        <v>19.652000000000001</v>
      </c>
      <c r="F1061" t="s">
        <v>116</v>
      </c>
      <c r="G1061" t="s">
        <v>117</v>
      </c>
      <c r="H1061">
        <v>75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3.7019195999999997E-2</v>
      </c>
      <c r="O1061">
        <v>8.2612376000000001E-2</v>
      </c>
      <c r="P1061">
        <v>0.10425184</v>
      </c>
      <c r="Q1061">
        <v>0.122354933</v>
      </c>
      <c r="R1061">
        <v>0.18586817</v>
      </c>
      <c r="S1061">
        <v>0.23</v>
      </c>
      <c r="T1061">
        <v>0.46362336399999998</v>
      </c>
      <c r="U1061">
        <v>0.14000000000000001</v>
      </c>
      <c r="V1061">
        <v>-6.0103999999999998E-2</v>
      </c>
      <c r="W1061">
        <v>8.0617449999999993E-2</v>
      </c>
      <c r="X1061">
        <v>-5.2955479999999997E-3</v>
      </c>
      <c r="Y1061">
        <v>1.8586816999999999E-2</v>
      </c>
      <c r="Z1061">
        <v>0.16728135599999999</v>
      </c>
      <c r="AA1061">
        <v>9.2934086999999999E-2</v>
      </c>
      <c r="AB1061">
        <v>0.186</v>
      </c>
      <c r="AC1061">
        <v>-7.189692977</v>
      </c>
      <c r="AD1061">
        <v>6.2474128320000002</v>
      </c>
      <c r="AE1061">
        <v>-0.39238183399999998</v>
      </c>
      <c r="AF1061">
        <v>1</v>
      </c>
      <c r="AH1061">
        <v>1</v>
      </c>
      <c r="AI1061" t="s">
        <v>51</v>
      </c>
      <c r="AJ1061">
        <v>12.28</v>
      </c>
      <c r="AK1061">
        <v>0</v>
      </c>
      <c r="AL1061">
        <v>124.536</v>
      </c>
      <c r="AM1061">
        <v>0</v>
      </c>
      <c r="AN1061">
        <v>5.0000000000000001E-3</v>
      </c>
      <c r="AO1061">
        <v>0.26700000000000002</v>
      </c>
      <c r="AP1061">
        <v>0.32</v>
      </c>
      <c r="AQ1061">
        <v>0.31900000000000001</v>
      </c>
      <c r="AR1061">
        <v>0.111999999999999</v>
      </c>
      <c r="AS1061">
        <v>8.9999999999999993E-3</v>
      </c>
      <c r="AT1061">
        <v>0.73699999999999999</v>
      </c>
      <c r="AU1061">
        <v>0.57736618100000003</v>
      </c>
      <c r="AV1061">
        <v>5</v>
      </c>
      <c r="AW1061" t="s">
        <v>58</v>
      </c>
    </row>
    <row r="1062" spans="1:49" hidden="1" x14ac:dyDescent="0.25">
      <c r="A1062">
        <v>2.66</v>
      </c>
      <c r="B1062">
        <v>3.4000000000000002E-2</v>
      </c>
      <c r="C1062">
        <v>4.0129999999999999</v>
      </c>
      <c r="D1062">
        <v>1.8280000000000001</v>
      </c>
      <c r="E1062">
        <v>36.363999999999997</v>
      </c>
      <c r="F1062" t="s">
        <v>116</v>
      </c>
      <c r="G1062" t="s">
        <v>117</v>
      </c>
      <c r="H1062">
        <v>78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0.61058825900000002</v>
      </c>
      <c r="O1062">
        <v>0.66314336100000004</v>
      </c>
      <c r="P1062">
        <v>0.17182778199999901</v>
      </c>
      <c r="Q1062">
        <v>0.21053095599999999</v>
      </c>
      <c r="R1062">
        <v>0.47330949999999999</v>
      </c>
      <c r="S1062">
        <v>0.94</v>
      </c>
      <c r="T1062">
        <v>0.90612168000000004</v>
      </c>
      <c r="U1062">
        <v>0.36</v>
      </c>
      <c r="V1062">
        <v>-0.13415898000000001</v>
      </c>
      <c r="W1062">
        <v>7.8656690000000005E-3</v>
      </c>
      <c r="X1062">
        <v>3.9077670000000002E-2</v>
      </c>
      <c r="Y1062">
        <v>4.7330948999999997E-2</v>
      </c>
      <c r="Z1062">
        <v>0.42597853799999902</v>
      </c>
      <c r="AA1062">
        <v>0.236654743999999</v>
      </c>
      <c r="AB1062">
        <v>0.47299999999999998</v>
      </c>
      <c r="AC1062">
        <v>-2.0731687270000001</v>
      </c>
      <c r="AD1062">
        <v>4.2750529899999998</v>
      </c>
      <c r="AE1062">
        <v>-0.307702792</v>
      </c>
      <c r="AF1062">
        <v>2</v>
      </c>
      <c r="AG1062">
        <v>3</v>
      </c>
      <c r="AH1062">
        <v>5</v>
      </c>
      <c r="AI1062" t="s">
        <v>59</v>
      </c>
      <c r="AJ1062">
        <v>55.71</v>
      </c>
      <c r="AK1062">
        <v>0</v>
      </c>
      <c r="AL1062">
        <v>114.405</v>
      </c>
      <c r="AM1062">
        <v>0</v>
      </c>
      <c r="AN1062">
        <v>3.0000000000000001E-3</v>
      </c>
      <c r="AO1062">
        <v>1.97</v>
      </c>
      <c r="AP1062">
        <v>1.466</v>
      </c>
      <c r="AQ1062">
        <v>4.3490000000000002</v>
      </c>
      <c r="AR1062">
        <v>2.5779999999999998</v>
      </c>
      <c r="AS1062">
        <v>0.66400000000000003</v>
      </c>
      <c r="AT1062">
        <v>1.35</v>
      </c>
      <c r="AU1062">
        <v>0.228388751</v>
      </c>
      <c r="AV1062">
        <v>2</v>
      </c>
      <c r="AW1062" t="s">
        <v>60</v>
      </c>
    </row>
    <row r="1063" spans="1:49" hidden="1" x14ac:dyDescent="0.25">
      <c r="A1063">
        <v>119</v>
      </c>
      <c r="B1063">
        <v>8.0000000000000002E-3</v>
      </c>
      <c r="C1063">
        <v>7.0810000000000004</v>
      </c>
      <c r="D1063">
        <v>0.23699999999999999</v>
      </c>
      <c r="E1063">
        <v>12.458</v>
      </c>
      <c r="F1063" t="s">
        <v>116</v>
      </c>
      <c r="G1063" t="s">
        <v>117</v>
      </c>
      <c r="H1063">
        <v>81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4.3217739999999998E-2</v>
      </c>
      <c r="O1063">
        <v>8.6573768999999995E-2</v>
      </c>
      <c r="P1063">
        <v>7.3663159000000006E-2</v>
      </c>
      <c r="Q1063">
        <v>9.9506810000000001E-2</v>
      </c>
      <c r="R1063">
        <v>0.42337579999999903</v>
      </c>
      <c r="S1063">
        <v>0.2</v>
      </c>
      <c r="T1063">
        <v>0.221566178</v>
      </c>
      <c r="U1063">
        <v>0.1</v>
      </c>
      <c r="V1063">
        <v>-1.8524189999999999E-2</v>
      </c>
      <c r="W1063">
        <v>3.9348624999999998E-2</v>
      </c>
      <c r="X1063">
        <v>-2.0083945999999998E-2</v>
      </c>
      <c r="Y1063">
        <v>4.2337579E-2</v>
      </c>
      <c r="Z1063">
        <v>0.38103820700000002</v>
      </c>
      <c r="AA1063">
        <v>0.21168789299999999</v>
      </c>
      <c r="AB1063">
        <v>0.42299999999999999</v>
      </c>
      <c r="AC1063">
        <v>-8.6870279640000003</v>
      </c>
      <c r="AD1063">
        <v>9.2706315220000004</v>
      </c>
      <c r="AE1063">
        <v>-1.3303751779999999</v>
      </c>
      <c r="AF1063">
        <v>1</v>
      </c>
      <c r="AH1063">
        <v>1</v>
      </c>
      <c r="AI1063" t="s">
        <v>51</v>
      </c>
      <c r="AJ1063">
        <v>23.95</v>
      </c>
      <c r="AK1063">
        <v>0.01</v>
      </c>
      <c r="AL1063">
        <v>128.077</v>
      </c>
      <c r="AM1063">
        <v>0</v>
      </c>
      <c r="AN1063">
        <v>5.0000000000000001E-3</v>
      </c>
      <c r="AO1063">
        <v>0.188999999999999</v>
      </c>
      <c r="AP1063">
        <v>0.28399999999999997</v>
      </c>
      <c r="AQ1063">
        <v>0.24199999999999999</v>
      </c>
      <c r="AR1063">
        <v>7.0000000000000007E-2</v>
      </c>
      <c r="AS1063">
        <v>5.0000000000000001E-3</v>
      </c>
      <c r="AT1063">
        <v>0.97</v>
      </c>
      <c r="AU1063">
        <v>0.193079791</v>
      </c>
      <c r="AV1063">
        <v>4</v>
      </c>
      <c r="AW1063" t="s">
        <v>58</v>
      </c>
    </row>
    <row r="1064" spans="1:49" hidden="1" x14ac:dyDescent="0.25">
      <c r="A1064">
        <v>53.28</v>
      </c>
      <c r="B1064">
        <v>1.7999999999999999E-2</v>
      </c>
      <c r="C1064">
        <v>6.8389999999999898</v>
      </c>
      <c r="D1064">
        <v>0.315</v>
      </c>
      <c r="E1064">
        <v>12.444000000000001</v>
      </c>
      <c r="F1064" t="s">
        <v>116</v>
      </c>
      <c r="G1064" t="s">
        <v>117</v>
      </c>
      <c r="H1064">
        <v>94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8.3860530000000003E-2</v>
      </c>
      <c r="O1064">
        <v>0.18983319899999901</v>
      </c>
      <c r="P1064">
        <v>0.113287015</v>
      </c>
      <c r="Q1064">
        <v>0.147025196</v>
      </c>
      <c r="R1064">
        <v>0.42178130000000003</v>
      </c>
      <c r="S1064">
        <v>0.37</v>
      </c>
      <c r="T1064">
        <v>0.62603668299999904</v>
      </c>
      <c r="U1064">
        <v>0.2</v>
      </c>
      <c r="V1064">
        <v>-0.13007846000000001</v>
      </c>
      <c r="W1064">
        <v>0.21028958</v>
      </c>
      <c r="X1064">
        <v>2.2340255999999999E-2</v>
      </c>
      <c r="Y1064">
        <v>4.2178130000000001E-2</v>
      </c>
      <c r="Z1064">
        <v>0.37960317100000002</v>
      </c>
      <c r="AA1064">
        <v>0.21089065100000001</v>
      </c>
      <c r="AB1064">
        <v>0.42199999999999999</v>
      </c>
      <c r="AC1064">
        <v>-5.6655912339999999</v>
      </c>
      <c r="AD1064">
        <v>4.7634577509999998</v>
      </c>
      <c r="AE1064">
        <v>-0.458492764</v>
      </c>
      <c r="AF1064">
        <v>1</v>
      </c>
      <c r="AH1064">
        <v>1</v>
      </c>
      <c r="AI1064" t="s">
        <v>51</v>
      </c>
      <c r="AJ1064">
        <v>21.59</v>
      </c>
      <c r="AK1064">
        <v>0</v>
      </c>
      <c r="AL1064">
        <v>60.848999999999997</v>
      </c>
      <c r="AM1064">
        <v>0</v>
      </c>
      <c r="AN1064">
        <v>1.0999999999999999E-2</v>
      </c>
      <c r="AO1064">
        <v>0.253</v>
      </c>
      <c r="AP1064">
        <v>0.29499999999999998</v>
      </c>
      <c r="AQ1064">
        <v>0.32700000000000001</v>
      </c>
      <c r="AR1064">
        <v>0.125</v>
      </c>
      <c r="AS1064">
        <v>0.01</v>
      </c>
      <c r="AT1064">
        <v>0.46700000000000003</v>
      </c>
      <c r="AU1064">
        <v>0.40311992200000002</v>
      </c>
      <c r="AV1064">
        <v>4</v>
      </c>
      <c r="AW1064" t="s">
        <v>58</v>
      </c>
    </row>
    <row r="1065" spans="1:49" hidden="1" x14ac:dyDescent="0.25">
      <c r="A1065">
        <v>94.67</v>
      </c>
      <c r="B1065">
        <v>0.01</v>
      </c>
      <c r="C1065">
        <v>7.0339999999999998</v>
      </c>
      <c r="D1065">
        <v>0.248</v>
      </c>
      <c r="E1065">
        <v>10.988</v>
      </c>
      <c r="F1065" t="s">
        <v>118</v>
      </c>
      <c r="G1065" t="s">
        <v>119</v>
      </c>
      <c r="H1065">
        <v>101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6.2354827000000002E-2</v>
      </c>
      <c r="O1065">
        <v>0.13281352799999999</v>
      </c>
      <c r="P1065">
        <v>0.11945291099999999</v>
      </c>
      <c r="Q1065">
        <v>0.14007972199999999</v>
      </c>
      <c r="R1065">
        <v>0.32572687</v>
      </c>
      <c r="S1065">
        <v>0.3</v>
      </c>
      <c r="T1065">
        <v>0.43292610999999998</v>
      </c>
      <c r="U1065">
        <v>0.23</v>
      </c>
      <c r="V1065">
        <v>-9.7791135000000001E-2</v>
      </c>
      <c r="W1065">
        <v>0.12117865999999999</v>
      </c>
      <c r="X1065">
        <v>-2.995167E-3</v>
      </c>
      <c r="Y1065">
        <v>3.2572687000000003E-2</v>
      </c>
      <c r="Z1065">
        <v>0.29315417999999999</v>
      </c>
      <c r="AA1065">
        <v>0.162863433</v>
      </c>
      <c r="AB1065">
        <v>0.32600000000000001</v>
      </c>
      <c r="AC1065">
        <v>-3.7942375130000001</v>
      </c>
      <c r="AD1065">
        <v>5.35496777</v>
      </c>
      <c r="AE1065">
        <v>-0.54878571200000004</v>
      </c>
      <c r="AF1065">
        <v>1</v>
      </c>
      <c r="AH1065">
        <v>1</v>
      </c>
      <c r="AI1065" t="s">
        <v>51</v>
      </c>
      <c r="AJ1065">
        <v>10.71</v>
      </c>
      <c r="AK1065">
        <v>0</v>
      </c>
      <c r="AL1065">
        <v>100.944</v>
      </c>
      <c r="AM1065">
        <v>0</v>
      </c>
      <c r="AN1065">
        <v>6.9999999999999897E-3</v>
      </c>
      <c r="AO1065">
        <v>0.20499999999999999</v>
      </c>
      <c r="AP1065">
        <v>0.26</v>
      </c>
      <c r="AQ1065">
        <v>0.252</v>
      </c>
      <c r="AR1065">
        <v>7.3999999999999996E-2</v>
      </c>
      <c r="AS1065">
        <v>6.0000000000000001E-3</v>
      </c>
      <c r="AT1065">
        <v>0.83899999999999997</v>
      </c>
      <c r="AU1065">
        <v>0.38507814099999998</v>
      </c>
      <c r="AV1065">
        <v>4</v>
      </c>
      <c r="AW1065" t="s">
        <v>58</v>
      </c>
    </row>
    <row r="1066" spans="1:49" hidden="1" x14ac:dyDescent="0.25">
      <c r="A1066">
        <v>2.73</v>
      </c>
      <c r="B1066">
        <v>0.218</v>
      </c>
      <c r="C1066">
        <v>6.4009999999999998</v>
      </c>
      <c r="D1066">
        <v>0.89700000000000002</v>
      </c>
      <c r="E1066">
        <v>6.2949999999999999</v>
      </c>
      <c r="F1066" t="s">
        <v>118</v>
      </c>
      <c r="G1066" t="s">
        <v>119</v>
      </c>
      <c r="H1066">
        <v>103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9.8753577999999995E-2</v>
      </c>
      <c r="O1066">
        <v>0.13059986300000001</v>
      </c>
      <c r="P1066">
        <v>0.13261441299999999</v>
      </c>
      <c r="Q1066">
        <v>0.17436531</v>
      </c>
      <c r="R1066">
        <v>0.59166049999999903</v>
      </c>
      <c r="S1066">
        <v>0.33</v>
      </c>
      <c r="T1066">
        <v>0.36186191600000001</v>
      </c>
      <c r="U1066">
        <v>0.2</v>
      </c>
      <c r="V1066">
        <v>-4.0109473999999999E-2</v>
      </c>
      <c r="W1066">
        <v>9.5234079999999999E-2</v>
      </c>
      <c r="X1066">
        <v>-7.5074799999999998E-4</v>
      </c>
      <c r="Y1066">
        <v>5.9166049999999998E-2</v>
      </c>
      <c r="Z1066">
        <v>0.53249444999999995</v>
      </c>
      <c r="AA1066">
        <v>0.29583025000000002</v>
      </c>
      <c r="AB1066">
        <v>0.59199999999999997</v>
      </c>
      <c r="AC1066">
        <v>-5.8562790949999997</v>
      </c>
      <c r="AD1066">
        <v>5.575418064</v>
      </c>
      <c r="AE1066">
        <v>-1.243844927</v>
      </c>
      <c r="AF1066">
        <v>2</v>
      </c>
      <c r="AG1066">
        <v>2</v>
      </c>
      <c r="AH1066">
        <v>4</v>
      </c>
      <c r="AI1066" t="s">
        <v>56</v>
      </c>
      <c r="AJ1066">
        <v>13.82</v>
      </c>
      <c r="AK1066">
        <v>0</v>
      </c>
      <c r="AL1066">
        <v>8.3539999999999992</v>
      </c>
      <c r="AM1066">
        <v>0</v>
      </c>
      <c r="AN1066">
        <v>3.4000000000000002E-2</v>
      </c>
      <c r="AO1066">
        <v>0.873</v>
      </c>
      <c r="AP1066">
        <v>1.0589999999999999</v>
      </c>
      <c r="AQ1066">
        <v>1.1159999999999899</v>
      </c>
      <c r="AR1066">
        <v>0.81599999999999995</v>
      </c>
      <c r="AS1066">
        <v>8.8999999999999996E-2</v>
      </c>
      <c r="AT1066">
        <v>1.7989999999999999</v>
      </c>
      <c r="AU1066">
        <v>0.26412331899999902</v>
      </c>
      <c r="AV1066">
        <v>1</v>
      </c>
      <c r="AW1066" t="s">
        <v>57</v>
      </c>
    </row>
    <row r="1067" spans="1:49" hidden="1" x14ac:dyDescent="0.25">
      <c r="A1067">
        <v>41.69</v>
      </c>
      <c r="B1067">
        <v>1.9E-2</v>
      </c>
      <c r="C1067">
        <v>6.819</v>
      </c>
      <c r="D1067">
        <v>0.76400000000000001</v>
      </c>
      <c r="E1067">
        <v>43.085999999999999</v>
      </c>
      <c r="F1067" t="s">
        <v>118</v>
      </c>
      <c r="G1067" t="s">
        <v>119</v>
      </c>
      <c r="H1067">
        <v>12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5.6867728999999999E-2</v>
      </c>
      <c r="O1067">
        <v>0.115397841999999</v>
      </c>
      <c r="P1067">
        <v>0.11825756599999999</v>
      </c>
      <c r="Q1067">
        <v>0.159600782</v>
      </c>
      <c r="R1067">
        <v>0.27603660000000002</v>
      </c>
      <c r="S1067">
        <v>0.3</v>
      </c>
      <c r="T1067">
        <v>0.35133144799999999</v>
      </c>
      <c r="U1067">
        <v>0.22323831899999999</v>
      </c>
      <c r="V1067">
        <v>-0.106183399999999</v>
      </c>
      <c r="W1067">
        <v>1.5408389999999999E-2</v>
      </c>
      <c r="X1067">
        <v>-1.10739E-3</v>
      </c>
      <c r="Y1067">
        <v>2.7603658999999999E-2</v>
      </c>
      <c r="Z1067">
        <v>0.248432931</v>
      </c>
      <c r="AA1067">
        <v>0.13801829500000001</v>
      </c>
      <c r="AB1067">
        <v>0.27600000000000002</v>
      </c>
      <c r="AC1067">
        <v>-2.785483588</v>
      </c>
      <c r="AD1067">
        <v>5.4479322339999996</v>
      </c>
      <c r="AE1067">
        <v>-0.64692425499999995</v>
      </c>
      <c r="AF1067">
        <v>2</v>
      </c>
      <c r="AG1067">
        <v>1</v>
      </c>
      <c r="AH1067">
        <v>3</v>
      </c>
      <c r="AI1067" t="s">
        <v>53</v>
      </c>
      <c r="AJ1067">
        <v>10.28</v>
      </c>
      <c r="AK1067">
        <v>0</v>
      </c>
      <c r="AL1067">
        <v>70.198999999999998</v>
      </c>
      <c r="AM1067">
        <v>0</v>
      </c>
      <c r="AN1067">
        <v>6.0000000000000001E-3</v>
      </c>
      <c r="AO1067">
        <v>0.73699999999999999</v>
      </c>
      <c r="AP1067">
        <v>0.79</v>
      </c>
      <c r="AQ1067">
        <v>0.88400000000000001</v>
      </c>
      <c r="AR1067">
        <v>0.60699999999999998</v>
      </c>
      <c r="AS1067">
        <v>5.7999999999999899E-2</v>
      </c>
      <c r="AT1067">
        <v>1.37</v>
      </c>
      <c r="AU1067">
        <v>0.35335024100000001</v>
      </c>
      <c r="AV1067">
        <v>4</v>
      </c>
      <c r="AW1067" t="s">
        <v>52</v>
      </c>
    </row>
    <row r="1068" spans="1:49" hidden="1" x14ac:dyDescent="0.25">
      <c r="A1068">
        <v>142.29</v>
      </c>
      <c r="B1068">
        <v>6.9999999999999897E-3</v>
      </c>
      <c r="C1068">
        <v>6.9550000000000001</v>
      </c>
      <c r="D1068">
        <v>0.222</v>
      </c>
      <c r="E1068">
        <v>12.956</v>
      </c>
      <c r="F1068" t="s">
        <v>118</v>
      </c>
      <c r="G1068" t="s">
        <v>119</v>
      </c>
      <c r="H1068">
        <v>140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0.115</v>
      </c>
      <c r="O1068">
        <v>0.103387538</v>
      </c>
      <c r="P1068">
        <v>0.115</v>
      </c>
      <c r="Q1068">
        <v>0.115</v>
      </c>
      <c r="R1068">
        <v>0.39899269999999998</v>
      </c>
      <c r="S1068">
        <v>0.23</v>
      </c>
      <c r="T1068">
        <v>0.13</v>
      </c>
      <c r="U1068">
        <v>0.17</v>
      </c>
      <c r="V1068">
        <v>1.6390077999999999E-2</v>
      </c>
      <c r="W1068">
        <v>2.5538145000000002E-2</v>
      </c>
      <c r="X1068">
        <v>2.12696239999999E-2</v>
      </c>
      <c r="Y1068">
        <v>3.9899269000000001E-2</v>
      </c>
      <c r="Z1068">
        <v>0.35909341899999903</v>
      </c>
      <c r="AA1068">
        <v>0.19949634399999999</v>
      </c>
      <c r="AB1068">
        <v>0.39899999999999902</v>
      </c>
      <c r="AC1068">
        <v>-6.258043324</v>
      </c>
      <c r="AD1068">
        <v>4.8212321339999997</v>
      </c>
      <c r="AE1068">
        <v>-0.79333700099999904</v>
      </c>
      <c r="AF1068">
        <v>1</v>
      </c>
      <c r="AH1068">
        <v>1</v>
      </c>
      <c r="AI1068" t="s">
        <v>51</v>
      </c>
      <c r="AJ1068">
        <v>19.22</v>
      </c>
      <c r="AK1068">
        <v>0</v>
      </c>
      <c r="AL1068">
        <v>149.05000000000001</v>
      </c>
      <c r="AM1068">
        <v>0</v>
      </c>
      <c r="AN1068">
        <v>5.0000000000000001E-3</v>
      </c>
      <c r="AO1068">
        <v>0.17799999999999999</v>
      </c>
      <c r="AP1068">
        <v>0.245</v>
      </c>
      <c r="AQ1068">
        <v>0.22600000000000001</v>
      </c>
      <c r="AR1068">
        <v>6.0999999999999999E-2</v>
      </c>
      <c r="AS1068">
        <v>5.0000000000000001E-3</v>
      </c>
      <c r="AT1068">
        <v>1.1439999999999999</v>
      </c>
      <c r="AU1068">
        <v>8.0579198000000005E-2</v>
      </c>
      <c r="AV1068">
        <v>4</v>
      </c>
      <c r="AW1068" t="s">
        <v>58</v>
      </c>
    </row>
    <row r="1069" spans="1:49" hidden="1" x14ac:dyDescent="0.25">
      <c r="A1069">
        <v>24.83</v>
      </c>
      <c r="B1069">
        <v>2.4E-2</v>
      </c>
      <c r="C1069">
        <v>5.3769999999999998</v>
      </c>
      <c r="D1069">
        <v>0.871</v>
      </c>
      <c r="E1069">
        <v>52.588999999999999</v>
      </c>
      <c r="F1069" t="s">
        <v>118</v>
      </c>
      <c r="G1069" t="s">
        <v>119</v>
      </c>
      <c r="H1069">
        <v>155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6.8742963000000004E-2</v>
      </c>
      <c r="O1069">
        <v>0.108756067</v>
      </c>
      <c r="P1069">
        <v>6.9047725999999907E-2</v>
      </c>
      <c r="Q1069">
        <v>7.5349950999999998E-2</v>
      </c>
      <c r="R1069">
        <v>0.30907606999999998</v>
      </c>
      <c r="S1069">
        <v>0.2</v>
      </c>
      <c r="T1069">
        <v>0.19444567099999999</v>
      </c>
      <c r="U1069">
        <v>0.1</v>
      </c>
      <c r="V1069">
        <v>9.2372119999999999E-3</v>
      </c>
      <c r="W1069">
        <v>3.3840620000000002E-2</v>
      </c>
      <c r="X1069">
        <v>-1.8600541000000002E-2</v>
      </c>
      <c r="Y1069">
        <v>3.0907607E-2</v>
      </c>
      <c r="Z1069">
        <v>0.278168464</v>
      </c>
      <c r="AA1069">
        <v>0.15453803499999999</v>
      </c>
      <c r="AB1069">
        <v>0.309</v>
      </c>
      <c r="AC1069">
        <v>-10.692117999999899</v>
      </c>
      <c r="AD1069">
        <v>7.5143810699999998</v>
      </c>
      <c r="AE1069">
        <v>-0.99206692099999905</v>
      </c>
      <c r="AF1069">
        <v>2</v>
      </c>
      <c r="AG1069">
        <v>3</v>
      </c>
      <c r="AH1069">
        <v>5</v>
      </c>
      <c r="AI1069" t="s">
        <v>59</v>
      </c>
      <c r="AJ1069">
        <v>11.94</v>
      </c>
      <c r="AK1069">
        <v>0</v>
      </c>
      <c r="AL1069">
        <v>80.981999999999999</v>
      </c>
      <c r="AM1069">
        <v>0</v>
      </c>
      <c r="AN1069">
        <v>3.0000000000000001E-3</v>
      </c>
      <c r="AO1069">
        <v>0.83399999999999996</v>
      </c>
      <c r="AP1069">
        <v>1.5609999999999999</v>
      </c>
      <c r="AQ1069">
        <v>1.097</v>
      </c>
      <c r="AR1069">
        <v>0.78700000000000003</v>
      </c>
      <c r="AS1069">
        <v>8.8999999999999996E-2</v>
      </c>
      <c r="AT1069">
        <v>2.956</v>
      </c>
      <c r="AU1069">
        <v>0.14784678500000001</v>
      </c>
      <c r="AV1069">
        <v>5</v>
      </c>
      <c r="AW1069" t="s">
        <v>60</v>
      </c>
    </row>
    <row r="1070" spans="1:49" hidden="1" x14ac:dyDescent="0.25">
      <c r="A1070">
        <v>11.11</v>
      </c>
      <c r="B1070">
        <v>6.8000000000000005E-2</v>
      </c>
      <c r="C1070">
        <v>6.7549999999999999</v>
      </c>
      <c r="D1070">
        <v>0.623</v>
      </c>
      <c r="E1070">
        <v>8.2609999999999992</v>
      </c>
      <c r="F1070" t="s">
        <v>118</v>
      </c>
      <c r="G1070" t="s">
        <v>119</v>
      </c>
      <c r="H1070">
        <v>162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6.8500324000000001E-2</v>
      </c>
      <c r="O1070">
        <v>0.14050118</v>
      </c>
      <c r="P1070">
        <v>9.0777484000000006E-2</v>
      </c>
      <c r="Q1070">
        <v>0.12948763999999999</v>
      </c>
      <c r="R1070">
        <v>0.50183759999999999</v>
      </c>
      <c r="S1070">
        <v>0.3</v>
      </c>
      <c r="T1070">
        <v>0.29600810399999999</v>
      </c>
      <c r="U1070">
        <v>0.17</v>
      </c>
      <c r="V1070">
        <v>-2.5842786E-2</v>
      </c>
      <c r="W1070">
        <v>3.7126257999999898E-2</v>
      </c>
      <c r="X1070">
        <v>3.0856106000000001E-2</v>
      </c>
      <c r="Y1070">
        <v>5.0183760999999903E-2</v>
      </c>
      <c r="Z1070">
        <v>0.45165385000000002</v>
      </c>
      <c r="AA1070">
        <v>0.25091880599999999</v>
      </c>
      <c r="AB1070">
        <v>0.502</v>
      </c>
      <c r="AC1070">
        <v>-5.8954169519999997</v>
      </c>
      <c r="AD1070">
        <v>6.3087714659999996</v>
      </c>
      <c r="AE1070">
        <v>-1.2586983439999999</v>
      </c>
      <c r="AF1070">
        <v>2</v>
      </c>
      <c r="AG1070">
        <v>1</v>
      </c>
      <c r="AH1070">
        <v>3</v>
      </c>
      <c r="AI1070" t="s">
        <v>53</v>
      </c>
      <c r="AJ1070">
        <v>13.01</v>
      </c>
      <c r="AK1070">
        <v>0.04</v>
      </c>
      <c r="AL1070">
        <v>16.88</v>
      </c>
      <c r="AM1070">
        <v>0</v>
      </c>
      <c r="AN1070">
        <v>2.7E-2</v>
      </c>
      <c r="AO1070">
        <v>0.56799999999999995</v>
      </c>
      <c r="AP1070">
        <v>0.72099999999999997</v>
      </c>
      <c r="AQ1070">
        <v>0.69</v>
      </c>
      <c r="AR1070">
        <v>0.42</v>
      </c>
      <c r="AS1070">
        <v>3.6999999999999998E-2</v>
      </c>
      <c r="AT1070">
        <v>1.6040000000000001</v>
      </c>
      <c r="AU1070">
        <v>0.209642629</v>
      </c>
      <c r="AV1070">
        <v>1</v>
      </c>
      <c r="AW1070" t="s">
        <v>52</v>
      </c>
    </row>
    <row r="1071" spans="1:49" hidden="1" x14ac:dyDescent="0.25">
      <c r="A1071">
        <v>10.68</v>
      </c>
      <c r="B1071">
        <v>6.7000000000000004E-2</v>
      </c>
      <c r="C1071">
        <v>6.7469999999999999</v>
      </c>
      <c r="D1071">
        <v>0.69699999999999995</v>
      </c>
      <c r="E1071">
        <v>10.180999999999999</v>
      </c>
      <c r="F1071" t="s">
        <v>118</v>
      </c>
      <c r="G1071" t="s">
        <v>119</v>
      </c>
      <c r="H1071">
        <v>163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6.6762370000000001E-2</v>
      </c>
      <c r="O1071">
        <v>0.103551611999999</v>
      </c>
      <c r="P1071">
        <v>8.7430188000000006E-2</v>
      </c>
      <c r="Q1071">
        <v>0.10891413599999999</v>
      </c>
      <c r="R1071">
        <v>0.67470439999999998</v>
      </c>
      <c r="S1071">
        <v>0.23</v>
      </c>
      <c r="T1071">
        <v>0.26396045899999998</v>
      </c>
      <c r="U1071">
        <v>0.17</v>
      </c>
      <c r="V1071">
        <v>-3.4635199999999999E-3</v>
      </c>
      <c r="W1071">
        <v>5.4890825999999997E-2</v>
      </c>
      <c r="X1071">
        <v>2.038939E-2</v>
      </c>
      <c r="Y1071">
        <v>6.7470436999999994E-2</v>
      </c>
      <c r="Z1071">
        <v>0.60723393599999997</v>
      </c>
      <c r="AA1071">
        <v>0.337352186</v>
      </c>
      <c r="AB1071">
        <v>0.67500000000000004</v>
      </c>
      <c r="AC1071">
        <v>-6.6258961960000002</v>
      </c>
      <c r="AD1071">
        <v>8.69322588899999</v>
      </c>
      <c r="AE1071">
        <v>-1.7042506589999999</v>
      </c>
      <c r="AF1071">
        <v>2</v>
      </c>
      <c r="AG1071">
        <v>1</v>
      </c>
      <c r="AH1071">
        <v>3</v>
      </c>
      <c r="AI1071" t="s">
        <v>53</v>
      </c>
      <c r="AJ1071">
        <v>13.83</v>
      </c>
      <c r="AK1071">
        <v>0.02</v>
      </c>
      <c r="AL1071">
        <v>18.509</v>
      </c>
      <c r="AM1071">
        <v>0</v>
      </c>
      <c r="AN1071">
        <v>2.1999999999999999E-2</v>
      </c>
      <c r="AO1071">
        <v>0.63500000000000001</v>
      </c>
      <c r="AP1071">
        <v>0.80299999999999905</v>
      </c>
      <c r="AQ1071">
        <v>0.79400000000000004</v>
      </c>
      <c r="AR1071">
        <v>0.52200000000000002</v>
      </c>
      <c r="AS1071">
        <v>4.9000000000000002E-2</v>
      </c>
      <c r="AT1071">
        <v>1.5309999999999999</v>
      </c>
      <c r="AU1071">
        <v>0.20439042399999999</v>
      </c>
      <c r="AV1071">
        <v>1</v>
      </c>
      <c r="AW1071" t="s">
        <v>52</v>
      </c>
    </row>
    <row r="1072" spans="1:49" hidden="1" x14ac:dyDescent="0.25">
      <c r="A1072">
        <v>18.12</v>
      </c>
      <c r="B1072">
        <v>4.5999999999999999E-2</v>
      </c>
      <c r="C1072">
        <v>7.0759999999999996</v>
      </c>
      <c r="D1072">
        <v>0.55299999999999905</v>
      </c>
      <c r="E1072">
        <v>10.577</v>
      </c>
      <c r="F1072" t="s">
        <v>118</v>
      </c>
      <c r="G1072" t="s">
        <v>119</v>
      </c>
      <c r="H1072">
        <v>166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9.6704713999999997E-2</v>
      </c>
      <c r="O1072">
        <v>0.16787443099999999</v>
      </c>
      <c r="P1072">
        <v>0.109783198</v>
      </c>
      <c r="Q1072">
        <v>0.136865282</v>
      </c>
      <c r="R1072">
        <v>0.73357519999999998</v>
      </c>
      <c r="S1072">
        <v>0.33</v>
      </c>
      <c r="T1072">
        <v>0.33603417399999902</v>
      </c>
      <c r="U1072">
        <v>0.23</v>
      </c>
      <c r="V1072">
        <v>-4.1639809999999999E-2</v>
      </c>
      <c r="W1072">
        <v>5.2309374999999998E-2</v>
      </c>
      <c r="X1072">
        <v>3.0138829999999902E-3</v>
      </c>
      <c r="Y1072">
        <v>7.3357521999999994E-2</v>
      </c>
      <c r="Z1072">
        <v>0.66021770199999996</v>
      </c>
      <c r="AA1072">
        <v>0.36678761199999999</v>
      </c>
      <c r="AB1072">
        <v>0.73399999999999999</v>
      </c>
      <c r="AC1072">
        <v>-4.4989963260000003</v>
      </c>
      <c r="AD1072">
        <v>6.3575928700000004</v>
      </c>
      <c r="AE1072">
        <v>-1.8875578559999999</v>
      </c>
      <c r="AF1072">
        <v>1</v>
      </c>
      <c r="AH1072">
        <v>1</v>
      </c>
      <c r="AI1072" t="s">
        <v>51</v>
      </c>
      <c r="AJ1072">
        <v>15.52</v>
      </c>
      <c r="AK1072">
        <v>0.03</v>
      </c>
      <c r="AL1072">
        <v>24.626999999999999</v>
      </c>
      <c r="AM1072">
        <v>0</v>
      </c>
      <c r="AN1072">
        <v>0.02</v>
      </c>
      <c r="AO1072">
        <v>0.501</v>
      </c>
      <c r="AP1072">
        <v>0.54</v>
      </c>
      <c r="AQ1072">
        <v>0.59799999999999998</v>
      </c>
      <c r="AR1072">
        <v>0.33299999999999902</v>
      </c>
      <c r="AS1072">
        <v>2.79999999999999E-2</v>
      </c>
      <c r="AT1072">
        <v>1.091</v>
      </c>
      <c r="AU1072">
        <v>0.20528692300000001</v>
      </c>
      <c r="AV1072">
        <v>1</v>
      </c>
      <c r="AW1072" t="s">
        <v>52</v>
      </c>
    </row>
    <row r="1073" spans="1:49" hidden="1" x14ac:dyDescent="0.25">
      <c r="A1073">
        <v>2.6</v>
      </c>
      <c r="B1073">
        <v>0.16500000000000001</v>
      </c>
      <c r="C1073">
        <v>5.2139999999999898</v>
      </c>
      <c r="D1073">
        <v>1.008</v>
      </c>
      <c r="E1073">
        <v>12.865</v>
      </c>
      <c r="F1073" t="s">
        <v>118</v>
      </c>
      <c r="G1073" t="s">
        <v>119</v>
      </c>
      <c r="H1073">
        <v>173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3.8195835999999997E-2</v>
      </c>
      <c r="O1073">
        <v>6.9783090000000006E-2</v>
      </c>
      <c r="P1073">
        <v>7.5911679999999995E-2</v>
      </c>
      <c r="Q1073">
        <v>8.7738480999999993E-2</v>
      </c>
      <c r="R1073">
        <v>0.37685384999999999</v>
      </c>
      <c r="S1073">
        <v>0.17</v>
      </c>
      <c r="T1073">
        <v>8.5516936000000002E-2</v>
      </c>
      <c r="U1073">
        <v>0.14000000000000001</v>
      </c>
      <c r="V1073">
        <v>-1.9461697E-2</v>
      </c>
      <c r="W1073">
        <v>-1.7475812E-2</v>
      </c>
      <c r="X1073">
        <v>8.813141E-3</v>
      </c>
      <c r="Y1073">
        <v>3.7685385000000002E-2</v>
      </c>
      <c r="Z1073">
        <v>0.339168467999999</v>
      </c>
      <c r="AA1073">
        <v>0.18842692699999999</v>
      </c>
      <c r="AB1073">
        <v>0.377</v>
      </c>
      <c r="AC1073">
        <v>-10.06098223</v>
      </c>
      <c r="AD1073">
        <v>10.22434024</v>
      </c>
      <c r="AE1073">
        <v>-1.54391525</v>
      </c>
      <c r="AF1073">
        <v>2</v>
      </c>
      <c r="AG1073">
        <v>2</v>
      </c>
      <c r="AH1073">
        <v>4</v>
      </c>
      <c r="AI1073" t="s">
        <v>56</v>
      </c>
      <c r="AJ1073">
        <v>11.85</v>
      </c>
      <c r="AK1073">
        <v>0</v>
      </c>
      <c r="AL1073">
        <v>16.933</v>
      </c>
      <c r="AM1073">
        <v>0</v>
      </c>
      <c r="AN1073">
        <v>1.4999999999999999E-2</v>
      </c>
      <c r="AO1073">
        <v>1.04</v>
      </c>
      <c r="AP1073">
        <v>1.71</v>
      </c>
      <c r="AQ1073">
        <v>1.359</v>
      </c>
      <c r="AR1073">
        <v>1.0029999999999999</v>
      </c>
      <c r="AS1073">
        <v>0.126</v>
      </c>
      <c r="AT1073">
        <v>3.4750000000000001</v>
      </c>
      <c r="AU1073">
        <v>-0.60779786899999999</v>
      </c>
      <c r="AV1073">
        <v>4</v>
      </c>
      <c r="AW1073" t="s">
        <v>57</v>
      </c>
    </row>
    <row r="1074" spans="1:49" hidden="1" x14ac:dyDescent="0.25">
      <c r="A1074">
        <v>9.07</v>
      </c>
      <c r="B1074">
        <v>8.1000000000000003E-2</v>
      </c>
      <c r="C1074">
        <v>6.8520000000000003</v>
      </c>
      <c r="D1074">
        <v>0.73</v>
      </c>
      <c r="E1074">
        <v>10.244999999999999</v>
      </c>
      <c r="F1074" t="s">
        <v>118</v>
      </c>
      <c r="G1074" t="s">
        <v>119</v>
      </c>
      <c r="H1074">
        <v>175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8.5652344000000005E-2</v>
      </c>
      <c r="O1074">
        <v>0.132888281</v>
      </c>
      <c r="P1074">
        <v>0.121886737</v>
      </c>
      <c r="Q1074">
        <v>0.147986434</v>
      </c>
      <c r="R1074">
        <v>0.68536156000000004</v>
      </c>
      <c r="S1074">
        <v>0.3</v>
      </c>
      <c r="T1074">
        <v>0.28409856999999999</v>
      </c>
      <c r="U1074">
        <v>0.2</v>
      </c>
      <c r="V1074">
        <v>-4.8855830000000003E-2</v>
      </c>
      <c r="W1074">
        <v>4.2373239999999998E-3</v>
      </c>
      <c r="X1074">
        <v>-2.20406779999999E-2</v>
      </c>
      <c r="Y1074">
        <v>6.8536156000000001E-2</v>
      </c>
      <c r="Z1074">
        <v>0.61682540799999996</v>
      </c>
      <c r="AA1074">
        <v>0.34268078200000002</v>
      </c>
      <c r="AB1074">
        <v>0.68500000000000005</v>
      </c>
      <c r="AC1074">
        <v>-6.3124449039999897</v>
      </c>
      <c r="AD1074">
        <v>6.7139067209999999</v>
      </c>
      <c r="AE1074">
        <v>-1.98164339699999</v>
      </c>
      <c r="AF1074">
        <v>2</v>
      </c>
      <c r="AG1074">
        <v>1</v>
      </c>
      <c r="AH1074">
        <v>3</v>
      </c>
      <c r="AI1074" t="s">
        <v>53</v>
      </c>
      <c r="AJ1074">
        <v>20.9</v>
      </c>
      <c r="AK1074">
        <v>0</v>
      </c>
      <c r="AL1074">
        <v>16.989000000000001</v>
      </c>
      <c r="AM1074">
        <v>0</v>
      </c>
      <c r="AN1074">
        <v>2.1000000000000001E-2</v>
      </c>
      <c r="AO1074">
        <v>0.67700000000000005</v>
      </c>
      <c r="AP1074">
        <v>0.80299999999999905</v>
      </c>
      <c r="AQ1074">
        <v>0.84599999999999997</v>
      </c>
      <c r="AR1074">
        <v>0.56999999999999995</v>
      </c>
      <c r="AS1074">
        <v>5.5E-2</v>
      </c>
      <c r="AT1074">
        <v>1.3839999999999999</v>
      </c>
      <c r="AU1074">
        <v>0.17718473399999901</v>
      </c>
      <c r="AV1074">
        <v>1</v>
      </c>
      <c r="AW1074" t="s">
        <v>52</v>
      </c>
    </row>
    <row r="1075" spans="1:49" hidden="1" x14ac:dyDescent="0.25">
      <c r="A1075">
        <v>11.8</v>
      </c>
      <c r="B1075">
        <v>6.3E-2</v>
      </c>
      <c r="C1075">
        <v>6.8179999999999996</v>
      </c>
      <c r="D1075">
        <v>0.66599999999999904</v>
      </c>
      <c r="E1075">
        <v>9.9529999999999994</v>
      </c>
      <c r="F1075" t="s">
        <v>118</v>
      </c>
      <c r="G1075" t="s">
        <v>119</v>
      </c>
      <c r="H1075">
        <v>179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6.8908400999999994E-2</v>
      </c>
      <c r="O1075">
        <v>0.14616552599999999</v>
      </c>
      <c r="P1075">
        <v>0.102848675</v>
      </c>
      <c r="Q1075">
        <v>0.123771089</v>
      </c>
      <c r="R1075">
        <v>0.38911580000000001</v>
      </c>
      <c r="S1075">
        <v>0.3</v>
      </c>
      <c r="T1075">
        <v>0.31788274399999999</v>
      </c>
      <c r="U1075">
        <v>0.14000000000000001</v>
      </c>
      <c r="V1075">
        <v>-2.6619061999999999E-2</v>
      </c>
      <c r="W1075">
        <v>-1.0233515E-2</v>
      </c>
      <c r="X1075">
        <v>3.1504772E-2</v>
      </c>
      <c r="Y1075">
        <v>3.8911581000000001E-2</v>
      </c>
      <c r="Z1075">
        <v>0.35020422899999998</v>
      </c>
      <c r="AA1075">
        <v>0.194557905</v>
      </c>
      <c r="AB1075">
        <v>0.38900000000000001</v>
      </c>
      <c r="AC1075">
        <v>-9.0163333209999994</v>
      </c>
      <c r="AD1075">
        <v>5.603342477</v>
      </c>
      <c r="AE1075">
        <v>-1.070814476</v>
      </c>
      <c r="AF1075">
        <v>2</v>
      </c>
      <c r="AG1075">
        <v>1</v>
      </c>
      <c r="AH1075">
        <v>3</v>
      </c>
      <c r="AI1075" t="s">
        <v>53</v>
      </c>
      <c r="AJ1075">
        <v>16.899999999999999</v>
      </c>
      <c r="AK1075">
        <v>0.01</v>
      </c>
      <c r="AL1075">
        <v>18.893000000000001</v>
      </c>
      <c r="AM1075">
        <v>0</v>
      </c>
      <c r="AN1075">
        <v>2.3E-2</v>
      </c>
      <c r="AO1075">
        <v>0.61299999999999999</v>
      </c>
      <c r="AP1075">
        <v>0.73899999999999999</v>
      </c>
      <c r="AQ1075">
        <v>0.747</v>
      </c>
      <c r="AR1075">
        <v>0.47399999999999998</v>
      </c>
      <c r="AS1075">
        <v>4.2999999999999997E-2</v>
      </c>
      <c r="AT1075">
        <v>1.4219999999999999</v>
      </c>
      <c r="AU1075">
        <v>0.17501346399999901</v>
      </c>
      <c r="AV1075">
        <v>1</v>
      </c>
      <c r="AW1075" t="s">
        <v>52</v>
      </c>
    </row>
    <row r="1076" spans="1:49" hidden="1" x14ac:dyDescent="0.25">
      <c r="A1076">
        <v>12.19</v>
      </c>
      <c r="B1076">
        <v>5.7999999999999899E-2</v>
      </c>
      <c r="C1076">
        <v>6.4829999999999997</v>
      </c>
      <c r="D1076">
        <v>0.626</v>
      </c>
      <c r="E1076">
        <v>9.2769999999999992</v>
      </c>
      <c r="F1076" t="s">
        <v>118</v>
      </c>
      <c r="G1076" t="s">
        <v>119</v>
      </c>
      <c r="H1076">
        <v>182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0.11070685199999999</v>
      </c>
      <c r="O1076">
        <v>0.13859938199999999</v>
      </c>
      <c r="P1076">
        <v>0.20267214</v>
      </c>
      <c r="Q1076">
        <v>0.225389119</v>
      </c>
      <c r="R1076">
        <v>0.40918442999999999</v>
      </c>
      <c r="S1076">
        <v>0.4</v>
      </c>
      <c r="T1076">
        <v>0.35577029700000001</v>
      </c>
      <c r="U1076">
        <v>0.2</v>
      </c>
      <c r="V1076">
        <v>-9.0151205999999998E-2</v>
      </c>
      <c r="W1076">
        <v>7.9444680000000004E-2</v>
      </c>
      <c r="X1076">
        <v>-1.16934669999999E-2</v>
      </c>
      <c r="Y1076">
        <v>4.0918442999999999E-2</v>
      </c>
      <c r="Z1076">
        <v>0.36826598299999902</v>
      </c>
      <c r="AA1076">
        <v>0.20459221299999999</v>
      </c>
      <c r="AB1076">
        <v>0.40899999999999997</v>
      </c>
      <c r="AC1076">
        <v>-6.8346571899999997</v>
      </c>
      <c r="AD1076">
        <v>3.706400221</v>
      </c>
      <c r="AE1076">
        <v>-0.78298781399999995</v>
      </c>
      <c r="AF1076">
        <v>2</v>
      </c>
      <c r="AG1076">
        <v>1</v>
      </c>
      <c r="AH1076">
        <v>3</v>
      </c>
      <c r="AI1076" t="s">
        <v>53</v>
      </c>
      <c r="AJ1076">
        <v>13.37</v>
      </c>
      <c r="AK1076">
        <v>0.02</v>
      </c>
      <c r="AL1076">
        <v>19.730999999999899</v>
      </c>
      <c r="AM1076">
        <v>0</v>
      </c>
      <c r="AN1076">
        <v>2.3E-2</v>
      </c>
      <c r="AO1076">
        <v>0.55399999999999905</v>
      </c>
      <c r="AP1076">
        <v>0.81599999999999995</v>
      </c>
      <c r="AQ1076">
        <v>0.69899999999999995</v>
      </c>
      <c r="AR1076">
        <v>0.434</v>
      </c>
      <c r="AS1076">
        <v>3.9E-2</v>
      </c>
      <c r="AT1076">
        <v>1.909</v>
      </c>
      <c r="AU1076">
        <v>0.25951561299999998</v>
      </c>
      <c r="AV1076">
        <v>1</v>
      </c>
      <c r="AW1076" t="s">
        <v>52</v>
      </c>
    </row>
    <row r="1077" spans="1:49" hidden="1" x14ac:dyDescent="0.25">
      <c r="A1077">
        <v>152.29</v>
      </c>
      <c r="B1077">
        <v>5.0000000000000001E-3</v>
      </c>
      <c r="C1077">
        <v>6.3129999999999997</v>
      </c>
      <c r="D1077">
        <v>0.25700000000000001</v>
      </c>
      <c r="E1077">
        <v>21.013999999999999</v>
      </c>
      <c r="F1077" t="s">
        <v>118</v>
      </c>
      <c r="G1077" t="s">
        <v>119</v>
      </c>
      <c r="H1077">
        <v>19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4.8926874000000002E-2</v>
      </c>
      <c r="O1077">
        <v>0.101812056</v>
      </c>
      <c r="P1077">
        <v>9.6725389999999994E-2</v>
      </c>
      <c r="Q1077">
        <v>0.136050435</v>
      </c>
      <c r="R1077">
        <v>0.32489790000000002</v>
      </c>
      <c r="S1077">
        <v>0.26</v>
      </c>
      <c r="T1077">
        <v>0.38549917700000003</v>
      </c>
      <c r="U1077">
        <v>0.17</v>
      </c>
      <c r="V1077">
        <v>-0.11950667</v>
      </c>
      <c r="W1077">
        <v>0.11253331</v>
      </c>
      <c r="X1077">
        <v>8.0264459999999996E-3</v>
      </c>
      <c r="Y1077">
        <v>3.2489788999999998E-2</v>
      </c>
      <c r="Z1077">
        <v>0.29240809699999998</v>
      </c>
      <c r="AA1077">
        <v>0.16244894300000001</v>
      </c>
      <c r="AB1077">
        <v>0.32500000000000001</v>
      </c>
      <c r="AC1077">
        <v>-5.0078383039999999</v>
      </c>
      <c r="AD1077">
        <v>6.4033963529999998</v>
      </c>
      <c r="AE1077">
        <v>-0.66359398599999997</v>
      </c>
      <c r="AF1077">
        <v>1</v>
      </c>
      <c r="AH1077">
        <v>1</v>
      </c>
      <c r="AI1077" t="s">
        <v>51</v>
      </c>
      <c r="AJ1077">
        <v>18.420000000000002</v>
      </c>
      <c r="AK1077">
        <v>0</v>
      </c>
      <c r="AL1077">
        <v>184.50700000000001</v>
      </c>
      <c r="AM1077">
        <v>0</v>
      </c>
      <c r="AN1077">
        <v>3.0000000000000001E-3</v>
      </c>
      <c r="AO1077">
        <v>0.15</v>
      </c>
      <c r="AP1077">
        <v>0.55200000000000005</v>
      </c>
      <c r="AQ1077">
        <v>0.26800000000000002</v>
      </c>
      <c r="AR1077">
        <v>0.105</v>
      </c>
      <c r="AS1077">
        <v>8.0000000000000002E-3</v>
      </c>
      <c r="AT1077">
        <v>2.1819999999999999</v>
      </c>
      <c r="AU1077">
        <v>0.481258835</v>
      </c>
      <c r="AV1077">
        <v>4</v>
      </c>
      <c r="AW1077" t="s">
        <v>58</v>
      </c>
    </row>
    <row r="1078" spans="1:49" hidden="1" x14ac:dyDescent="0.25">
      <c r="A1078">
        <v>8.4700000000000006</v>
      </c>
      <c r="B1078">
        <v>4.7E-2</v>
      </c>
      <c r="C1078">
        <v>4.5609999999999999</v>
      </c>
      <c r="D1078">
        <v>0.95199999999999996</v>
      </c>
      <c r="E1078">
        <v>28.661999999999999</v>
      </c>
      <c r="F1078" t="s">
        <v>118</v>
      </c>
      <c r="G1078" t="s">
        <v>119</v>
      </c>
      <c r="H1078">
        <v>193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0.05</v>
      </c>
      <c r="O1078">
        <v>3.2077249000000002E-2</v>
      </c>
      <c r="P1078">
        <v>0.05</v>
      </c>
      <c r="Q1078">
        <v>0.05</v>
      </c>
      <c r="R1078">
        <v>0.56413764</v>
      </c>
      <c r="S1078">
        <v>0.1</v>
      </c>
      <c r="T1078">
        <v>0.05</v>
      </c>
      <c r="U1078">
        <v>0.1</v>
      </c>
      <c r="V1078">
        <v>1.8328647999999999E-2</v>
      </c>
      <c r="W1078">
        <v>-0.11214905999999999</v>
      </c>
      <c r="X1078">
        <v>0</v>
      </c>
      <c r="Y1078">
        <v>5.6413763999999998E-2</v>
      </c>
      <c r="Z1078">
        <v>0.50772387399999996</v>
      </c>
      <c r="AA1078">
        <v>0.28206881899999903</v>
      </c>
      <c r="AB1078">
        <v>0.56399999999999995</v>
      </c>
      <c r="AC1078">
        <v>-20.348988389999999</v>
      </c>
      <c r="AD1078">
        <v>9.5815338319999999</v>
      </c>
      <c r="AE1078">
        <v>-1.3471601929999999</v>
      </c>
      <c r="AF1078">
        <v>2</v>
      </c>
      <c r="AG1078">
        <v>3</v>
      </c>
      <c r="AH1078">
        <v>5</v>
      </c>
      <c r="AI1078" t="s">
        <v>59</v>
      </c>
      <c r="AJ1078">
        <v>17.32</v>
      </c>
      <c r="AK1078">
        <v>0</v>
      </c>
      <c r="AL1078">
        <v>39.981999999999999</v>
      </c>
      <c r="AM1078">
        <v>0</v>
      </c>
      <c r="AN1078">
        <v>6.9999999999999897E-3</v>
      </c>
      <c r="AO1078">
        <v>0.96499999999999997</v>
      </c>
      <c r="AP1078">
        <v>1.8</v>
      </c>
      <c r="AQ1078">
        <v>1.2370000000000001</v>
      </c>
      <c r="AR1078">
        <v>0.91</v>
      </c>
      <c r="AS1078">
        <v>0.107</v>
      </c>
      <c r="AT1078">
        <v>5.5</v>
      </c>
      <c r="AU1078">
        <v>4.9420962999999998E-2</v>
      </c>
      <c r="AV1078">
        <v>5</v>
      </c>
      <c r="AW1078" t="s">
        <v>60</v>
      </c>
    </row>
    <row r="1079" spans="1:49" hidden="1" x14ac:dyDescent="0.25">
      <c r="A1079">
        <v>90.85</v>
      </c>
      <c r="B1079">
        <v>0.01</v>
      </c>
      <c r="C1079">
        <v>7.0110000000000001</v>
      </c>
      <c r="D1079">
        <v>0.34599999999999997</v>
      </c>
      <c r="E1079">
        <v>19.638999999999999</v>
      </c>
      <c r="F1079" t="s">
        <v>118</v>
      </c>
      <c r="G1079" t="s">
        <v>119</v>
      </c>
      <c r="H1079">
        <v>200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6.0429302999999997E-2</v>
      </c>
      <c r="O1079">
        <v>0.12251574699999999</v>
      </c>
      <c r="P1079">
        <v>0.10430046499999999</v>
      </c>
      <c r="Q1079">
        <v>0.121225743</v>
      </c>
      <c r="R1079">
        <v>0.33967756999999998</v>
      </c>
      <c r="S1079">
        <v>0.27</v>
      </c>
      <c r="T1079">
        <v>0.43985611699999999</v>
      </c>
      <c r="U1079">
        <v>0.2</v>
      </c>
      <c r="V1079">
        <v>-8.2427815000000001E-2</v>
      </c>
      <c r="W1079">
        <v>0.12909261999999999</v>
      </c>
      <c r="X1079">
        <v>1.4332167999999999E-2</v>
      </c>
      <c r="Y1079">
        <v>3.3967757000000001E-2</v>
      </c>
      <c r="Z1079">
        <v>0.305709815</v>
      </c>
      <c r="AA1079">
        <v>0.16983878599999999</v>
      </c>
      <c r="AB1079">
        <v>0.34</v>
      </c>
      <c r="AC1079">
        <v>-4.4066960669999897</v>
      </c>
      <c r="AD1079">
        <v>6.1314622859999997</v>
      </c>
      <c r="AE1079">
        <v>-0.61206810899999997</v>
      </c>
      <c r="AF1079">
        <v>1</v>
      </c>
      <c r="AH1079">
        <v>1</v>
      </c>
      <c r="AI1079" t="s">
        <v>51</v>
      </c>
      <c r="AJ1079">
        <v>17.88</v>
      </c>
      <c r="AK1079">
        <v>0</v>
      </c>
      <c r="AL1079">
        <v>101.523</v>
      </c>
      <c r="AM1079">
        <v>0</v>
      </c>
      <c r="AN1079">
        <v>6.0000000000000001E-3</v>
      </c>
      <c r="AO1079">
        <v>0.29299999999999998</v>
      </c>
      <c r="AP1079">
        <v>0.35799999999999998</v>
      </c>
      <c r="AQ1079">
        <v>0.35799999999999998</v>
      </c>
      <c r="AR1079">
        <v>0.14099999999999999</v>
      </c>
      <c r="AS1079">
        <v>1.0999999999999999E-2</v>
      </c>
      <c r="AT1079">
        <v>1.2130000000000001</v>
      </c>
      <c r="AU1079">
        <v>0.46876074600000001</v>
      </c>
      <c r="AV1079">
        <v>5</v>
      </c>
      <c r="AW1079" t="s">
        <v>58</v>
      </c>
    </row>
    <row r="1080" spans="1:49" hidden="1" x14ac:dyDescent="0.25">
      <c r="A1080">
        <v>1.02</v>
      </c>
      <c r="B1080">
        <v>0.79900000000000004</v>
      </c>
      <c r="C1080">
        <v>7.03</v>
      </c>
      <c r="D1080">
        <v>0.84299999999999997</v>
      </c>
      <c r="E1080">
        <v>2.4140000000000001</v>
      </c>
      <c r="F1080" t="s">
        <v>118</v>
      </c>
      <c r="G1080" t="s">
        <v>119</v>
      </c>
      <c r="H1080">
        <v>203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6.9039304999999995E-2</v>
      </c>
      <c r="O1080">
        <v>0.152542224</v>
      </c>
      <c r="P1080">
        <v>8.5510366999999907E-2</v>
      </c>
      <c r="Q1080">
        <v>0.123275179</v>
      </c>
      <c r="R1080">
        <v>0.53519689999999998</v>
      </c>
      <c r="S1080">
        <v>0.3</v>
      </c>
      <c r="T1080">
        <v>0.37469799500000001</v>
      </c>
      <c r="U1080">
        <v>0.17</v>
      </c>
      <c r="V1080">
        <v>-4.1884365999999999E-2</v>
      </c>
      <c r="W1080">
        <v>7.7267069999999993E-2</v>
      </c>
      <c r="X1080">
        <v>3.8648147000000001E-2</v>
      </c>
      <c r="Y1080">
        <v>5.3519690000000002E-2</v>
      </c>
      <c r="Z1080">
        <v>0.48167721000000002</v>
      </c>
      <c r="AA1080">
        <v>0.26759844999999999</v>
      </c>
      <c r="AB1080">
        <v>0.53500000000000003</v>
      </c>
      <c r="AC1080">
        <v>-6.7781470590000001</v>
      </c>
      <c r="AD1080">
        <v>6.6964846140000001</v>
      </c>
      <c r="AE1080">
        <v>-1.2192072620000001</v>
      </c>
      <c r="AF1080">
        <v>3</v>
      </c>
      <c r="AH1080">
        <v>2</v>
      </c>
      <c r="AI1080" t="s">
        <v>54</v>
      </c>
      <c r="AJ1080">
        <v>16.97</v>
      </c>
      <c r="AK1080">
        <v>0</v>
      </c>
      <c r="AL1080">
        <v>2.3079999999999998</v>
      </c>
      <c r="AM1080">
        <v>1</v>
      </c>
      <c r="AN1080">
        <v>0.11699999999999899</v>
      </c>
      <c r="AO1080">
        <v>0.79599999999999904</v>
      </c>
      <c r="AP1080">
        <v>0.746</v>
      </c>
      <c r="AQ1080">
        <v>1.03</v>
      </c>
      <c r="AR1080">
        <v>0.73599999999999999</v>
      </c>
      <c r="AS1080">
        <v>7.8E-2</v>
      </c>
      <c r="AT1080">
        <v>0.97899999999999998</v>
      </c>
      <c r="AU1080">
        <v>0.27378007199999999</v>
      </c>
      <c r="AV1080">
        <v>2</v>
      </c>
      <c r="AW1080" t="s">
        <v>55</v>
      </c>
    </row>
    <row r="1081" spans="1:49" hidden="1" x14ac:dyDescent="0.25">
      <c r="A1081">
        <v>135.06</v>
      </c>
      <c r="B1081">
        <v>6.9999999999999897E-3</v>
      </c>
      <c r="C1081">
        <v>6.8879999999999999</v>
      </c>
      <c r="D1081">
        <v>0.29399999999999998</v>
      </c>
      <c r="E1081">
        <v>20.241</v>
      </c>
      <c r="F1081" t="s">
        <v>118</v>
      </c>
      <c r="G1081" t="s">
        <v>119</v>
      </c>
      <c r="H1081">
        <v>210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5.6701714E-2</v>
      </c>
      <c r="O1081">
        <v>9.7894593000000002E-2</v>
      </c>
      <c r="P1081">
        <v>9.6646309999999999E-2</v>
      </c>
      <c r="Q1081">
        <v>0.110970018</v>
      </c>
      <c r="R1081">
        <v>0.35363309999999998</v>
      </c>
      <c r="S1081">
        <v>0.23</v>
      </c>
      <c r="T1081">
        <v>0.39006216999999999</v>
      </c>
      <c r="U1081">
        <v>0.17</v>
      </c>
      <c r="V1081">
        <v>-8.1839784999999998E-2</v>
      </c>
      <c r="W1081">
        <v>0.12054883</v>
      </c>
      <c r="X1081">
        <v>1.7010020000000001E-2</v>
      </c>
      <c r="Y1081">
        <v>3.5363311000000001E-2</v>
      </c>
      <c r="Z1081">
        <v>0.31826979500000002</v>
      </c>
      <c r="AA1081">
        <v>0.17681655299999999</v>
      </c>
      <c r="AB1081">
        <v>0.35399999999999998</v>
      </c>
      <c r="AC1081">
        <v>-5.314065008</v>
      </c>
      <c r="AD1081">
        <v>6.9661738099999999</v>
      </c>
      <c r="AE1081">
        <v>-0.68402490199999999</v>
      </c>
      <c r="AF1081">
        <v>1</v>
      </c>
      <c r="AH1081">
        <v>1</v>
      </c>
      <c r="AI1081" t="s">
        <v>51</v>
      </c>
      <c r="AJ1081">
        <v>21.78</v>
      </c>
      <c r="AK1081">
        <v>0</v>
      </c>
      <c r="AL1081">
        <v>145.96299999999999</v>
      </c>
      <c r="AM1081">
        <v>0</v>
      </c>
      <c r="AN1081">
        <v>4.0000000000000001E-3</v>
      </c>
      <c r="AO1081">
        <v>0.23100000000000001</v>
      </c>
      <c r="AP1081">
        <v>0.375</v>
      </c>
      <c r="AQ1081">
        <v>0.30299999999999999</v>
      </c>
      <c r="AR1081">
        <v>0.109</v>
      </c>
      <c r="AS1081">
        <v>8.0000000000000002E-3</v>
      </c>
      <c r="AT1081">
        <v>1.39</v>
      </c>
      <c r="AU1081">
        <v>0.43982789799999999</v>
      </c>
      <c r="AV1081">
        <v>4</v>
      </c>
      <c r="AW1081" t="s">
        <v>58</v>
      </c>
    </row>
    <row r="1082" spans="1:49" hidden="1" x14ac:dyDescent="0.25">
      <c r="A1082">
        <v>90.91</v>
      </c>
      <c r="B1082">
        <v>0.01</v>
      </c>
      <c r="C1082">
        <v>6.9529999999999896</v>
      </c>
      <c r="D1082">
        <v>0.35799999999999998</v>
      </c>
      <c r="E1082">
        <v>20.751999999999999</v>
      </c>
      <c r="F1082" t="s">
        <v>118</v>
      </c>
      <c r="G1082" t="s">
        <v>119</v>
      </c>
      <c r="H1082">
        <v>219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4.7656990999999899E-2</v>
      </c>
      <c r="O1082">
        <v>0.10061798299999999</v>
      </c>
      <c r="P1082">
        <v>9.4292414000000005E-2</v>
      </c>
      <c r="Q1082">
        <v>0.107584899</v>
      </c>
      <c r="R1082">
        <v>0.28374186000000001</v>
      </c>
      <c r="S1082">
        <v>0.23</v>
      </c>
      <c r="T1082">
        <v>0.41349800399999997</v>
      </c>
      <c r="U1082">
        <v>0.17</v>
      </c>
      <c r="V1082">
        <v>-7.0077020000000004E-2</v>
      </c>
      <c r="W1082">
        <v>9.8498479999999999E-2</v>
      </c>
      <c r="X1082">
        <v>1.4679585E-2</v>
      </c>
      <c r="Y1082">
        <v>2.8374185999999999E-2</v>
      </c>
      <c r="Z1082">
        <v>0.25536767500000002</v>
      </c>
      <c r="AA1082">
        <v>0.14187093100000001</v>
      </c>
      <c r="AB1082">
        <v>0.28399999999999997</v>
      </c>
      <c r="AC1082">
        <v>-6.5836127040000001</v>
      </c>
      <c r="AD1082">
        <v>6.7099654319999997</v>
      </c>
      <c r="AE1082">
        <v>-0.60215776799999998</v>
      </c>
      <c r="AF1082">
        <v>1</v>
      </c>
      <c r="AH1082">
        <v>1</v>
      </c>
      <c r="AI1082" t="s">
        <v>51</v>
      </c>
      <c r="AJ1082">
        <v>12.92</v>
      </c>
      <c r="AK1082">
        <v>0.02</v>
      </c>
      <c r="AL1082">
        <v>103.35899999999999</v>
      </c>
      <c r="AM1082">
        <v>0</v>
      </c>
      <c r="AN1082">
        <v>6.0000000000000001E-3</v>
      </c>
      <c r="AO1082">
        <v>0.30199999999999999</v>
      </c>
      <c r="AP1082">
        <v>0.39100000000000001</v>
      </c>
      <c r="AQ1082">
        <v>0.371</v>
      </c>
      <c r="AR1082">
        <v>0.15</v>
      </c>
      <c r="AS1082">
        <v>1.2E-2</v>
      </c>
      <c r="AT1082">
        <v>1.3080000000000001</v>
      </c>
      <c r="AU1082">
        <v>0.45192386499999998</v>
      </c>
      <c r="AV1082">
        <v>5</v>
      </c>
      <c r="AW1082" t="s">
        <v>58</v>
      </c>
    </row>
    <row r="1083" spans="1:49" hidden="1" x14ac:dyDescent="0.25">
      <c r="A1083">
        <v>140.9</v>
      </c>
      <c r="B1083">
        <v>6.0000000000000001E-3</v>
      </c>
      <c r="C1083">
        <v>5.702</v>
      </c>
      <c r="D1083">
        <v>0.23100000000000001</v>
      </c>
      <c r="E1083">
        <v>16.834</v>
      </c>
      <c r="F1083" t="s">
        <v>118</v>
      </c>
      <c r="G1083" t="s">
        <v>119</v>
      </c>
      <c r="H1083">
        <v>227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6.4499564999999995E-2</v>
      </c>
      <c r="O1083">
        <v>0.14622199999999999</v>
      </c>
      <c r="P1083">
        <v>0.100138796</v>
      </c>
      <c r="Q1083">
        <v>0.12540469800000001</v>
      </c>
      <c r="R1083">
        <v>0.40525612</v>
      </c>
      <c r="S1083">
        <v>0.3</v>
      </c>
      <c r="T1083">
        <v>0.41809471299999901</v>
      </c>
      <c r="U1083">
        <v>0.17</v>
      </c>
      <c r="V1083">
        <v>-2.0658092999999999E-2</v>
      </c>
      <c r="W1083">
        <v>0.11550921</v>
      </c>
      <c r="X1083">
        <v>2.3729534E-2</v>
      </c>
      <c r="Y1083">
        <v>4.0525612000000003E-2</v>
      </c>
      <c r="Z1083">
        <v>0.36473051000000001</v>
      </c>
      <c r="AA1083">
        <v>0.202628061</v>
      </c>
      <c r="AB1083">
        <v>0.40500000000000003</v>
      </c>
      <c r="AC1083">
        <v>-4.6586350100000002</v>
      </c>
      <c r="AD1083">
        <v>5.8002283969999997</v>
      </c>
      <c r="AE1083">
        <v>-0.76330674399999998</v>
      </c>
      <c r="AF1083">
        <v>1</v>
      </c>
      <c r="AH1083">
        <v>1</v>
      </c>
      <c r="AI1083" t="s">
        <v>51</v>
      </c>
      <c r="AJ1083">
        <v>22.18</v>
      </c>
      <c r="AK1083">
        <v>0</v>
      </c>
      <c r="AL1083">
        <v>162.71299999999999</v>
      </c>
      <c r="AM1083">
        <v>0</v>
      </c>
      <c r="AN1083">
        <v>4.0000000000000001E-3</v>
      </c>
      <c r="AO1083">
        <v>0.111</v>
      </c>
      <c r="AP1083">
        <v>0.52100000000000002</v>
      </c>
      <c r="AQ1083">
        <v>0.24</v>
      </c>
      <c r="AR1083">
        <v>9.2999999999999999E-2</v>
      </c>
      <c r="AS1083">
        <v>6.9999999999999897E-3</v>
      </c>
      <c r="AT1083">
        <v>3.1339999999999999</v>
      </c>
      <c r="AU1083">
        <v>0.33662393799999901</v>
      </c>
      <c r="AV1083">
        <v>4</v>
      </c>
      <c r="AW1083" t="s">
        <v>58</v>
      </c>
    </row>
    <row r="1084" spans="1:49" hidden="1" x14ac:dyDescent="0.25">
      <c r="A1084">
        <v>118.55</v>
      </c>
      <c r="B1084">
        <v>6.9999999999999897E-3</v>
      </c>
      <c r="C1084">
        <v>6.3339999999999996</v>
      </c>
      <c r="D1084">
        <v>0.40399999999999903</v>
      </c>
      <c r="E1084">
        <v>33.978999999999999</v>
      </c>
      <c r="F1084" t="s">
        <v>118</v>
      </c>
      <c r="G1084" t="s">
        <v>119</v>
      </c>
      <c r="H1084">
        <v>25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4.8003139E-2</v>
      </c>
      <c r="O1084">
        <v>9.3546327999999998E-2</v>
      </c>
      <c r="P1084">
        <v>9.9741286999999998E-2</v>
      </c>
      <c r="Q1084">
        <v>0.11529007199999999</v>
      </c>
      <c r="R1084">
        <v>0.29870087000000001</v>
      </c>
      <c r="S1084">
        <v>0.23</v>
      </c>
      <c r="T1084">
        <v>0.38299767499999998</v>
      </c>
      <c r="U1084">
        <v>0.17</v>
      </c>
      <c r="V1084">
        <v>-8.9564405E-2</v>
      </c>
      <c r="W1084">
        <v>9.8762735999999907E-2</v>
      </c>
      <c r="X1084">
        <v>2.4132107999999999E-2</v>
      </c>
      <c r="Y1084">
        <v>2.9870087E-2</v>
      </c>
      <c r="Z1084">
        <v>0.26883078199999999</v>
      </c>
      <c r="AA1084">
        <v>0.149350435</v>
      </c>
      <c r="AB1084">
        <v>0.29899999999999999</v>
      </c>
      <c r="AC1084">
        <v>-5.8900223819999997</v>
      </c>
      <c r="AD1084">
        <v>6.7980073529999903</v>
      </c>
      <c r="AE1084">
        <v>-0.54812207299999904</v>
      </c>
      <c r="AF1084">
        <v>1</v>
      </c>
      <c r="AH1084">
        <v>1</v>
      </c>
      <c r="AI1084" t="s">
        <v>51</v>
      </c>
      <c r="AJ1084">
        <v>11.29</v>
      </c>
      <c r="AK1084">
        <v>0.01</v>
      </c>
      <c r="AL1084">
        <v>148.114</v>
      </c>
      <c r="AM1084">
        <v>0</v>
      </c>
      <c r="AN1084">
        <v>4.0000000000000001E-3</v>
      </c>
      <c r="AO1084">
        <v>0.30199999999999999</v>
      </c>
      <c r="AP1084">
        <v>0.60799999999999998</v>
      </c>
      <c r="AQ1084">
        <v>0.42899999999999999</v>
      </c>
      <c r="AR1084">
        <v>0.21099999999999999</v>
      </c>
      <c r="AS1084">
        <v>1.7000000000000001E-2</v>
      </c>
      <c r="AT1084">
        <v>2.19199999999999</v>
      </c>
      <c r="AU1084">
        <v>0.37812961299999998</v>
      </c>
      <c r="AV1084">
        <v>4</v>
      </c>
      <c r="AW1084" t="s">
        <v>58</v>
      </c>
    </row>
    <row r="1085" spans="1:49" hidden="1" x14ac:dyDescent="0.25">
      <c r="A1085">
        <v>98.89</v>
      </c>
      <c r="B1085">
        <v>8.9999999999999993E-3</v>
      </c>
      <c r="C1085">
        <v>6.3689999999999998</v>
      </c>
      <c r="D1085">
        <v>0.28999999999999998</v>
      </c>
      <c r="E1085">
        <v>15.977</v>
      </c>
      <c r="F1085" t="s">
        <v>118</v>
      </c>
      <c r="G1085" t="s">
        <v>119</v>
      </c>
      <c r="H1085">
        <v>261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7.4199508999999997E-2</v>
      </c>
      <c r="O1085">
        <v>0.15385378499999999</v>
      </c>
      <c r="P1085">
        <v>0.100002651</v>
      </c>
      <c r="Q1085">
        <v>0.121691643</v>
      </c>
      <c r="R1085">
        <v>0.57571863999999995</v>
      </c>
      <c r="S1085">
        <v>0.3</v>
      </c>
      <c r="T1085">
        <v>0.43</v>
      </c>
      <c r="U1085">
        <v>0.2</v>
      </c>
      <c r="V1085">
        <v>-0.11842998</v>
      </c>
      <c r="W1085">
        <v>0.18022226999999999</v>
      </c>
      <c r="X1085">
        <v>3.5380901999999999E-2</v>
      </c>
      <c r="Y1085">
        <v>5.7571864E-2</v>
      </c>
      <c r="Z1085">
        <v>0.518146777</v>
      </c>
      <c r="AA1085">
        <v>0.287859321</v>
      </c>
      <c r="AB1085">
        <v>0.57599999999999996</v>
      </c>
      <c r="AC1085">
        <v>-4.7333443449999999</v>
      </c>
      <c r="AD1085">
        <v>6.5189809260000002</v>
      </c>
      <c r="AE1085">
        <v>-0.96569497699999995</v>
      </c>
      <c r="AF1085">
        <v>1</v>
      </c>
      <c r="AH1085">
        <v>1</v>
      </c>
      <c r="AI1085" t="s">
        <v>51</v>
      </c>
      <c r="AJ1085">
        <v>15.75</v>
      </c>
      <c r="AK1085">
        <v>0</v>
      </c>
      <c r="AL1085">
        <v>110.12799999999901</v>
      </c>
      <c r="AM1085">
        <v>0</v>
      </c>
      <c r="AN1085">
        <v>6.0000000000000001E-3</v>
      </c>
      <c r="AO1085">
        <v>0.186</v>
      </c>
      <c r="AP1085">
        <v>0.40200000000000002</v>
      </c>
      <c r="AQ1085">
        <v>0.30199999999999999</v>
      </c>
      <c r="AR1085">
        <v>0.123</v>
      </c>
      <c r="AS1085">
        <v>0.01</v>
      </c>
      <c r="AT1085">
        <v>2.2269999999999999</v>
      </c>
      <c r="AU1085">
        <v>0.32813985000000001</v>
      </c>
      <c r="AV1085">
        <v>4</v>
      </c>
      <c r="AW1085" t="s">
        <v>58</v>
      </c>
    </row>
    <row r="1086" spans="1:49" hidden="1" x14ac:dyDescent="0.25">
      <c r="A1086">
        <v>93.34</v>
      </c>
      <c r="B1086">
        <v>8.0000000000000002E-3</v>
      </c>
      <c r="C1086">
        <v>6.734</v>
      </c>
      <c r="D1086">
        <v>0.50900000000000001</v>
      </c>
      <c r="E1086">
        <v>41.303999999999903</v>
      </c>
      <c r="F1086" t="s">
        <v>118</v>
      </c>
      <c r="G1086" t="s">
        <v>119</v>
      </c>
      <c r="H1086">
        <v>270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5.5695134E-2</v>
      </c>
      <c r="O1086">
        <v>0.12330166099999899</v>
      </c>
      <c r="P1086">
        <v>0.109532505</v>
      </c>
      <c r="Q1086">
        <v>0.15066327900000001</v>
      </c>
      <c r="R1086">
        <v>0.34559804</v>
      </c>
      <c r="S1086">
        <v>0.3</v>
      </c>
      <c r="T1086">
        <v>0.37190115799999901</v>
      </c>
      <c r="U1086">
        <v>0.2</v>
      </c>
      <c r="V1086">
        <v>-8.4801630000000003E-2</v>
      </c>
      <c r="W1086">
        <v>8.7938290000000002E-2</v>
      </c>
      <c r="X1086">
        <v>1.3804891E-2</v>
      </c>
      <c r="Y1086">
        <v>3.4559804E-2</v>
      </c>
      <c r="Z1086">
        <v>0.31103823800000002</v>
      </c>
      <c r="AA1086">
        <v>0.172799021</v>
      </c>
      <c r="AB1086">
        <v>0.34599999999999997</v>
      </c>
      <c r="AC1086">
        <v>-4.9676191449999996</v>
      </c>
      <c r="AD1086">
        <v>5.8142842300000002</v>
      </c>
      <c r="AE1086">
        <v>-0.72204765799999904</v>
      </c>
      <c r="AF1086">
        <v>1</v>
      </c>
      <c r="AH1086">
        <v>1</v>
      </c>
      <c r="AI1086" t="s">
        <v>51</v>
      </c>
      <c r="AJ1086">
        <v>9.98</v>
      </c>
      <c r="AK1086">
        <v>0.02</v>
      </c>
      <c r="AL1086">
        <v>124.693</v>
      </c>
      <c r="AM1086">
        <v>0</v>
      </c>
      <c r="AN1086">
        <v>4.0000000000000001E-3</v>
      </c>
      <c r="AO1086">
        <v>0.44299999999999901</v>
      </c>
      <c r="AP1086">
        <v>0.629</v>
      </c>
      <c r="AQ1086">
        <v>0.54899999999999904</v>
      </c>
      <c r="AR1086">
        <v>0.30399999999999999</v>
      </c>
      <c r="AS1086">
        <v>2.5999999999999999E-2</v>
      </c>
      <c r="AT1086">
        <v>1.601</v>
      </c>
      <c r="AU1086">
        <v>0.344430509</v>
      </c>
      <c r="AV1086">
        <v>4</v>
      </c>
      <c r="AW1086" t="s">
        <v>58</v>
      </c>
    </row>
    <row r="1087" spans="1:49" hidden="1" x14ac:dyDescent="0.25">
      <c r="A1087">
        <v>204.18</v>
      </c>
      <c r="B1087">
        <v>4.0000000000000001E-3</v>
      </c>
      <c r="C1087">
        <v>5.71</v>
      </c>
      <c r="D1087">
        <v>0.317</v>
      </c>
      <c r="E1087">
        <v>43.881999999999998</v>
      </c>
      <c r="F1087" t="s">
        <v>118</v>
      </c>
      <c r="G1087" t="s">
        <v>119</v>
      </c>
      <c r="H1087">
        <v>276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7.7177557999999993E-2</v>
      </c>
      <c r="O1087">
        <v>0.17195010899999999</v>
      </c>
      <c r="P1087">
        <v>0.158323042</v>
      </c>
      <c r="Q1087">
        <v>0.19259390699999901</v>
      </c>
      <c r="R1087">
        <v>0.2859527</v>
      </c>
      <c r="S1087">
        <v>0.4</v>
      </c>
      <c r="T1087">
        <v>0.444942369</v>
      </c>
      <c r="U1087">
        <v>0.23</v>
      </c>
      <c r="V1087">
        <v>-1.3213001E-2</v>
      </c>
      <c r="W1087">
        <v>8.3051260000000002E-2</v>
      </c>
      <c r="X1087">
        <v>1.9175601E-2</v>
      </c>
      <c r="Y1087">
        <v>2.8595269E-2</v>
      </c>
      <c r="Z1087">
        <v>0.25735741899999998</v>
      </c>
      <c r="AA1087">
        <v>0.14297634400000001</v>
      </c>
      <c r="AB1087">
        <v>0.28599999999999998</v>
      </c>
      <c r="AC1087">
        <v>-3.74259035</v>
      </c>
      <c r="AD1087">
        <v>3.8717526900000001</v>
      </c>
      <c r="AE1087">
        <v>-0.463019026</v>
      </c>
      <c r="AF1087">
        <v>1</v>
      </c>
      <c r="AH1087">
        <v>1</v>
      </c>
      <c r="AI1087" t="s">
        <v>51</v>
      </c>
      <c r="AJ1087">
        <v>12.99</v>
      </c>
      <c r="AK1087">
        <v>0</v>
      </c>
      <c r="AL1087">
        <v>241.2</v>
      </c>
      <c r="AM1087">
        <v>0</v>
      </c>
      <c r="AN1087">
        <v>3.0000000000000001E-3</v>
      </c>
      <c r="AO1087">
        <v>9.8000000000000004E-2</v>
      </c>
      <c r="AP1087">
        <v>0.53900000000000003</v>
      </c>
      <c r="AQ1087">
        <v>0.33700000000000002</v>
      </c>
      <c r="AR1087">
        <v>0.17299999999999999</v>
      </c>
      <c r="AS1087">
        <v>1.39999999999999E-2</v>
      </c>
      <c r="AT1087">
        <v>2.488</v>
      </c>
      <c r="AU1087">
        <v>0.28665397300000001</v>
      </c>
      <c r="AV1087">
        <v>4</v>
      </c>
      <c r="AW1087" t="s">
        <v>58</v>
      </c>
    </row>
    <row r="1088" spans="1:49" hidden="1" x14ac:dyDescent="0.25">
      <c r="A1088">
        <v>8.0299999999999994</v>
      </c>
      <c r="B1088">
        <v>4.2000000000000003E-2</v>
      </c>
      <c r="C1088">
        <v>4.9889999999999999</v>
      </c>
      <c r="D1088">
        <v>0.93299999999999905</v>
      </c>
      <c r="E1088">
        <v>36.036999999999999</v>
      </c>
      <c r="F1088" t="s">
        <v>118</v>
      </c>
      <c r="G1088" t="s">
        <v>119</v>
      </c>
      <c r="H1088">
        <v>284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3.2757728999999999E-2</v>
      </c>
      <c r="O1088">
        <v>8.0150410000000005E-2</v>
      </c>
      <c r="P1088">
        <v>0.108497179</v>
      </c>
      <c r="Q1088">
        <v>0.12601266699999999</v>
      </c>
      <c r="R1088">
        <v>0.16999902</v>
      </c>
      <c r="S1088">
        <v>0.23</v>
      </c>
      <c r="T1088">
        <v>0.65133622000000002</v>
      </c>
      <c r="U1088">
        <v>0.109593411</v>
      </c>
      <c r="V1088">
        <v>-6.0168729999999997E-2</v>
      </c>
      <c r="W1088">
        <v>1.1973311E-2</v>
      </c>
      <c r="X1088">
        <v>-8.6128909999999993E-3</v>
      </c>
      <c r="Y1088">
        <v>1.6999902000000001E-2</v>
      </c>
      <c r="Z1088">
        <v>0.15299911599999999</v>
      </c>
      <c r="AA1088">
        <v>8.4999509000000001E-2</v>
      </c>
      <c r="AB1088">
        <v>0.17</v>
      </c>
      <c r="AC1088">
        <v>-3.9706984080000001</v>
      </c>
      <c r="AD1088">
        <v>7.2125069389999998</v>
      </c>
      <c r="AE1088">
        <v>-0.144223147</v>
      </c>
      <c r="AF1088">
        <v>2</v>
      </c>
      <c r="AG1088">
        <v>3</v>
      </c>
      <c r="AH1088">
        <v>5</v>
      </c>
      <c r="AI1088" t="s">
        <v>59</v>
      </c>
      <c r="AJ1088">
        <v>13.15</v>
      </c>
      <c r="AK1088">
        <v>0.02</v>
      </c>
      <c r="AL1088">
        <v>49.093000000000004</v>
      </c>
      <c r="AM1088">
        <v>0</v>
      </c>
      <c r="AN1088">
        <v>5.0000000000000001E-3</v>
      </c>
      <c r="AO1088">
        <v>0.92299999999999904</v>
      </c>
      <c r="AP1088">
        <v>1.82</v>
      </c>
      <c r="AQ1088">
        <v>1.1879999999999999</v>
      </c>
      <c r="AR1088">
        <v>0.874</v>
      </c>
      <c r="AS1088">
        <v>9.9000000000000005E-2</v>
      </c>
      <c r="AT1088">
        <v>3.3069999999999999</v>
      </c>
      <c r="AU1088">
        <v>0.50783073599999995</v>
      </c>
      <c r="AV1088">
        <v>4</v>
      </c>
      <c r="AW1088" t="s">
        <v>60</v>
      </c>
    </row>
    <row r="1089" spans="1:49" hidden="1" x14ac:dyDescent="0.25">
      <c r="A1089">
        <v>130.12</v>
      </c>
      <c r="B1089">
        <v>6.9999999999999897E-3</v>
      </c>
      <c r="C1089">
        <v>6.82</v>
      </c>
      <c r="D1089">
        <v>0.27100000000000002</v>
      </c>
      <c r="E1089">
        <v>18.09</v>
      </c>
      <c r="F1089" t="s">
        <v>118</v>
      </c>
      <c r="G1089" t="s">
        <v>119</v>
      </c>
      <c r="H1089">
        <v>29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5.2070766999999997E-2</v>
      </c>
      <c r="O1089">
        <v>0.128696901</v>
      </c>
      <c r="P1089">
        <v>9.8020872999999994E-2</v>
      </c>
      <c r="Q1089">
        <v>0.11507487499999999</v>
      </c>
      <c r="R1089">
        <v>0.30125678</v>
      </c>
      <c r="S1089">
        <v>0.27</v>
      </c>
      <c r="T1089">
        <v>0.56685784699999997</v>
      </c>
      <c r="U1089">
        <v>0.17</v>
      </c>
      <c r="V1089">
        <v>-0.12373061</v>
      </c>
      <c r="W1089">
        <v>0.15059763000000001</v>
      </c>
      <c r="X1089">
        <v>3.7115809E-2</v>
      </c>
      <c r="Y1089">
        <v>3.0125677999999999E-2</v>
      </c>
      <c r="Z1089">
        <v>0.27113109800000001</v>
      </c>
      <c r="AA1089">
        <v>0.150628388</v>
      </c>
      <c r="AB1089">
        <v>0.30099999999999999</v>
      </c>
      <c r="AC1089">
        <v>-5.4037559110000002</v>
      </c>
      <c r="AD1089">
        <v>6.0792814579999996</v>
      </c>
      <c r="AE1089">
        <v>-0.36271068299999998</v>
      </c>
      <c r="AF1089">
        <v>1</v>
      </c>
      <c r="AH1089">
        <v>1</v>
      </c>
      <c r="AI1089" t="s">
        <v>51</v>
      </c>
      <c r="AJ1089">
        <v>24.18</v>
      </c>
      <c r="AK1089">
        <v>0</v>
      </c>
      <c r="AL1089">
        <v>150.137</v>
      </c>
      <c r="AM1089">
        <v>0</v>
      </c>
      <c r="AN1089">
        <v>4.0000000000000001E-3</v>
      </c>
      <c r="AO1089">
        <v>0.20599999999999999</v>
      </c>
      <c r="AP1089">
        <v>0.40399999999999903</v>
      </c>
      <c r="AQ1089">
        <v>0.27899999999999903</v>
      </c>
      <c r="AR1089">
        <v>9.6000000000000002E-2</v>
      </c>
      <c r="AS1089">
        <v>6.9999999999999897E-3</v>
      </c>
      <c r="AT1089">
        <v>1.3719999999999899</v>
      </c>
      <c r="AU1089">
        <v>0.48410055299999999</v>
      </c>
      <c r="AV1089">
        <v>4</v>
      </c>
      <c r="AW1089" t="s">
        <v>58</v>
      </c>
    </row>
    <row r="1090" spans="1:49" hidden="1" x14ac:dyDescent="0.25">
      <c r="A1090">
        <v>219.56</v>
      </c>
      <c r="B1090">
        <v>4.0000000000000001E-3</v>
      </c>
      <c r="C1090">
        <v>5.2009999999999996</v>
      </c>
      <c r="D1090">
        <v>0.16200000000000001</v>
      </c>
      <c r="E1090">
        <v>16.004999999999999</v>
      </c>
      <c r="F1090" t="s">
        <v>118</v>
      </c>
      <c r="G1090" t="s">
        <v>119</v>
      </c>
      <c r="H1090">
        <v>290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6.0791853999999999E-2</v>
      </c>
      <c r="O1090">
        <v>0.14758121499999999</v>
      </c>
      <c r="P1090">
        <v>0.106987948</v>
      </c>
      <c r="Q1090">
        <v>0.15040790900000001</v>
      </c>
      <c r="R1090">
        <v>0.35616895999999998</v>
      </c>
      <c r="S1090">
        <v>0.33</v>
      </c>
      <c r="T1090">
        <v>0.46157986400000001</v>
      </c>
      <c r="U1090">
        <v>0.2</v>
      </c>
      <c r="V1090">
        <v>-0.11057644</v>
      </c>
      <c r="W1090">
        <v>0.11655332</v>
      </c>
      <c r="X1090">
        <v>3.7613213E-2</v>
      </c>
      <c r="Y1090">
        <v>3.5616896000000002E-2</v>
      </c>
      <c r="Z1090">
        <v>0.32055206000000003</v>
      </c>
      <c r="AA1090">
        <v>0.17808447799999999</v>
      </c>
      <c r="AB1090">
        <v>0.35599999999999998</v>
      </c>
      <c r="AC1090">
        <v>-4.3588977179999997</v>
      </c>
      <c r="AD1090">
        <v>5.2474828169999999</v>
      </c>
      <c r="AE1090">
        <v>-0.58621353799999998</v>
      </c>
      <c r="AF1090">
        <v>1</v>
      </c>
      <c r="AH1090">
        <v>1</v>
      </c>
      <c r="AI1090" t="s">
        <v>51</v>
      </c>
      <c r="AJ1090">
        <v>24</v>
      </c>
      <c r="AK1090">
        <v>0</v>
      </c>
      <c r="AL1090">
        <v>242.41499999999999</v>
      </c>
      <c r="AM1090">
        <v>0</v>
      </c>
      <c r="AN1090">
        <v>3.0000000000000001E-3</v>
      </c>
      <c r="AO1090">
        <v>7.4999999999999997E-2</v>
      </c>
      <c r="AP1090">
        <v>0.45100000000000001</v>
      </c>
      <c r="AQ1090">
        <v>0.16899999999999901</v>
      </c>
      <c r="AR1090">
        <v>0.06</v>
      </c>
      <c r="AS1090">
        <v>5.0000000000000001E-3</v>
      </c>
      <c r="AT1090">
        <v>4.984</v>
      </c>
      <c r="AU1090">
        <v>0.35028899000000002</v>
      </c>
      <c r="AV1090">
        <v>4</v>
      </c>
      <c r="AW1090" t="s">
        <v>58</v>
      </c>
    </row>
    <row r="1091" spans="1:49" hidden="1" x14ac:dyDescent="0.25">
      <c r="A1091">
        <v>3.53</v>
      </c>
      <c r="B1091">
        <v>0.222</v>
      </c>
      <c r="C1091">
        <v>6.5060000000000002</v>
      </c>
      <c r="D1091">
        <v>0.91099999999999903</v>
      </c>
      <c r="E1091">
        <v>7.7329999999999997</v>
      </c>
      <c r="F1091" t="s">
        <v>118</v>
      </c>
      <c r="G1091" t="s">
        <v>119</v>
      </c>
      <c r="H1091">
        <v>308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0.11931089</v>
      </c>
      <c r="O1091">
        <v>0.23776037799999999</v>
      </c>
      <c r="P1091">
        <v>0.16642727399999999</v>
      </c>
      <c r="Q1091">
        <v>0.21651013</v>
      </c>
      <c r="R1091">
        <v>0.42632973000000002</v>
      </c>
      <c r="S1091">
        <v>0.5</v>
      </c>
      <c r="T1091">
        <v>0.65744004299999903</v>
      </c>
      <c r="U1091">
        <v>0.26</v>
      </c>
      <c r="V1091">
        <v>-0.20338115000000001</v>
      </c>
      <c r="W1091">
        <v>0.21309248</v>
      </c>
      <c r="X1091">
        <v>2.5327625999999999E-2</v>
      </c>
      <c r="Y1091">
        <v>4.2632972999999998E-2</v>
      </c>
      <c r="Z1091">
        <v>0.383696759</v>
      </c>
      <c r="AA1091">
        <v>0.21316486600000001</v>
      </c>
      <c r="AB1091">
        <v>0.42599999999999999</v>
      </c>
      <c r="AC1091">
        <v>-3.8270254600000002</v>
      </c>
      <c r="AD1091">
        <v>3.4319789730000001</v>
      </c>
      <c r="AE1091">
        <v>-0.548106545</v>
      </c>
      <c r="AF1091">
        <v>2</v>
      </c>
      <c r="AG1091">
        <v>2</v>
      </c>
      <c r="AH1091">
        <v>4</v>
      </c>
      <c r="AI1091" t="s">
        <v>56</v>
      </c>
      <c r="AJ1091">
        <v>10</v>
      </c>
      <c r="AK1091">
        <v>0</v>
      </c>
      <c r="AL1091">
        <v>10.370999999999899</v>
      </c>
      <c r="AM1091">
        <v>0</v>
      </c>
      <c r="AN1091">
        <v>2.5000000000000001E-2</v>
      </c>
      <c r="AO1091">
        <v>0.96299999999999997</v>
      </c>
      <c r="AP1091">
        <v>0.84899999999999998</v>
      </c>
      <c r="AQ1091">
        <v>1.1819999999999999</v>
      </c>
      <c r="AR1091">
        <v>0.86599999999999999</v>
      </c>
      <c r="AS1091">
        <v>0.10199999999999999</v>
      </c>
      <c r="AT1091">
        <v>1.1159999999999899</v>
      </c>
      <c r="AU1091">
        <v>0.51814572999999997</v>
      </c>
      <c r="AV1091">
        <v>4</v>
      </c>
      <c r="AW1091" t="s">
        <v>57</v>
      </c>
    </row>
    <row r="1092" spans="1:49" hidden="1" x14ac:dyDescent="0.25">
      <c r="A1092">
        <v>103.48</v>
      </c>
      <c r="B1092">
        <v>0.01</v>
      </c>
      <c r="C1092">
        <v>6.9809999999999999</v>
      </c>
      <c r="D1092">
        <v>0.28799999999999998</v>
      </c>
      <c r="E1092">
        <v>14.847</v>
      </c>
      <c r="F1092" t="s">
        <v>118</v>
      </c>
      <c r="G1092" t="s">
        <v>119</v>
      </c>
      <c r="H1092">
        <v>319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7.7491801999999999E-2</v>
      </c>
      <c r="O1092">
        <v>0.14891946</v>
      </c>
      <c r="P1092">
        <v>0.135540402</v>
      </c>
      <c r="Q1092">
        <v>0.182380866</v>
      </c>
      <c r="R1092">
        <v>0.39832109999999998</v>
      </c>
      <c r="S1092">
        <v>0.36</v>
      </c>
      <c r="T1092">
        <v>0.49056303799999901</v>
      </c>
      <c r="U1092">
        <v>0.27</v>
      </c>
      <c r="V1092">
        <v>-9.0475953999999997E-2</v>
      </c>
      <c r="W1092">
        <v>0.1605251</v>
      </c>
      <c r="X1092">
        <v>-8.1581699999999993E-3</v>
      </c>
      <c r="Y1092">
        <v>3.9832108999999997E-2</v>
      </c>
      <c r="Z1092">
        <v>0.35848898299999998</v>
      </c>
      <c r="AA1092">
        <v>0.19916054599999999</v>
      </c>
      <c r="AB1092">
        <v>0.39799999999999902</v>
      </c>
      <c r="AC1092">
        <v>-3.8264377879999998</v>
      </c>
      <c r="AD1092">
        <v>4.80220308</v>
      </c>
      <c r="AE1092">
        <v>-0.68092514299999995</v>
      </c>
      <c r="AF1092">
        <v>1</v>
      </c>
      <c r="AH1092">
        <v>1</v>
      </c>
      <c r="AI1092" t="s">
        <v>51</v>
      </c>
      <c r="AJ1092">
        <v>22.09</v>
      </c>
      <c r="AK1092">
        <v>0</v>
      </c>
      <c r="AL1092">
        <v>108.10599999999999</v>
      </c>
      <c r="AM1092">
        <v>0</v>
      </c>
      <c r="AN1092">
        <v>6.0000000000000001E-3</v>
      </c>
      <c r="AO1092">
        <v>0.23100000000000001</v>
      </c>
      <c r="AP1092">
        <v>0.36799999999999999</v>
      </c>
      <c r="AQ1092">
        <v>0.29599999999999999</v>
      </c>
      <c r="AR1092">
        <v>0.10299999999999999</v>
      </c>
      <c r="AS1092">
        <v>8.0000000000000002E-3</v>
      </c>
      <c r="AT1092">
        <v>1.2529999999999999</v>
      </c>
      <c r="AU1092">
        <v>0.49059860100000002</v>
      </c>
      <c r="AV1092">
        <v>5</v>
      </c>
      <c r="AW1092" t="s">
        <v>58</v>
      </c>
    </row>
    <row r="1093" spans="1:49" hidden="1" x14ac:dyDescent="0.25">
      <c r="A1093">
        <v>163.21</v>
      </c>
      <c r="B1093">
        <v>5.0000000000000001E-3</v>
      </c>
      <c r="C1093">
        <v>6.1719999999999997</v>
      </c>
      <c r="D1093">
        <v>0.222</v>
      </c>
      <c r="E1093">
        <v>16.827000000000002</v>
      </c>
      <c r="F1093" t="s">
        <v>118</v>
      </c>
      <c r="G1093" t="s">
        <v>119</v>
      </c>
      <c r="H1093">
        <v>368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6.1542072999999899E-2</v>
      </c>
      <c r="O1093">
        <v>0.125424334</v>
      </c>
      <c r="P1093">
        <v>0.106085718</v>
      </c>
      <c r="Q1093">
        <v>0.151274201</v>
      </c>
      <c r="R1093">
        <v>0.40535070000000001</v>
      </c>
      <c r="S1093">
        <v>0.3</v>
      </c>
      <c r="T1093">
        <v>0.42260498799999902</v>
      </c>
      <c r="U1093">
        <v>0.2</v>
      </c>
      <c r="V1093">
        <v>-5.9649225E-2</v>
      </c>
      <c r="W1093">
        <v>0.13925593</v>
      </c>
      <c r="X1093">
        <v>-9.2762720000000003E-3</v>
      </c>
      <c r="Y1093">
        <v>4.0535069E-2</v>
      </c>
      <c r="Z1093">
        <v>0.36481561699999998</v>
      </c>
      <c r="AA1093">
        <v>0.20267534300000001</v>
      </c>
      <c r="AB1093">
        <v>0.40500000000000003</v>
      </c>
      <c r="AC1093">
        <v>-5.0993171259999999</v>
      </c>
      <c r="AD1093">
        <v>5.9184868770000003</v>
      </c>
      <c r="AE1093">
        <v>-0.74220895899999995</v>
      </c>
      <c r="AF1093">
        <v>1</v>
      </c>
      <c r="AH1093">
        <v>1</v>
      </c>
      <c r="AI1093" t="s">
        <v>51</v>
      </c>
      <c r="AJ1093">
        <v>23.26</v>
      </c>
      <c r="AK1093">
        <v>0</v>
      </c>
      <c r="AL1093">
        <v>189.90199999999999</v>
      </c>
      <c r="AM1093">
        <v>0</v>
      </c>
      <c r="AN1093">
        <v>3.0000000000000001E-3</v>
      </c>
      <c r="AO1093">
        <v>0.122</v>
      </c>
      <c r="AP1093">
        <v>0.49</v>
      </c>
      <c r="AQ1093">
        <v>0.22899999999999901</v>
      </c>
      <c r="AR1093">
        <v>8.3000000000000004E-2</v>
      </c>
      <c r="AS1093">
        <v>6.9999999999999897E-3</v>
      </c>
      <c r="AT1093">
        <v>2.4279999999999999</v>
      </c>
      <c r="AU1093">
        <v>0.40839695500000001</v>
      </c>
      <c r="AV1093">
        <v>4</v>
      </c>
      <c r="AW1093" t="s">
        <v>58</v>
      </c>
    </row>
    <row r="1094" spans="1:49" hidden="1" x14ac:dyDescent="0.25">
      <c r="A1094">
        <v>140.46</v>
      </c>
      <c r="B1094">
        <v>6.9999999999999897E-3</v>
      </c>
      <c r="C1094">
        <v>6.82</v>
      </c>
      <c r="D1094">
        <v>0.25900000000000001</v>
      </c>
      <c r="E1094">
        <v>17.483000000000001</v>
      </c>
      <c r="F1094" t="s">
        <v>118</v>
      </c>
      <c r="G1094" t="s">
        <v>119</v>
      </c>
      <c r="H1094">
        <v>37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3.365547E-2</v>
      </c>
      <c r="O1094">
        <v>6.6291287000000004E-2</v>
      </c>
      <c r="P1094">
        <v>9.9854841999999999E-2</v>
      </c>
      <c r="Q1094">
        <v>0.11446145199999901</v>
      </c>
      <c r="R1094">
        <v>0.18418314</v>
      </c>
      <c r="S1094">
        <v>0.2</v>
      </c>
      <c r="T1094">
        <v>0.22374491799999999</v>
      </c>
      <c r="U1094">
        <v>0.10135813</v>
      </c>
      <c r="V1094">
        <v>-9.6600115E-2</v>
      </c>
      <c r="W1094">
        <v>6.8872200000000003E-3</v>
      </c>
      <c r="X1094">
        <v>6.9029740000000001E-3</v>
      </c>
      <c r="Y1094">
        <v>1.8418313999999901E-2</v>
      </c>
      <c r="Z1094">
        <v>0.16576482200000001</v>
      </c>
      <c r="AA1094">
        <v>9.2091567999999999E-2</v>
      </c>
      <c r="AB1094">
        <v>0.184</v>
      </c>
      <c r="AC1094">
        <v>-4.2832659709999996</v>
      </c>
      <c r="AD1094">
        <v>7.8399450609999999</v>
      </c>
      <c r="AE1094">
        <v>-0.48267992900000001</v>
      </c>
      <c r="AF1094">
        <v>1</v>
      </c>
      <c r="AH1094">
        <v>1</v>
      </c>
      <c r="AI1094" t="s">
        <v>51</v>
      </c>
      <c r="AJ1094">
        <v>12.73</v>
      </c>
      <c r="AK1094">
        <v>0.01</v>
      </c>
      <c r="AL1094">
        <v>152.24199999999999</v>
      </c>
      <c r="AM1094">
        <v>0</v>
      </c>
      <c r="AN1094">
        <v>5.0000000000000001E-3</v>
      </c>
      <c r="AO1094">
        <v>0.192</v>
      </c>
      <c r="AP1094">
        <v>0.32299999999999901</v>
      </c>
      <c r="AQ1094">
        <v>0.26500000000000001</v>
      </c>
      <c r="AR1094">
        <v>8.7999999999999995E-2</v>
      </c>
      <c r="AS1094">
        <v>6.9999999999999897E-3</v>
      </c>
      <c r="AT1094">
        <v>1.6579999999999999</v>
      </c>
      <c r="AU1094">
        <v>0.81763736399999998</v>
      </c>
      <c r="AV1094">
        <v>4</v>
      </c>
      <c r="AW1094" t="s">
        <v>58</v>
      </c>
    </row>
    <row r="1095" spans="1:49" hidden="1" x14ac:dyDescent="0.25">
      <c r="A1095">
        <v>187.62</v>
      </c>
      <c r="B1095">
        <v>5.0000000000000001E-3</v>
      </c>
      <c r="C1095">
        <v>6.5259999999999998</v>
      </c>
      <c r="D1095">
        <v>0.17</v>
      </c>
      <c r="E1095">
        <v>11.573</v>
      </c>
      <c r="F1095" t="s">
        <v>118</v>
      </c>
      <c r="G1095" t="s">
        <v>119</v>
      </c>
      <c r="H1095">
        <v>373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0.10326553099999999</v>
      </c>
      <c r="O1095">
        <v>0.14658934000000001</v>
      </c>
      <c r="P1095">
        <v>0.177558458</v>
      </c>
      <c r="Q1095">
        <v>0.26376407899999998</v>
      </c>
      <c r="R1095">
        <v>0.44803277000000002</v>
      </c>
      <c r="S1095">
        <v>0.44</v>
      </c>
      <c r="T1095">
        <v>0.43971192399999998</v>
      </c>
      <c r="U1095">
        <v>0.3</v>
      </c>
      <c r="V1095">
        <v>-0.13575490000000001</v>
      </c>
      <c r="W1095">
        <v>0.16192865000000001</v>
      </c>
      <c r="X1095">
        <v>1.2168179999999999E-3</v>
      </c>
      <c r="Y1095">
        <v>4.4803277000000002E-2</v>
      </c>
      <c r="Z1095">
        <v>0.40322949000000002</v>
      </c>
      <c r="AA1095">
        <v>0.22401638300000001</v>
      </c>
      <c r="AB1095">
        <v>0.44799999999999901</v>
      </c>
      <c r="AC1095">
        <v>-4.7945217439999999</v>
      </c>
      <c r="AD1095">
        <v>4.0079383850000001</v>
      </c>
      <c r="AE1095">
        <v>-0.76705193400000005</v>
      </c>
      <c r="AF1095">
        <v>1</v>
      </c>
      <c r="AH1095">
        <v>1</v>
      </c>
      <c r="AI1095" t="s">
        <v>51</v>
      </c>
      <c r="AJ1095">
        <v>15.67</v>
      </c>
      <c r="AK1095">
        <v>0</v>
      </c>
      <c r="AL1095">
        <v>201.07900000000001</v>
      </c>
      <c r="AM1095">
        <v>0</v>
      </c>
      <c r="AN1095">
        <v>4.0000000000000001E-3</v>
      </c>
      <c r="AO1095">
        <v>0.108</v>
      </c>
      <c r="AP1095">
        <v>0.30499999999999999</v>
      </c>
      <c r="AQ1095">
        <v>0.17299999999999999</v>
      </c>
      <c r="AR1095">
        <v>4.7E-2</v>
      </c>
      <c r="AS1095">
        <v>4.0000000000000001E-3</v>
      </c>
      <c r="AT1095">
        <v>1.9269999999999901</v>
      </c>
      <c r="AU1095">
        <v>0.39954859199999998</v>
      </c>
      <c r="AV1095">
        <v>4</v>
      </c>
      <c r="AW1095" t="s">
        <v>58</v>
      </c>
    </row>
    <row r="1096" spans="1:49" hidden="1" x14ac:dyDescent="0.25">
      <c r="A1096">
        <v>124.1</v>
      </c>
      <c r="B1096">
        <v>6.9999999999999897E-3</v>
      </c>
      <c r="C1096">
        <v>6.7309999999999999</v>
      </c>
      <c r="D1096">
        <v>0.29899999999999999</v>
      </c>
      <c r="E1096">
        <v>20.271000000000001</v>
      </c>
      <c r="F1096" t="s">
        <v>118</v>
      </c>
      <c r="G1096" t="s">
        <v>119</v>
      </c>
      <c r="H1096">
        <v>398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5.5526770000000003E-2</v>
      </c>
      <c r="O1096">
        <v>0.101398661</v>
      </c>
      <c r="P1096">
        <v>0.120203038</v>
      </c>
      <c r="Q1096">
        <v>0.144052017</v>
      </c>
      <c r="R1096">
        <v>0.28140470000000001</v>
      </c>
      <c r="S1096">
        <v>0.27</v>
      </c>
      <c r="T1096">
        <v>0.39341699600000002</v>
      </c>
      <c r="U1096">
        <v>0.2</v>
      </c>
      <c r="V1096">
        <v>-0.10489881</v>
      </c>
      <c r="W1096">
        <v>0.10254881</v>
      </c>
      <c r="X1096">
        <v>-1.4295161000000001E-2</v>
      </c>
      <c r="Y1096">
        <v>2.8140470000000001E-2</v>
      </c>
      <c r="Z1096">
        <v>0.25326423300000001</v>
      </c>
      <c r="AA1096">
        <v>0.140702352</v>
      </c>
      <c r="AB1096">
        <v>0.28100000000000003</v>
      </c>
      <c r="AC1096">
        <v>-4.8915733350000004</v>
      </c>
      <c r="AD1096">
        <v>5.8251484700000002</v>
      </c>
      <c r="AE1096">
        <v>-0.55016181200000003</v>
      </c>
      <c r="AF1096">
        <v>1</v>
      </c>
      <c r="AH1096">
        <v>1</v>
      </c>
      <c r="AI1096" t="s">
        <v>51</v>
      </c>
      <c r="AJ1096">
        <v>15.15</v>
      </c>
      <c r="AK1096">
        <v>0</v>
      </c>
      <c r="AL1096">
        <v>137.88999999999999</v>
      </c>
      <c r="AM1096">
        <v>0</v>
      </c>
      <c r="AN1096">
        <v>5.0000000000000001E-3</v>
      </c>
      <c r="AO1096">
        <v>0.20799999999999999</v>
      </c>
      <c r="AP1096">
        <v>0.38100000000000001</v>
      </c>
      <c r="AQ1096">
        <v>0.309</v>
      </c>
      <c r="AR1096">
        <v>0.12</v>
      </c>
      <c r="AS1096">
        <v>8.9999999999999993E-3</v>
      </c>
      <c r="AT1096">
        <v>1.681</v>
      </c>
      <c r="AU1096">
        <v>0.38914028699999997</v>
      </c>
      <c r="AV1096">
        <v>4</v>
      </c>
      <c r="AW1096" t="s">
        <v>58</v>
      </c>
    </row>
    <row r="1097" spans="1:49" hidden="1" x14ac:dyDescent="0.25">
      <c r="A1097">
        <v>131.71</v>
      </c>
      <c r="B1097">
        <v>6.9999999999999897E-3</v>
      </c>
      <c r="C1097">
        <v>6.968</v>
      </c>
      <c r="D1097">
        <v>0.28799999999999998</v>
      </c>
      <c r="E1097">
        <v>20.603000000000002</v>
      </c>
      <c r="F1097" t="s">
        <v>118</v>
      </c>
      <c r="G1097" t="s">
        <v>119</v>
      </c>
      <c r="H1097">
        <v>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5.5362769999999999E-2</v>
      </c>
      <c r="O1097">
        <v>0.13482762000000001</v>
      </c>
      <c r="P1097">
        <v>0.11040639199999901</v>
      </c>
      <c r="Q1097">
        <v>0.13353500199999899</v>
      </c>
      <c r="R1097">
        <v>0.27974949999999998</v>
      </c>
      <c r="S1097">
        <v>0.3</v>
      </c>
      <c r="T1097">
        <v>0.69598056699999999</v>
      </c>
      <c r="U1097">
        <v>0.21257697</v>
      </c>
      <c r="V1097">
        <v>-0.20639789</v>
      </c>
      <c r="W1097">
        <v>1.6669088999999901E-2</v>
      </c>
      <c r="X1097">
        <v>1.0135231999999999E-2</v>
      </c>
      <c r="Y1097">
        <v>2.7974951000000001E-2</v>
      </c>
      <c r="Z1097">
        <v>0.25177456100000001</v>
      </c>
      <c r="AA1097">
        <v>0.13987475599999999</v>
      </c>
      <c r="AB1097">
        <v>0.28000000000000003</v>
      </c>
      <c r="AC1097">
        <v>-2.419925541</v>
      </c>
      <c r="AD1097">
        <v>6.3107008919999998</v>
      </c>
      <c r="AE1097">
        <v>-0.37612103099999999</v>
      </c>
      <c r="AF1097">
        <v>1</v>
      </c>
      <c r="AH1097">
        <v>1</v>
      </c>
      <c r="AI1097" t="s">
        <v>51</v>
      </c>
      <c r="AJ1097">
        <v>12.82</v>
      </c>
      <c r="AK1097">
        <v>0.02</v>
      </c>
      <c r="AL1097">
        <v>152.65299999999999</v>
      </c>
      <c r="AM1097">
        <v>0</v>
      </c>
      <c r="AN1097">
        <v>4.0000000000000001E-3</v>
      </c>
      <c r="AO1097">
        <v>0.22</v>
      </c>
      <c r="AP1097">
        <v>0.41099999999999998</v>
      </c>
      <c r="AQ1097">
        <v>0.29599999999999999</v>
      </c>
      <c r="AR1097">
        <v>0.107</v>
      </c>
      <c r="AS1097">
        <v>8.0000000000000002E-3</v>
      </c>
      <c r="AT1097">
        <v>1.2190000000000001</v>
      </c>
      <c r="AU1097">
        <v>0.60193166899999995</v>
      </c>
      <c r="AV1097">
        <v>5</v>
      </c>
      <c r="AW1097" t="s">
        <v>58</v>
      </c>
    </row>
    <row r="1098" spans="1:49" hidden="1" x14ac:dyDescent="0.25">
      <c r="A1098">
        <v>140.09</v>
      </c>
      <c r="B1098">
        <v>6.0000000000000001E-3</v>
      </c>
      <c r="C1098">
        <v>6.5469999999999997</v>
      </c>
      <c r="D1098">
        <v>0.249</v>
      </c>
      <c r="E1098">
        <v>16.984999999999999</v>
      </c>
      <c r="F1098" t="s">
        <v>118</v>
      </c>
      <c r="G1098" t="s">
        <v>119</v>
      </c>
      <c r="H1098">
        <v>403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0.11373765599999899</v>
      </c>
      <c r="O1098">
        <v>0.148395473</v>
      </c>
      <c r="P1098">
        <v>0.222644968</v>
      </c>
      <c r="Q1098">
        <v>0.28824139399999998</v>
      </c>
      <c r="R1098">
        <v>0.44235989999999997</v>
      </c>
      <c r="S1098">
        <v>0.47</v>
      </c>
      <c r="T1098">
        <v>0.42223829200000002</v>
      </c>
      <c r="U1098">
        <v>0.3</v>
      </c>
      <c r="V1098">
        <v>-0.112539045999999</v>
      </c>
      <c r="W1098">
        <v>0.15067653</v>
      </c>
      <c r="X1098">
        <v>-2.5064900000000001E-3</v>
      </c>
      <c r="Y1098">
        <v>4.4235989000000003E-2</v>
      </c>
      <c r="Z1098">
        <v>0.398123905</v>
      </c>
      <c r="AA1098">
        <v>0.22117994699999999</v>
      </c>
      <c r="AB1098">
        <v>0.442</v>
      </c>
      <c r="AC1098">
        <v>-6.3549704599999997</v>
      </c>
      <c r="AD1098">
        <v>3.5113777759999998</v>
      </c>
      <c r="AE1098">
        <v>-0.78954709899999997</v>
      </c>
      <c r="AF1098">
        <v>1</v>
      </c>
      <c r="AH1098">
        <v>1</v>
      </c>
      <c r="AI1098" t="s">
        <v>51</v>
      </c>
      <c r="AJ1098">
        <v>14.75</v>
      </c>
      <c r="AK1098">
        <v>0.01</v>
      </c>
      <c r="AL1098">
        <v>159.422</v>
      </c>
      <c r="AM1098">
        <v>0</v>
      </c>
      <c r="AN1098">
        <v>4.0000000000000001E-3</v>
      </c>
      <c r="AO1098">
        <v>0.161</v>
      </c>
      <c r="AP1098">
        <v>0.42199999999999999</v>
      </c>
      <c r="AQ1098">
        <v>0.25700000000000001</v>
      </c>
      <c r="AR1098">
        <v>9.1999999999999998E-2</v>
      </c>
      <c r="AS1098">
        <v>6.9999999999999897E-3</v>
      </c>
      <c r="AT1098">
        <v>1.988</v>
      </c>
      <c r="AU1098">
        <v>0.384111708</v>
      </c>
      <c r="AV1098">
        <v>4</v>
      </c>
      <c r="AW1098" t="s">
        <v>58</v>
      </c>
    </row>
    <row r="1099" spans="1:49" hidden="1" x14ac:dyDescent="0.25">
      <c r="A1099">
        <v>28.79</v>
      </c>
      <c r="B1099">
        <v>2.5000000000000001E-2</v>
      </c>
      <c r="C1099">
        <v>6.1210000000000004</v>
      </c>
      <c r="D1099">
        <v>0.67099999999999904</v>
      </c>
      <c r="E1099">
        <v>28.161999999999999</v>
      </c>
      <c r="F1099" t="s">
        <v>118</v>
      </c>
      <c r="G1099" t="s">
        <v>119</v>
      </c>
      <c r="H1099">
        <v>427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3.9004258999999999E-2</v>
      </c>
      <c r="O1099">
        <v>6.5130578999999994E-2</v>
      </c>
      <c r="P1099">
        <v>5.0480877E-2</v>
      </c>
      <c r="Q1099">
        <v>5.6100924000000003E-2</v>
      </c>
      <c r="R1099">
        <v>0.44714478000000002</v>
      </c>
      <c r="S1099">
        <v>0.13</v>
      </c>
      <c r="T1099">
        <v>0.13161060299999999</v>
      </c>
      <c r="U1099">
        <v>0.1</v>
      </c>
      <c r="V1099">
        <v>-2.8592644E-2</v>
      </c>
      <c r="W1099">
        <v>-3.0542942E-2</v>
      </c>
      <c r="X1099">
        <v>-1.4397490000000001E-2</v>
      </c>
      <c r="Y1099">
        <v>4.4714477999999898E-2</v>
      </c>
      <c r="Z1099">
        <v>0.40243029899999999</v>
      </c>
      <c r="AA1099">
        <v>0.22357238800000001</v>
      </c>
      <c r="AB1099">
        <v>0.44700000000000001</v>
      </c>
      <c r="AC1099">
        <v>-9.6610110299999992</v>
      </c>
      <c r="AD1099">
        <v>13.92601926</v>
      </c>
      <c r="AE1099">
        <v>-1.5903437680000001</v>
      </c>
      <c r="AF1099">
        <v>2</v>
      </c>
      <c r="AG1099">
        <v>1</v>
      </c>
      <c r="AH1099">
        <v>3</v>
      </c>
      <c r="AI1099" t="s">
        <v>53</v>
      </c>
      <c r="AJ1099">
        <v>22.78</v>
      </c>
      <c r="AK1099">
        <v>0</v>
      </c>
      <c r="AL1099">
        <v>51.766999999999904</v>
      </c>
      <c r="AM1099">
        <v>0</v>
      </c>
      <c r="AN1099">
        <v>6.9999999999999897E-3</v>
      </c>
      <c r="AO1099">
        <v>0.60299999999999998</v>
      </c>
      <c r="AP1099">
        <v>0.92200000000000004</v>
      </c>
      <c r="AQ1099">
        <v>0.76500000000000001</v>
      </c>
      <c r="AR1099">
        <v>0.49199999999999999</v>
      </c>
      <c r="AS1099">
        <v>4.7E-2</v>
      </c>
      <c r="AT1099">
        <v>2.5819999999999999</v>
      </c>
      <c r="AU1099">
        <v>-0.57651600999999997</v>
      </c>
      <c r="AV1099">
        <v>5</v>
      </c>
      <c r="AW1099" t="s">
        <v>52</v>
      </c>
    </row>
    <row r="1100" spans="1:49" hidden="1" x14ac:dyDescent="0.25">
      <c r="A1100">
        <v>35.9</v>
      </c>
      <c r="B1100">
        <v>1.6E-2</v>
      </c>
      <c r="C1100">
        <v>5.7809999999999997</v>
      </c>
      <c r="D1100">
        <v>0.74099999999999999</v>
      </c>
      <c r="E1100">
        <v>67.962000000000003</v>
      </c>
      <c r="F1100" t="s">
        <v>118</v>
      </c>
      <c r="G1100" t="s">
        <v>119</v>
      </c>
      <c r="H1100">
        <v>433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3.0010302999999999E-2</v>
      </c>
      <c r="O1100">
        <v>4.4087169000000002E-2</v>
      </c>
      <c r="P1100">
        <v>6.6232521000000003E-2</v>
      </c>
      <c r="Q1100">
        <v>7.7138129E-2</v>
      </c>
      <c r="R1100">
        <v>0.34696759999999999</v>
      </c>
      <c r="S1100">
        <v>0.13</v>
      </c>
      <c r="T1100">
        <v>0.14480652299999999</v>
      </c>
      <c r="U1100">
        <v>9.5000000000000001E-2</v>
      </c>
      <c r="V1100">
        <v>-3.095862E-3</v>
      </c>
      <c r="W1100">
        <v>-7.8903959999999992E-3</v>
      </c>
      <c r="X1100">
        <v>-6.6052339999999998E-3</v>
      </c>
      <c r="Y1100">
        <v>3.4696761E-2</v>
      </c>
      <c r="Z1100">
        <v>0.31227084700000002</v>
      </c>
      <c r="AA1100">
        <v>0.17348380399999999</v>
      </c>
      <c r="AB1100">
        <v>0.34699999999999998</v>
      </c>
      <c r="AC1100">
        <v>-10.83133649</v>
      </c>
      <c r="AD1100">
        <v>12.213581489999999</v>
      </c>
      <c r="AE1100">
        <v>-1.1462980030000001</v>
      </c>
      <c r="AF1100">
        <v>2</v>
      </c>
      <c r="AG1100">
        <v>3</v>
      </c>
      <c r="AH1100">
        <v>5</v>
      </c>
      <c r="AI1100" t="s">
        <v>59</v>
      </c>
      <c r="AJ1100">
        <v>14.67</v>
      </c>
      <c r="AK1100">
        <v>0</v>
      </c>
      <c r="AL1100">
        <v>104.855</v>
      </c>
      <c r="AM1100">
        <v>0</v>
      </c>
      <c r="AN1100">
        <v>3.0000000000000001E-3</v>
      </c>
      <c r="AO1100">
        <v>0.68400000000000005</v>
      </c>
      <c r="AP1100">
        <v>1.254</v>
      </c>
      <c r="AQ1100">
        <v>0.873</v>
      </c>
      <c r="AR1100">
        <v>0.58899999999999997</v>
      </c>
      <c r="AS1100">
        <v>5.8999999999999997E-2</v>
      </c>
      <c r="AT1100">
        <v>2.8919999999999999</v>
      </c>
      <c r="AU1100">
        <v>0.113014929</v>
      </c>
      <c r="AV1100">
        <v>5</v>
      </c>
      <c r="AW1100" t="s">
        <v>60</v>
      </c>
    </row>
    <row r="1101" spans="1:49" hidden="1" x14ac:dyDescent="0.25">
      <c r="A1101">
        <v>8.44</v>
      </c>
      <c r="B1101">
        <v>7.9000000000000001E-2</v>
      </c>
      <c r="C1101">
        <v>6.1339999999999897</v>
      </c>
      <c r="D1101">
        <v>0.80700000000000005</v>
      </c>
      <c r="E1101">
        <v>13.375999999999999</v>
      </c>
      <c r="F1101" t="s">
        <v>118</v>
      </c>
      <c r="G1101" t="s">
        <v>119</v>
      </c>
      <c r="H1101">
        <v>434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3.5595320999999999E-2</v>
      </c>
      <c r="O1101">
        <v>5.8659484999999997E-2</v>
      </c>
      <c r="P1101">
        <v>5.5518075E-2</v>
      </c>
      <c r="Q1101">
        <v>6.1807127000000003E-2</v>
      </c>
      <c r="R1101">
        <v>0.36938663999999999</v>
      </c>
      <c r="S1101">
        <v>0.13</v>
      </c>
      <c r="T1101">
        <v>0.12550340400000001</v>
      </c>
      <c r="U1101">
        <v>0.1</v>
      </c>
      <c r="V1101">
        <v>-1.9058978000000001E-2</v>
      </c>
      <c r="W1101">
        <v>-7.2198499999999999E-3</v>
      </c>
      <c r="X1101">
        <v>-1.3858099999999999E-3</v>
      </c>
      <c r="Y1101">
        <v>3.6938663999999899E-2</v>
      </c>
      <c r="Z1101">
        <v>0.332447979</v>
      </c>
      <c r="AA1101">
        <v>0.18469332199999999</v>
      </c>
      <c r="AB1101">
        <v>0.36899999999999999</v>
      </c>
      <c r="AC1101">
        <v>-10.52768491</v>
      </c>
      <c r="AD1101">
        <v>13.08183861</v>
      </c>
      <c r="AE1101">
        <v>-1.2545183440000001</v>
      </c>
      <c r="AF1101">
        <v>2</v>
      </c>
      <c r="AG1101">
        <v>1</v>
      </c>
      <c r="AH1101">
        <v>3</v>
      </c>
      <c r="AI1101" t="s">
        <v>53</v>
      </c>
      <c r="AJ1101">
        <v>14.13</v>
      </c>
      <c r="AK1101">
        <v>0.01</v>
      </c>
      <c r="AL1101">
        <v>20.670999999999999</v>
      </c>
      <c r="AM1101">
        <v>0</v>
      </c>
      <c r="AN1101">
        <v>1.6E-2</v>
      </c>
      <c r="AO1101">
        <v>0.77</v>
      </c>
      <c r="AP1101">
        <v>1.0580000000000001</v>
      </c>
      <c r="AQ1101">
        <v>0.96599999999999997</v>
      </c>
      <c r="AR1101">
        <v>0.68200000000000005</v>
      </c>
      <c r="AS1101">
        <v>7.0000000000000007E-2</v>
      </c>
      <c r="AT1101">
        <v>2.3069999999999999</v>
      </c>
      <c r="AU1101">
        <v>0.102612914</v>
      </c>
      <c r="AV1101">
        <v>3</v>
      </c>
      <c r="AW1101" t="s">
        <v>52</v>
      </c>
    </row>
    <row r="1102" spans="1:49" hidden="1" x14ac:dyDescent="0.25">
      <c r="A1102">
        <v>72.14</v>
      </c>
      <c r="B1102">
        <v>1.0999999999999999E-2</v>
      </c>
      <c r="C1102">
        <v>6.8650000000000002</v>
      </c>
      <c r="D1102">
        <v>0.54299999999999904</v>
      </c>
      <c r="E1102">
        <v>35.825000000000003</v>
      </c>
      <c r="F1102" t="s">
        <v>118</v>
      </c>
      <c r="G1102" t="s">
        <v>119</v>
      </c>
      <c r="H1102">
        <v>444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7.9954283000000001E-2</v>
      </c>
      <c r="O1102">
        <v>0.12722872199999999</v>
      </c>
      <c r="P1102">
        <v>0.138339026</v>
      </c>
      <c r="Q1102">
        <v>0.17939780399999999</v>
      </c>
      <c r="R1102">
        <v>0.41992995</v>
      </c>
      <c r="S1102">
        <v>0.33</v>
      </c>
      <c r="T1102">
        <v>0.38002736999999998</v>
      </c>
      <c r="U1102">
        <v>0.23</v>
      </c>
      <c r="V1102">
        <v>-0.13949811000000001</v>
      </c>
      <c r="W1102">
        <v>0.11128563</v>
      </c>
      <c r="X1102">
        <v>-3.8193479999999902E-3</v>
      </c>
      <c r="Y1102">
        <v>4.1992994999999998E-2</v>
      </c>
      <c r="Z1102">
        <v>0.37793695599999999</v>
      </c>
      <c r="AA1102">
        <v>0.209964976</v>
      </c>
      <c r="AB1102">
        <v>0.42</v>
      </c>
      <c r="AC1102">
        <v>-3.6296011439999898</v>
      </c>
      <c r="AD1102">
        <v>5.152995958</v>
      </c>
      <c r="AE1102">
        <v>-0.89534842999999997</v>
      </c>
      <c r="AF1102">
        <v>1</v>
      </c>
      <c r="AH1102">
        <v>1</v>
      </c>
      <c r="AI1102" t="s">
        <v>51</v>
      </c>
      <c r="AJ1102">
        <v>11.43</v>
      </c>
      <c r="AK1102">
        <v>0.04</v>
      </c>
      <c r="AL1102">
        <v>95.203999999999994</v>
      </c>
      <c r="AM1102">
        <v>0</v>
      </c>
      <c r="AN1102">
        <v>6.0000000000000001E-3</v>
      </c>
      <c r="AO1102">
        <v>0.48599999999999999</v>
      </c>
      <c r="AP1102">
        <v>0.59299999999999997</v>
      </c>
      <c r="AQ1102">
        <v>0.58599999999999997</v>
      </c>
      <c r="AR1102">
        <v>0.32899999999999902</v>
      </c>
      <c r="AS1102">
        <v>2.79999999999999E-2</v>
      </c>
      <c r="AT1102">
        <v>1.3959999999999999</v>
      </c>
      <c r="AU1102">
        <v>0.34080386600000001</v>
      </c>
      <c r="AV1102">
        <v>4</v>
      </c>
      <c r="AW1102" t="s">
        <v>58</v>
      </c>
    </row>
    <row r="1103" spans="1:49" hidden="1" x14ac:dyDescent="0.25">
      <c r="A1103">
        <v>7.91</v>
      </c>
      <c r="B1103">
        <v>9.0999999999999998E-2</v>
      </c>
      <c r="C1103">
        <v>6.359</v>
      </c>
      <c r="D1103">
        <v>0.624</v>
      </c>
      <c r="E1103">
        <v>6.4020000000000001</v>
      </c>
      <c r="F1103" t="s">
        <v>118</v>
      </c>
      <c r="G1103" t="s">
        <v>119</v>
      </c>
      <c r="H1103">
        <v>449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3.6572192999999899E-2</v>
      </c>
      <c r="O1103">
        <v>6.0981095999999999E-2</v>
      </c>
      <c r="P1103">
        <v>5.3639247000000001E-2</v>
      </c>
      <c r="Q1103">
        <v>6.0510045999999998E-2</v>
      </c>
      <c r="R1103">
        <v>0.52522170000000001</v>
      </c>
      <c r="S1103">
        <v>0.13</v>
      </c>
      <c r="T1103">
        <v>8.8982771999999904E-2</v>
      </c>
      <c r="U1103">
        <v>0.1</v>
      </c>
      <c r="V1103">
        <v>-1.7205640000000001E-2</v>
      </c>
      <c r="W1103">
        <v>-1.3152158000000001E-2</v>
      </c>
      <c r="X1103">
        <v>-1.493952E-3</v>
      </c>
      <c r="Y1103">
        <v>5.2522170999999999E-2</v>
      </c>
      <c r="Z1103">
        <v>0.472699535</v>
      </c>
      <c r="AA1103">
        <v>0.26261085299999998</v>
      </c>
      <c r="AB1103">
        <v>0.52500000000000002</v>
      </c>
      <c r="AC1103">
        <v>-10.303325470000001</v>
      </c>
      <c r="AD1103">
        <v>14.57980955</v>
      </c>
      <c r="AE1103">
        <v>-1.6331507669999901</v>
      </c>
      <c r="AF1103">
        <v>2</v>
      </c>
      <c r="AG1103">
        <v>1</v>
      </c>
      <c r="AH1103">
        <v>3</v>
      </c>
      <c r="AI1103" t="s">
        <v>53</v>
      </c>
      <c r="AJ1103">
        <v>19.45</v>
      </c>
      <c r="AK1103">
        <v>0.05</v>
      </c>
      <c r="AL1103">
        <v>13.034000000000001</v>
      </c>
      <c r="AM1103">
        <v>0</v>
      </c>
      <c r="AN1103">
        <v>3.3000000000000002E-2</v>
      </c>
      <c r="AO1103">
        <v>0.57099999999999995</v>
      </c>
      <c r="AP1103">
        <v>0.84799999999999998</v>
      </c>
      <c r="AQ1103">
        <v>0.69399999999999995</v>
      </c>
      <c r="AR1103">
        <v>0.42599999999999999</v>
      </c>
      <c r="AS1103">
        <v>3.7999999999999999E-2</v>
      </c>
      <c r="AT1103">
        <v>2.1360000000000001</v>
      </c>
      <c r="AU1103">
        <v>8.5552980000000001E-2</v>
      </c>
      <c r="AV1103">
        <v>1</v>
      </c>
      <c r="AW1103" t="s">
        <v>52</v>
      </c>
    </row>
    <row r="1104" spans="1:49" hidden="1" x14ac:dyDescent="0.25">
      <c r="A1104">
        <v>15.79</v>
      </c>
      <c r="B1104">
        <v>5.7999999999999899E-2</v>
      </c>
      <c r="C1104">
        <v>7.0659999999999998</v>
      </c>
      <c r="D1104">
        <v>0.36699999999999999</v>
      </c>
      <c r="E1104">
        <v>3.984</v>
      </c>
      <c r="F1104" t="s">
        <v>118</v>
      </c>
      <c r="G1104" t="s">
        <v>119</v>
      </c>
      <c r="H1104">
        <v>450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0.115</v>
      </c>
      <c r="O1104">
        <v>6.3483919999999999E-2</v>
      </c>
      <c r="P1104">
        <v>7.7348465000000005E-2</v>
      </c>
      <c r="Q1104">
        <v>0.15846644900000001</v>
      </c>
      <c r="R1104">
        <v>0.66019269999999997</v>
      </c>
      <c r="S1104">
        <v>0.23</v>
      </c>
      <c r="T1104">
        <v>0.13</v>
      </c>
      <c r="U1104">
        <v>0.27</v>
      </c>
      <c r="V1104">
        <v>-7.0121139999999998E-3</v>
      </c>
      <c r="W1104">
        <v>-3.3912632999999998E-2</v>
      </c>
      <c r="X1104">
        <v>2.6097642000000001E-2</v>
      </c>
      <c r="Y1104">
        <v>6.6019273000000003E-2</v>
      </c>
      <c r="Z1104">
        <v>0.59417345499999996</v>
      </c>
      <c r="AA1104">
        <v>0.33009636399999998</v>
      </c>
      <c r="AB1104">
        <v>0.66</v>
      </c>
      <c r="AC1104">
        <v>-8.9053087659999992</v>
      </c>
      <c r="AD1104">
        <v>4.2510473119999999</v>
      </c>
      <c r="AE1104">
        <v>-0.98244394199999996</v>
      </c>
      <c r="AF1104">
        <v>1</v>
      </c>
      <c r="AH1104">
        <v>1</v>
      </c>
      <c r="AI1104" t="s">
        <v>51</v>
      </c>
      <c r="AJ1104">
        <v>19.02</v>
      </c>
      <c r="AK1104">
        <v>0</v>
      </c>
      <c r="AL1104">
        <v>17.989999999999998</v>
      </c>
      <c r="AM1104">
        <v>0</v>
      </c>
      <c r="AN1104">
        <v>3.3000000000000002E-2</v>
      </c>
      <c r="AO1104">
        <v>0.316</v>
      </c>
      <c r="AP1104">
        <v>0.38600000000000001</v>
      </c>
      <c r="AQ1104">
        <v>0.38100000000000001</v>
      </c>
      <c r="AR1104">
        <v>0.155</v>
      </c>
      <c r="AS1104">
        <v>1.2E-2</v>
      </c>
      <c r="AT1104">
        <v>1.127</v>
      </c>
      <c r="AU1104">
        <v>0.110081744</v>
      </c>
      <c r="AV1104">
        <v>1</v>
      </c>
      <c r="AW1104" t="s">
        <v>58</v>
      </c>
    </row>
    <row r="1105" spans="1:49" hidden="1" x14ac:dyDescent="0.25">
      <c r="A1105">
        <v>40.42</v>
      </c>
      <c r="B1105">
        <v>2.1999999999999999E-2</v>
      </c>
      <c r="C1105">
        <v>6.8490000000000002</v>
      </c>
      <c r="D1105">
        <v>0.68899999999999995</v>
      </c>
      <c r="E1105">
        <v>30.036999999999999</v>
      </c>
      <c r="F1105" t="s">
        <v>118</v>
      </c>
      <c r="G1105" t="s">
        <v>119</v>
      </c>
      <c r="H1105">
        <v>451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6.4290594000000006E-2</v>
      </c>
      <c r="O1105">
        <v>0.11789421899999999</v>
      </c>
      <c r="P1105">
        <v>0.149355874</v>
      </c>
      <c r="Q1105">
        <v>0.18642441500000001</v>
      </c>
      <c r="R1105">
        <v>0.26844129999999999</v>
      </c>
      <c r="S1105">
        <v>0.33</v>
      </c>
      <c r="T1105">
        <v>0.35213784399999998</v>
      </c>
      <c r="U1105">
        <v>0.15928347900000001</v>
      </c>
      <c r="V1105">
        <v>-0.11398367599999901</v>
      </c>
      <c r="W1105">
        <v>1.5991948999999998E-2</v>
      </c>
      <c r="X1105">
        <v>-2.7785799999999899E-4</v>
      </c>
      <c r="Y1105">
        <v>2.6844128999999901E-2</v>
      </c>
      <c r="Z1105">
        <v>0.241597161</v>
      </c>
      <c r="AA1105">
        <v>0.134220645</v>
      </c>
      <c r="AB1105">
        <v>0.26800000000000002</v>
      </c>
      <c r="AC1105">
        <v>-2.58507825199999</v>
      </c>
      <c r="AD1105">
        <v>5.1036468770000001</v>
      </c>
      <c r="AE1105">
        <v>-0.658435506</v>
      </c>
      <c r="AF1105">
        <v>1</v>
      </c>
      <c r="AH1105">
        <v>1</v>
      </c>
      <c r="AI1105" t="s">
        <v>51</v>
      </c>
      <c r="AJ1105">
        <v>10.78</v>
      </c>
      <c r="AK1105">
        <v>0.03</v>
      </c>
      <c r="AL1105">
        <v>55.597000000000001</v>
      </c>
      <c r="AM1105">
        <v>0</v>
      </c>
      <c r="AN1105">
        <v>8.0000000000000002E-3</v>
      </c>
      <c r="AO1105">
        <v>0.66400000000000003</v>
      </c>
      <c r="AP1105">
        <v>0.71299999999999997</v>
      </c>
      <c r="AQ1105">
        <v>0.77599999999999902</v>
      </c>
      <c r="AR1105">
        <v>0.504</v>
      </c>
      <c r="AS1105">
        <v>4.5999999999999999E-2</v>
      </c>
      <c r="AT1105">
        <v>1.3180000000000001</v>
      </c>
      <c r="AU1105">
        <v>0.30944075599999998</v>
      </c>
      <c r="AV1105">
        <v>4</v>
      </c>
      <c r="AW1105" t="s">
        <v>58</v>
      </c>
    </row>
    <row r="1106" spans="1:49" hidden="1" x14ac:dyDescent="0.25">
      <c r="A1106">
        <v>6.87</v>
      </c>
      <c r="B1106">
        <v>0.107</v>
      </c>
      <c r="C1106">
        <v>6.7220000000000004</v>
      </c>
      <c r="D1106">
        <v>0.70899999999999996</v>
      </c>
      <c r="E1106">
        <v>7.1879999999999997</v>
      </c>
      <c r="F1106" t="s">
        <v>118</v>
      </c>
      <c r="G1106" t="s">
        <v>119</v>
      </c>
      <c r="H1106">
        <v>464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6.5000000000000002E-2</v>
      </c>
      <c r="O1106">
        <v>3.0878022000000001E-2</v>
      </c>
      <c r="P1106">
        <v>5.7183944E-2</v>
      </c>
      <c r="Q1106">
        <v>9.3121974999999996E-2</v>
      </c>
      <c r="R1106">
        <v>0.29477763000000001</v>
      </c>
      <c r="S1106">
        <v>0.13</v>
      </c>
      <c r="T1106">
        <v>0.13</v>
      </c>
      <c r="U1106">
        <v>0.17</v>
      </c>
      <c r="V1106">
        <v>2.9791214E-2</v>
      </c>
      <c r="W1106">
        <v>2.5002482999999999E-2</v>
      </c>
      <c r="X1106">
        <v>-1.536964E-3</v>
      </c>
      <c r="Y1106">
        <v>2.94777629999999E-2</v>
      </c>
      <c r="Z1106">
        <v>0.26529986899999902</v>
      </c>
      <c r="AA1106">
        <v>0.14738881600000001</v>
      </c>
      <c r="AB1106">
        <v>0.29499999999999998</v>
      </c>
      <c r="AC1106">
        <v>-12.42863938</v>
      </c>
      <c r="AD1106">
        <v>4.4952221349999997</v>
      </c>
      <c r="AE1106">
        <v>-0.51863252799999904</v>
      </c>
      <c r="AF1106">
        <v>2</v>
      </c>
      <c r="AG1106">
        <v>1</v>
      </c>
      <c r="AH1106">
        <v>3</v>
      </c>
      <c r="AI1106" t="s">
        <v>53</v>
      </c>
      <c r="AJ1106">
        <v>22.15</v>
      </c>
      <c r="AK1106">
        <v>0.02</v>
      </c>
      <c r="AL1106">
        <v>12.247999999999999</v>
      </c>
      <c r="AM1106">
        <v>0</v>
      </c>
      <c r="AN1106">
        <v>3.2000000000000001E-2</v>
      </c>
      <c r="AO1106">
        <v>0.65400000000000003</v>
      </c>
      <c r="AP1106">
        <v>0.81299999999999994</v>
      </c>
      <c r="AQ1106">
        <v>0.81</v>
      </c>
      <c r="AR1106">
        <v>0.53600000000000003</v>
      </c>
      <c r="AS1106">
        <v>0.05</v>
      </c>
      <c r="AT1106">
        <v>1.58</v>
      </c>
      <c r="AU1106">
        <v>7.5049466999999995E-2</v>
      </c>
      <c r="AV1106">
        <v>1</v>
      </c>
      <c r="AW1106" t="s">
        <v>52</v>
      </c>
    </row>
    <row r="1107" spans="1:49" hidden="1" x14ac:dyDescent="0.25">
      <c r="A1107">
        <v>17.25</v>
      </c>
      <c r="B1107">
        <v>3.4000000000000002E-2</v>
      </c>
      <c r="C1107">
        <v>6.06</v>
      </c>
      <c r="D1107">
        <v>0.78900000000000003</v>
      </c>
      <c r="E1107">
        <v>31.434999999999999</v>
      </c>
      <c r="F1107" t="s">
        <v>118</v>
      </c>
      <c r="G1107" t="s">
        <v>119</v>
      </c>
      <c r="H1107">
        <v>466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3.5724375000000003E-2</v>
      </c>
      <c r="O1107">
        <v>6.2994779000000001E-2</v>
      </c>
      <c r="P1107">
        <v>5.7534914999999999E-2</v>
      </c>
      <c r="Q1107">
        <v>8.6577185000000001E-2</v>
      </c>
      <c r="R1107">
        <v>0.47241171999999998</v>
      </c>
      <c r="S1107">
        <v>0.16</v>
      </c>
      <c r="T1107">
        <v>0.16723042799999999</v>
      </c>
      <c r="U1107">
        <v>0.1</v>
      </c>
      <c r="V1107">
        <v>1.94705739999999E-2</v>
      </c>
      <c r="W1107">
        <v>3.4343249999999999E-2</v>
      </c>
      <c r="X1107">
        <v>-1.8698415999999999E-2</v>
      </c>
      <c r="Y1107">
        <v>4.7241171999999998E-2</v>
      </c>
      <c r="Z1107">
        <v>0.42517054999999998</v>
      </c>
      <c r="AA1107">
        <v>0.23620586099999999</v>
      </c>
      <c r="AB1107">
        <v>0.47199999999999998</v>
      </c>
      <c r="AC1107">
        <v>-9.6113845060000003</v>
      </c>
      <c r="AD1107">
        <v>11.49004212</v>
      </c>
      <c r="AE1107">
        <v>-1.385759926</v>
      </c>
      <c r="AF1107">
        <v>2</v>
      </c>
      <c r="AG1107">
        <v>1</v>
      </c>
      <c r="AH1107">
        <v>3</v>
      </c>
      <c r="AI1107" t="s">
        <v>53</v>
      </c>
      <c r="AJ1107">
        <v>13.41</v>
      </c>
      <c r="AK1107">
        <v>0</v>
      </c>
      <c r="AL1107">
        <v>49.106999999999999</v>
      </c>
      <c r="AM1107">
        <v>0</v>
      </c>
      <c r="AN1107">
        <v>6.0000000000000001E-3</v>
      </c>
      <c r="AO1107">
        <v>0.72299999999999998</v>
      </c>
      <c r="AP1107">
        <v>1.149</v>
      </c>
      <c r="AQ1107">
        <v>0.96799999999999997</v>
      </c>
      <c r="AR1107">
        <v>0.67099999999999904</v>
      </c>
      <c r="AS1107">
        <v>7.2999999999999995E-2</v>
      </c>
      <c r="AT1107">
        <v>2.528</v>
      </c>
      <c r="AU1107">
        <v>0.132319099</v>
      </c>
      <c r="AV1107">
        <v>3</v>
      </c>
      <c r="AW1107" t="s">
        <v>52</v>
      </c>
    </row>
    <row r="1108" spans="1:49" hidden="1" x14ac:dyDescent="0.25">
      <c r="A1108">
        <v>11.38</v>
      </c>
      <c r="B1108">
        <v>6.9000000000000006E-2</v>
      </c>
      <c r="C1108">
        <v>6.5659999999999998</v>
      </c>
      <c r="D1108">
        <v>0.504</v>
      </c>
      <c r="E1108">
        <v>5.6669999999999998</v>
      </c>
      <c r="F1108" t="s">
        <v>118</v>
      </c>
      <c r="G1108" t="s">
        <v>119</v>
      </c>
      <c r="H1108">
        <v>480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0.16433467399999999</v>
      </c>
      <c r="O1108">
        <v>0.19366904399999901</v>
      </c>
      <c r="P1108">
        <v>0.166466321</v>
      </c>
      <c r="Q1108">
        <v>0.18754958199999999</v>
      </c>
      <c r="R1108">
        <v>0.48474594999999998</v>
      </c>
      <c r="S1108">
        <v>0.43</v>
      </c>
      <c r="T1108">
        <v>0.33475395299999999</v>
      </c>
      <c r="U1108">
        <v>0.2</v>
      </c>
      <c r="V1108">
        <v>-4.3633869999999998E-2</v>
      </c>
      <c r="W1108">
        <v>7.8967839999999997E-2</v>
      </c>
      <c r="X1108">
        <v>2.2245569999999998E-3</v>
      </c>
      <c r="Y1108">
        <v>4.8474595000000002E-2</v>
      </c>
      <c r="Z1108">
        <v>0.43627135500000003</v>
      </c>
      <c r="AA1108">
        <v>0.24237297499999999</v>
      </c>
      <c r="AB1108">
        <v>0.48499999999999999</v>
      </c>
      <c r="AC1108">
        <v>-6.202503417</v>
      </c>
      <c r="AD1108">
        <v>3.525309193</v>
      </c>
      <c r="AE1108">
        <v>-1.1155273559999901</v>
      </c>
      <c r="AF1108">
        <v>1</v>
      </c>
      <c r="AH1108">
        <v>1</v>
      </c>
      <c r="AI1108" t="s">
        <v>51</v>
      </c>
      <c r="AJ1108">
        <v>25.15</v>
      </c>
      <c r="AK1108">
        <v>0</v>
      </c>
      <c r="AL1108">
        <v>16.015999999999998</v>
      </c>
      <c r="AM1108">
        <v>0</v>
      </c>
      <c r="AN1108">
        <v>3.1E-2</v>
      </c>
      <c r="AO1108">
        <v>0.434</v>
      </c>
      <c r="AP1108">
        <v>0.68899999999999995</v>
      </c>
      <c r="AQ1108">
        <v>0.54299999999999904</v>
      </c>
      <c r="AR1108">
        <v>0.29099999999999998</v>
      </c>
      <c r="AS1108">
        <v>2.5000000000000001E-2</v>
      </c>
      <c r="AT1108">
        <v>1.901</v>
      </c>
      <c r="AU1108">
        <v>0.248885991</v>
      </c>
      <c r="AV1108">
        <v>1</v>
      </c>
      <c r="AW1108" t="s">
        <v>52</v>
      </c>
    </row>
    <row r="1109" spans="1:49" hidden="1" x14ac:dyDescent="0.25">
      <c r="A1109">
        <v>23.84</v>
      </c>
      <c r="B1109">
        <v>2.8999999999999901E-2</v>
      </c>
      <c r="C1109">
        <v>6.0209999999999999</v>
      </c>
      <c r="D1109">
        <v>0.99399999999999999</v>
      </c>
      <c r="E1109">
        <v>60.994999999999997</v>
      </c>
      <c r="F1109" t="s">
        <v>118</v>
      </c>
      <c r="G1109" t="s">
        <v>119</v>
      </c>
      <c r="H1109">
        <v>481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0.1</v>
      </c>
      <c r="O1109">
        <v>9.1429289999999996E-2</v>
      </c>
      <c r="P1109">
        <v>0.1</v>
      </c>
      <c r="Q1109">
        <v>0.1</v>
      </c>
      <c r="R1109">
        <v>0.8880344</v>
      </c>
      <c r="S1109">
        <v>0.2</v>
      </c>
      <c r="T1109">
        <v>0.13</v>
      </c>
      <c r="U1109">
        <v>0.17</v>
      </c>
      <c r="V1109">
        <v>4.3246560000000003E-2</v>
      </c>
      <c r="W1109">
        <v>-0.1486421</v>
      </c>
      <c r="X1109">
        <v>-1.1836319999999999E-2</v>
      </c>
      <c r="Y1109">
        <v>8.8803439999999997E-2</v>
      </c>
      <c r="Z1109">
        <v>0.79923096299999996</v>
      </c>
      <c r="AA1109">
        <v>0.444017202</v>
      </c>
      <c r="AB1109">
        <v>0.88800000000000001</v>
      </c>
      <c r="AC1109">
        <v>-10.725969299999999</v>
      </c>
      <c r="AD1109">
        <v>3.975180656</v>
      </c>
      <c r="AE1109">
        <v>-0.93708262899999994</v>
      </c>
      <c r="AF1109">
        <v>2</v>
      </c>
      <c r="AG1109">
        <v>3</v>
      </c>
      <c r="AH1109">
        <v>5</v>
      </c>
      <c r="AI1109" t="s">
        <v>59</v>
      </c>
      <c r="AJ1109">
        <v>12.98</v>
      </c>
      <c r="AK1109">
        <v>0.01</v>
      </c>
      <c r="AL1109">
        <v>82.478999999999999</v>
      </c>
      <c r="AM1109">
        <v>0</v>
      </c>
      <c r="AN1109">
        <v>3.0000000000000001E-3</v>
      </c>
      <c r="AO1109">
        <v>1.0129999999999999</v>
      </c>
      <c r="AP1109">
        <v>1.1059999999999901</v>
      </c>
      <c r="AQ1109">
        <v>1.32</v>
      </c>
      <c r="AR1109">
        <v>0.98899999999999999</v>
      </c>
      <c r="AS1109">
        <v>0.12</v>
      </c>
      <c r="AT1109">
        <v>2.464</v>
      </c>
      <c r="AU1109">
        <v>0.103316036</v>
      </c>
      <c r="AV1109">
        <v>4</v>
      </c>
      <c r="AW1109" t="s">
        <v>60</v>
      </c>
    </row>
    <row r="1110" spans="1:49" hidden="1" x14ac:dyDescent="0.25">
      <c r="A1110">
        <v>52.93</v>
      </c>
      <c r="B1110">
        <v>1.9E-2</v>
      </c>
      <c r="C1110">
        <v>6.532</v>
      </c>
      <c r="D1110">
        <v>0.193</v>
      </c>
      <c r="E1110">
        <v>8.0250000000000004</v>
      </c>
      <c r="F1110" t="s">
        <v>118</v>
      </c>
      <c r="G1110" t="s">
        <v>119</v>
      </c>
      <c r="H1110">
        <v>553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7.2821155999999998E-2</v>
      </c>
      <c r="O1110">
        <v>0.142841728</v>
      </c>
      <c r="P1110">
        <v>0.106376490999999</v>
      </c>
      <c r="Q1110">
        <v>0.13159658900000001</v>
      </c>
      <c r="R1110">
        <v>0.50104490000000002</v>
      </c>
      <c r="S1110">
        <v>0.3</v>
      </c>
      <c r="T1110">
        <v>0.43983681399999902</v>
      </c>
      <c r="U1110">
        <v>0.23</v>
      </c>
      <c r="V1110">
        <v>-2.4255365000000001E-2</v>
      </c>
      <c r="W1110">
        <v>0.17542753999999999</v>
      </c>
      <c r="X1110">
        <v>5.7825430000000002E-3</v>
      </c>
      <c r="Y1110">
        <v>5.0104493E-2</v>
      </c>
      <c r="Z1110">
        <v>0.450940436</v>
      </c>
      <c r="AA1110">
        <v>0.25052246500000003</v>
      </c>
      <c r="AB1110">
        <v>0.501</v>
      </c>
      <c r="AC1110">
        <v>-4.3399225770000003</v>
      </c>
      <c r="AD1110">
        <v>6.1476364820000002</v>
      </c>
      <c r="AE1110">
        <v>-0.83770724500000004</v>
      </c>
      <c r="AF1110">
        <v>1</v>
      </c>
      <c r="AH1110">
        <v>1</v>
      </c>
      <c r="AI1110" t="s">
        <v>51</v>
      </c>
      <c r="AJ1110">
        <v>17</v>
      </c>
      <c r="AK1110">
        <v>0.02</v>
      </c>
      <c r="AL1110">
        <v>60.28</v>
      </c>
      <c r="AM1110">
        <v>0</v>
      </c>
      <c r="AN1110">
        <v>0.01</v>
      </c>
      <c r="AO1110">
        <v>0.13200000000000001</v>
      </c>
      <c r="AP1110">
        <v>0.249</v>
      </c>
      <c r="AQ1110">
        <v>0.2</v>
      </c>
      <c r="AR1110">
        <v>6.3E-2</v>
      </c>
      <c r="AS1110">
        <v>5.0000000000000001E-3</v>
      </c>
      <c r="AT1110">
        <v>-0.56399999999999995</v>
      </c>
      <c r="AU1110">
        <v>0.45296840199999999</v>
      </c>
      <c r="AV1110">
        <v>4</v>
      </c>
      <c r="AW1110" t="s">
        <v>58</v>
      </c>
    </row>
    <row r="1111" spans="1:49" hidden="1" x14ac:dyDescent="0.25">
      <c r="A1111">
        <v>194.82</v>
      </c>
      <c r="B1111">
        <v>5.0000000000000001E-3</v>
      </c>
      <c r="C1111">
        <v>6.6020000000000003</v>
      </c>
      <c r="D1111">
        <v>0.17</v>
      </c>
      <c r="E1111">
        <v>13.548</v>
      </c>
      <c r="F1111" t="s">
        <v>118</v>
      </c>
      <c r="G1111" t="s">
        <v>119</v>
      </c>
      <c r="H1111">
        <v>57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5.2973437999999998E-2</v>
      </c>
      <c r="O1111">
        <v>0.120880944</v>
      </c>
      <c r="P1111">
        <v>0.10254092300000001</v>
      </c>
      <c r="Q1111">
        <v>0.122415687</v>
      </c>
      <c r="R1111">
        <v>0.31050938</v>
      </c>
      <c r="S1111">
        <v>0.27</v>
      </c>
      <c r="T1111">
        <v>0.39935879200000002</v>
      </c>
      <c r="U1111">
        <v>0.17</v>
      </c>
      <c r="V1111">
        <v>-7.3315783999999995E-2</v>
      </c>
      <c r="W1111">
        <v>9.6784115000000004E-2</v>
      </c>
      <c r="X1111">
        <v>1.4240673999999899E-2</v>
      </c>
      <c r="Y1111">
        <v>3.10509379999999E-2</v>
      </c>
      <c r="Z1111">
        <v>0.279458445</v>
      </c>
      <c r="AA1111">
        <v>0.155254692</v>
      </c>
      <c r="AB1111">
        <v>0.311</v>
      </c>
      <c r="AC1111">
        <v>-5.9845669800000003</v>
      </c>
      <c r="AD1111">
        <v>6.125488421</v>
      </c>
      <c r="AE1111">
        <v>-0.58064278700000005</v>
      </c>
      <c r="AF1111">
        <v>1</v>
      </c>
      <c r="AH1111">
        <v>1</v>
      </c>
      <c r="AI1111" t="s">
        <v>51</v>
      </c>
      <c r="AJ1111">
        <v>19.48</v>
      </c>
      <c r="AK1111">
        <v>0.01</v>
      </c>
      <c r="AL1111">
        <v>223.84899999999999</v>
      </c>
      <c r="AM1111">
        <v>0</v>
      </c>
      <c r="AN1111">
        <v>3.0000000000000001E-3</v>
      </c>
      <c r="AO1111">
        <v>0.10099999999999899</v>
      </c>
      <c r="AP1111">
        <v>0.42</v>
      </c>
      <c r="AQ1111">
        <v>0.17499999999999999</v>
      </c>
      <c r="AR1111">
        <v>5.1999999999999998E-2</v>
      </c>
      <c r="AS1111">
        <v>4.0000000000000001E-3</v>
      </c>
      <c r="AT1111">
        <v>1.7330000000000001</v>
      </c>
      <c r="AU1111">
        <v>0.36799721299999999</v>
      </c>
      <c r="AV1111">
        <v>5</v>
      </c>
      <c r="AW1111" t="s">
        <v>58</v>
      </c>
    </row>
    <row r="1112" spans="1:49" hidden="1" x14ac:dyDescent="0.25">
      <c r="A1112">
        <v>21.54</v>
      </c>
      <c r="B1112">
        <v>2.8999999999999901E-2</v>
      </c>
      <c r="C1112">
        <v>5.9569999999999999</v>
      </c>
      <c r="D1112">
        <v>0.77200000000000002</v>
      </c>
      <c r="E1112">
        <v>32.192</v>
      </c>
      <c r="F1112" t="s">
        <v>118</v>
      </c>
      <c r="G1112" t="s">
        <v>119</v>
      </c>
      <c r="H1112">
        <v>571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7.0000000000000007E-2</v>
      </c>
      <c r="O1112">
        <v>6.1879309E-2</v>
      </c>
      <c r="P1112">
        <v>7.0000000000000007E-2</v>
      </c>
      <c r="Q1112">
        <v>7.0000000000000007E-2</v>
      </c>
      <c r="R1112">
        <v>0.78250159999999902</v>
      </c>
      <c r="S1112">
        <v>0.14000000000000001</v>
      </c>
      <c r="T1112">
        <v>0.14000000000000001</v>
      </c>
      <c r="U1112">
        <v>0.14000000000000001</v>
      </c>
      <c r="V1112">
        <v>1.5403573E-2</v>
      </c>
      <c r="W1112">
        <v>-2.7726431999999999E-2</v>
      </c>
      <c r="X1112">
        <v>-1.08449539999999E-2</v>
      </c>
      <c r="Y1112">
        <v>7.8250158E-2</v>
      </c>
      <c r="Z1112">
        <v>0.70425141999999996</v>
      </c>
      <c r="AA1112">
        <v>0.39125078899999999</v>
      </c>
      <c r="AB1112">
        <v>0.78299999999999903</v>
      </c>
      <c r="AC1112">
        <v>-15.60996785</v>
      </c>
      <c r="AD1112">
        <v>6.83600443</v>
      </c>
      <c r="AE1112">
        <v>-0.40345360499999999</v>
      </c>
      <c r="AF1112">
        <v>2</v>
      </c>
      <c r="AG1112">
        <v>1</v>
      </c>
      <c r="AH1112">
        <v>3</v>
      </c>
      <c r="AI1112" t="s">
        <v>53</v>
      </c>
      <c r="AJ1112">
        <v>12.54</v>
      </c>
      <c r="AK1112">
        <v>0.05</v>
      </c>
      <c r="AL1112">
        <v>49.621000000000002</v>
      </c>
      <c r="AM1112">
        <v>0</v>
      </c>
      <c r="AN1112">
        <v>6.9999999999999897E-3</v>
      </c>
      <c r="AO1112">
        <v>0.71299999999999997</v>
      </c>
      <c r="AP1112">
        <v>1.1059999999999901</v>
      </c>
      <c r="AQ1112">
        <v>0.91400000000000003</v>
      </c>
      <c r="AR1112">
        <v>0.63</v>
      </c>
      <c r="AS1112">
        <v>6.4000000000000001E-2</v>
      </c>
      <c r="AT1112">
        <v>2.8029999999999999</v>
      </c>
      <c r="AU1112">
        <v>7.8720548000000001E-2</v>
      </c>
      <c r="AV1112">
        <v>3</v>
      </c>
      <c r="AW1112" t="s">
        <v>52</v>
      </c>
    </row>
    <row r="1113" spans="1:49" hidden="1" x14ac:dyDescent="0.25">
      <c r="A1113">
        <v>1.1399999999999999</v>
      </c>
      <c r="B1113">
        <v>5.5E-2</v>
      </c>
      <c r="C1113">
        <v>2.665</v>
      </c>
      <c r="D1113">
        <v>0.95099999999999996</v>
      </c>
      <c r="E1113">
        <v>18.524999999999999</v>
      </c>
      <c r="F1113" t="s">
        <v>118</v>
      </c>
      <c r="G1113" t="s">
        <v>119</v>
      </c>
      <c r="H1113">
        <v>577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0.1</v>
      </c>
      <c r="O1113">
        <v>8.4323577999999996E-2</v>
      </c>
      <c r="P1113">
        <v>0.1</v>
      </c>
      <c r="Q1113">
        <v>0.1</v>
      </c>
      <c r="R1113">
        <v>0.50480769999999997</v>
      </c>
      <c r="S1113">
        <v>0.2</v>
      </c>
      <c r="T1113">
        <v>1.37</v>
      </c>
      <c r="U1113">
        <v>0.13</v>
      </c>
      <c r="V1113">
        <v>2.8846153999999999E-2</v>
      </c>
      <c r="W1113">
        <v>2.4038462E-2</v>
      </c>
      <c r="X1113">
        <v>-1.0775491E-2</v>
      </c>
      <c r="Y1113">
        <v>5.0480770999999897E-2</v>
      </c>
      <c r="Z1113">
        <v>0.45432694000000001</v>
      </c>
      <c r="AA1113">
        <v>0.25240385500000001</v>
      </c>
      <c r="AB1113">
        <v>0.505</v>
      </c>
      <c r="AC1113">
        <v>-7.8426485399999999</v>
      </c>
      <c r="AD1113">
        <v>4.6908791829999998</v>
      </c>
      <c r="AE1113">
        <v>-1.0286588409999999</v>
      </c>
      <c r="AF1113">
        <v>2</v>
      </c>
      <c r="AG1113">
        <v>3</v>
      </c>
      <c r="AH1113">
        <v>5</v>
      </c>
      <c r="AI1113" t="s">
        <v>59</v>
      </c>
      <c r="AJ1113">
        <v>12.28</v>
      </c>
      <c r="AK1113">
        <v>0</v>
      </c>
      <c r="AL1113">
        <v>30.305</v>
      </c>
      <c r="AM1113">
        <v>0</v>
      </c>
      <c r="AN1113">
        <v>8.9999999999999993E-3</v>
      </c>
      <c r="AO1113">
        <v>0.90500000000000003</v>
      </c>
      <c r="AP1113">
        <v>2.6469999999999998</v>
      </c>
      <c r="AQ1113">
        <v>1.3019999999999901</v>
      </c>
      <c r="AR1113">
        <v>0.92099999999999904</v>
      </c>
      <c r="AS1113">
        <v>0.122</v>
      </c>
      <c r="AT1113">
        <v>4.3389999999999898</v>
      </c>
      <c r="AU1113">
        <v>5.5672395E-2</v>
      </c>
      <c r="AV1113">
        <v>4</v>
      </c>
      <c r="AW1113" t="s">
        <v>60</v>
      </c>
    </row>
    <row r="1114" spans="1:49" hidden="1" x14ac:dyDescent="0.25">
      <c r="A1114">
        <v>9.85</v>
      </c>
      <c r="B1114">
        <v>3.3000000000000002E-2</v>
      </c>
      <c r="C1114">
        <v>4.6739999999999897</v>
      </c>
      <c r="D1114">
        <v>0.995</v>
      </c>
      <c r="E1114">
        <v>57.593000000000004</v>
      </c>
      <c r="F1114" t="s">
        <v>118</v>
      </c>
      <c r="G1114" t="s">
        <v>119</v>
      </c>
      <c r="H1114">
        <v>602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4.3205172999999999E-2</v>
      </c>
      <c r="O1114">
        <v>8.0648654E-2</v>
      </c>
      <c r="P1114">
        <v>6.8436257E-2</v>
      </c>
      <c r="Q1114">
        <v>7.8646340999999995E-2</v>
      </c>
      <c r="R1114">
        <v>0.53403880000000004</v>
      </c>
      <c r="S1114">
        <v>0.17</v>
      </c>
      <c r="T1114">
        <v>0.17224771699999999</v>
      </c>
      <c r="U1114">
        <v>0.17</v>
      </c>
      <c r="V1114">
        <v>-4.1269840000000002E-2</v>
      </c>
      <c r="W1114">
        <v>2.6102292999999999E-2</v>
      </c>
      <c r="X1114">
        <v>-1.1257754999999999E-2</v>
      </c>
      <c r="Y1114">
        <v>5.3403877999999898E-2</v>
      </c>
      <c r="Z1114">
        <v>0.48063490399999997</v>
      </c>
      <c r="AA1114">
        <v>0.26701939099999999</v>
      </c>
      <c r="AB1114">
        <v>0.53400000000000003</v>
      </c>
      <c r="AC1114">
        <v>-11.03132617</v>
      </c>
      <c r="AD1114">
        <v>11.59001488</v>
      </c>
      <c r="AE1114">
        <v>-1.5921057350000001</v>
      </c>
      <c r="AF1114">
        <v>2</v>
      </c>
      <c r="AG1114">
        <v>3</v>
      </c>
      <c r="AH1114">
        <v>5</v>
      </c>
      <c r="AI1114" t="s">
        <v>59</v>
      </c>
      <c r="AJ1114">
        <v>13.27</v>
      </c>
      <c r="AK1114">
        <v>0.03</v>
      </c>
      <c r="AL1114">
        <v>85.507000000000005</v>
      </c>
      <c r="AM1114">
        <v>0</v>
      </c>
      <c r="AN1114">
        <v>2E-3</v>
      </c>
      <c r="AO1114">
        <v>0.98699999999999999</v>
      </c>
      <c r="AP1114">
        <v>1.925</v>
      </c>
      <c r="AQ1114">
        <v>1.37699999999999</v>
      </c>
      <c r="AR1114">
        <v>1.004</v>
      </c>
      <c r="AS1114">
        <v>0.13200000000000001</v>
      </c>
      <c r="AT1114">
        <v>3.7280000000000002</v>
      </c>
      <c r="AU1114">
        <v>-1.0104583389999999</v>
      </c>
      <c r="AV1114">
        <v>4</v>
      </c>
      <c r="AW1114" t="s">
        <v>60</v>
      </c>
    </row>
    <row r="1115" spans="1:49" hidden="1" x14ac:dyDescent="0.25">
      <c r="A1115">
        <v>140.94</v>
      </c>
      <c r="B1115">
        <v>6.0000000000000001E-3</v>
      </c>
      <c r="C1115">
        <v>6.73</v>
      </c>
      <c r="D1115">
        <v>0.35799999999999998</v>
      </c>
      <c r="E1115">
        <v>31.419</v>
      </c>
      <c r="F1115" t="s">
        <v>118</v>
      </c>
      <c r="G1115" t="s">
        <v>119</v>
      </c>
      <c r="H1115">
        <v>61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4.3192322999999998E-2</v>
      </c>
      <c r="O1115">
        <v>8.8556566999999906E-2</v>
      </c>
      <c r="P1115">
        <v>0.101861778</v>
      </c>
      <c r="Q1115">
        <v>0.118937558</v>
      </c>
      <c r="R1115">
        <v>0.25141852999999997</v>
      </c>
      <c r="S1115">
        <v>0.23</v>
      </c>
      <c r="T1115">
        <v>0.735599105999999</v>
      </c>
      <c r="U1115">
        <v>0.119364409</v>
      </c>
      <c r="V1115">
        <v>-0.122307815</v>
      </c>
      <c r="W1115">
        <v>1.30720619999999E-2</v>
      </c>
      <c r="X1115">
        <v>1.1557398999999999E-2</v>
      </c>
      <c r="Y1115">
        <v>2.5141852999999999E-2</v>
      </c>
      <c r="Z1115">
        <v>0.22627667800000001</v>
      </c>
      <c r="AA1115">
        <v>0.12570926499999999</v>
      </c>
      <c r="AB1115">
        <v>0.251</v>
      </c>
      <c r="AC1115">
        <v>-3.7525029600000002</v>
      </c>
      <c r="AD1115">
        <v>7.712246489</v>
      </c>
      <c r="AE1115">
        <v>-0.41055871199999999</v>
      </c>
      <c r="AF1115">
        <v>1</v>
      </c>
      <c r="AH1115">
        <v>1</v>
      </c>
      <c r="AI1115" t="s">
        <v>51</v>
      </c>
      <c r="AJ1115">
        <v>8.76</v>
      </c>
      <c r="AK1115">
        <v>0.01</v>
      </c>
      <c r="AL1115">
        <v>162.15700000000001</v>
      </c>
      <c r="AM1115">
        <v>0</v>
      </c>
      <c r="AN1115">
        <v>4.0000000000000001E-3</v>
      </c>
      <c r="AO1115">
        <v>0.28100000000000003</v>
      </c>
      <c r="AP1115">
        <v>0.435</v>
      </c>
      <c r="AQ1115">
        <v>0.373</v>
      </c>
      <c r="AR1115">
        <v>0.159</v>
      </c>
      <c r="AS1115">
        <v>1.2999999999999999E-2</v>
      </c>
      <c r="AT1115">
        <v>1.651</v>
      </c>
      <c r="AU1115">
        <v>0.67987608300000002</v>
      </c>
      <c r="AV1115">
        <v>4</v>
      </c>
      <c r="AW1115" t="s">
        <v>58</v>
      </c>
    </row>
    <row r="1116" spans="1:49" hidden="1" x14ac:dyDescent="0.25">
      <c r="A1116">
        <v>12.7</v>
      </c>
      <c r="B1116">
        <v>5.2999999999999999E-2</v>
      </c>
      <c r="C1116">
        <v>6.3839999999999897</v>
      </c>
      <c r="D1116">
        <v>0.75700000000000001</v>
      </c>
      <c r="E1116">
        <v>23.337</v>
      </c>
      <c r="F1116" t="s">
        <v>118</v>
      </c>
      <c r="G1116" t="s">
        <v>119</v>
      </c>
      <c r="H1116">
        <v>621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3.0906256E-2</v>
      </c>
      <c r="O1116">
        <v>7.3434573000000003E-2</v>
      </c>
      <c r="P1116">
        <v>7.3352204000000004E-2</v>
      </c>
      <c r="Q1116">
        <v>8.3785715999999996E-2</v>
      </c>
      <c r="R1116">
        <v>0.28464403999999999</v>
      </c>
      <c r="S1116">
        <v>0.17</v>
      </c>
      <c r="T1116">
        <v>0.14391011199999901</v>
      </c>
      <c r="U1116">
        <v>0.115</v>
      </c>
      <c r="V1116">
        <v>-2.8483039999999999E-3</v>
      </c>
      <c r="W1116">
        <v>-4.2503037E-2</v>
      </c>
      <c r="X1116">
        <v>-6.1273389999999999E-3</v>
      </c>
      <c r="Y1116">
        <v>2.8464403999999999E-2</v>
      </c>
      <c r="Z1116">
        <v>0.25617963399999999</v>
      </c>
      <c r="AA1116">
        <v>0.14232201899999999</v>
      </c>
      <c r="AB1116">
        <v>0.28499999999999998</v>
      </c>
      <c r="AC1116">
        <v>-9.6931100870000009</v>
      </c>
      <c r="AD1116">
        <v>10.02449766</v>
      </c>
      <c r="AE1116">
        <v>-1.08951372</v>
      </c>
      <c r="AF1116">
        <v>2</v>
      </c>
      <c r="AG1116">
        <v>1</v>
      </c>
      <c r="AH1116">
        <v>3</v>
      </c>
      <c r="AI1116" t="s">
        <v>53</v>
      </c>
      <c r="AJ1116">
        <v>14.38</v>
      </c>
      <c r="AK1116">
        <v>0.01</v>
      </c>
      <c r="AL1116">
        <v>41.662999999999997</v>
      </c>
      <c r="AM1116">
        <v>0</v>
      </c>
      <c r="AN1116">
        <v>6.0000000000000001E-3</v>
      </c>
      <c r="AO1116">
        <v>0.68799999999999994</v>
      </c>
      <c r="AP1116">
        <v>1.0409999999999999</v>
      </c>
      <c r="AQ1116">
        <v>0.90700000000000003</v>
      </c>
      <c r="AR1116">
        <v>0.62</v>
      </c>
      <c r="AS1116">
        <v>6.5000000000000002E-2</v>
      </c>
      <c r="AT1116">
        <v>1.9450000000000001</v>
      </c>
      <c r="AU1116">
        <v>-0.77291337900000001</v>
      </c>
      <c r="AV1116">
        <v>5</v>
      </c>
      <c r="AW1116" t="s">
        <v>52</v>
      </c>
    </row>
    <row r="1117" spans="1:49" hidden="1" x14ac:dyDescent="0.25">
      <c r="A1117">
        <v>2.87</v>
      </c>
      <c r="B1117">
        <v>7.4999999999999997E-2</v>
      </c>
      <c r="C1117">
        <v>2.496</v>
      </c>
      <c r="D1117">
        <v>0.45200000000000001</v>
      </c>
      <c r="E1117">
        <v>4.1819999999999897</v>
      </c>
      <c r="F1117" t="s">
        <v>118</v>
      </c>
      <c r="G1117" t="s">
        <v>119</v>
      </c>
      <c r="H1117">
        <v>624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8.5000000000000006E-2</v>
      </c>
      <c r="O1117">
        <v>6.4090504000000006E-2</v>
      </c>
      <c r="P1117">
        <v>8.5000000000000006E-2</v>
      </c>
      <c r="Q1117">
        <v>8.5000000000000006E-2</v>
      </c>
      <c r="R1117">
        <v>0.57651143999999999</v>
      </c>
      <c r="S1117">
        <v>0.17</v>
      </c>
      <c r="T1117">
        <v>0.1</v>
      </c>
      <c r="U1117">
        <v>0.14000000000000001</v>
      </c>
      <c r="V1117">
        <v>4.1148393999999998E-2</v>
      </c>
      <c r="W1117">
        <v>2.1261209999999999E-2</v>
      </c>
      <c r="X1117">
        <v>-2.2557799E-2</v>
      </c>
      <c r="Y1117">
        <v>5.7651144000000001E-2</v>
      </c>
      <c r="Z1117">
        <v>0.518860298</v>
      </c>
      <c r="AA1117">
        <v>0.28825572100000002</v>
      </c>
      <c r="AB1117">
        <v>0.57699999999999996</v>
      </c>
      <c r="AC1117">
        <v>-11.012202009999999</v>
      </c>
      <c r="AD1117">
        <v>4.5174042109999997</v>
      </c>
      <c r="AE1117">
        <v>-0.24298992599999999</v>
      </c>
      <c r="AF1117">
        <v>2</v>
      </c>
      <c r="AG1117">
        <v>4</v>
      </c>
      <c r="AH1117">
        <v>6</v>
      </c>
      <c r="AI1117" t="s">
        <v>61</v>
      </c>
      <c r="AJ1117">
        <v>18.43</v>
      </c>
      <c r="AK1117">
        <v>0</v>
      </c>
      <c r="AL1117">
        <v>17.108000000000001</v>
      </c>
      <c r="AM1117">
        <v>0</v>
      </c>
      <c r="AN1117">
        <v>0.02</v>
      </c>
      <c r="AO1117">
        <v>0.249</v>
      </c>
      <c r="AP1117">
        <v>3.161</v>
      </c>
      <c r="AQ1117">
        <v>0.55200000000000005</v>
      </c>
      <c r="AR1117">
        <v>0.34</v>
      </c>
      <c r="AS1117">
        <v>3.9E-2</v>
      </c>
      <c r="AT1117">
        <v>5.6389999999999896</v>
      </c>
      <c r="AU1117">
        <v>6.1993636999999997E-2</v>
      </c>
      <c r="AV1117">
        <v>4</v>
      </c>
      <c r="AW1117" t="s">
        <v>61</v>
      </c>
    </row>
    <row r="1118" spans="1:49" hidden="1" x14ac:dyDescent="0.25">
      <c r="A1118">
        <v>142.44</v>
      </c>
      <c r="B1118">
        <v>6.0000000000000001E-3</v>
      </c>
      <c r="C1118">
        <v>6.9029999999999996</v>
      </c>
      <c r="D1118">
        <v>0.26899999999999902</v>
      </c>
      <c r="E1118">
        <v>19.672000000000001</v>
      </c>
      <c r="F1118" t="s">
        <v>118</v>
      </c>
      <c r="G1118" t="s">
        <v>119</v>
      </c>
      <c r="H1118">
        <v>66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6.4843437000000004E-2</v>
      </c>
      <c r="O1118">
        <v>0.109928849</v>
      </c>
      <c r="P1118">
        <v>0.100026506</v>
      </c>
      <c r="Q1118">
        <v>0.12693258800000001</v>
      </c>
      <c r="R1118">
        <v>0.38814660000000001</v>
      </c>
      <c r="S1118">
        <v>0.26</v>
      </c>
      <c r="T1118">
        <v>0.41452918599999999</v>
      </c>
      <c r="U1118">
        <v>0.2</v>
      </c>
      <c r="V1118">
        <v>-6.9441214000000001E-2</v>
      </c>
      <c r="W1118">
        <v>0.12439504</v>
      </c>
      <c r="X1118">
        <v>8.2453709999999996E-3</v>
      </c>
      <c r="Y1118">
        <v>3.8814661E-2</v>
      </c>
      <c r="Z1118">
        <v>0.349331947999999</v>
      </c>
      <c r="AA1118">
        <v>0.194073305</v>
      </c>
      <c r="AB1118">
        <v>0.38799999999999901</v>
      </c>
      <c r="AC1118">
        <v>-3.4435234709999998</v>
      </c>
      <c r="AD1118">
        <v>6.3848442759999999</v>
      </c>
      <c r="AE1118">
        <v>-0.74396391900000003</v>
      </c>
      <c r="AF1118">
        <v>1</v>
      </c>
      <c r="AH1118">
        <v>1</v>
      </c>
      <c r="AI1118" t="s">
        <v>51</v>
      </c>
      <c r="AJ1118">
        <v>22.75</v>
      </c>
      <c r="AK1118">
        <v>0.01</v>
      </c>
      <c r="AL1118">
        <v>162.167</v>
      </c>
      <c r="AM1118">
        <v>0</v>
      </c>
      <c r="AN1118">
        <v>4.0000000000000001E-3</v>
      </c>
      <c r="AO1118">
        <v>0.19</v>
      </c>
      <c r="AP1118">
        <v>0.39100000000000001</v>
      </c>
      <c r="AQ1118">
        <v>0.27699999999999902</v>
      </c>
      <c r="AR1118">
        <v>9.9000000000000005E-2</v>
      </c>
      <c r="AS1118">
        <v>8.0000000000000002E-3</v>
      </c>
      <c r="AT1118">
        <v>1.363</v>
      </c>
      <c r="AU1118">
        <v>0.37150504799999901</v>
      </c>
      <c r="AV1118">
        <v>4</v>
      </c>
      <c r="AW1118" t="s">
        <v>58</v>
      </c>
    </row>
    <row r="1119" spans="1:49" hidden="1" x14ac:dyDescent="0.25">
      <c r="A1119">
        <v>11.75</v>
      </c>
      <c r="B1119">
        <v>5.3999999999999999E-2</v>
      </c>
      <c r="C1119">
        <v>6.2050000000000001</v>
      </c>
      <c r="D1119">
        <v>0.69199999999999995</v>
      </c>
      <c r="E1119">
        <v>12.037000000000001</v>
      </c>
      <c r="F1119" t="s">
        <v>118</v>
      </c>
      <c r="G1119" t="s">
        <v>119</v>
      </c>
      <c r="H1119">
        <v>687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3.3178475999999998E-2</v>
      </c>
      <c r="O1119">
        <v>5.3769313999999999E-2</v>
      </c>
      <c r="P1119">
        <v>6.3489892999999895E-2</v>
      </c>
      <c r="Q1119">
        <v>9.5168796E-2</v>
      </c>
      <c r="R1119">
        <v>0.34231805999999998</v>
      </c>
      <c r="S1119">
        <v>0.16</v>
      </c>
      <c r="T1119">
        <v>0.137376993</v>
      </c>
      <c r="U1119">
        <v>0.1</v>
      </c>
      <c r="V1119">
        <v>-2.0369656E-2</v>
      </c>
      <c r="W1119">
        <v>-2.2499481000000002E-2</v>
      </c>
      <c r="X1119">
        <v>-2.8975412999999998E-2</v>
      </c>
      <c r="Y1119">
        <v>3.4231805999999997E-2</v>
      </c>
      <c r="Z1119">
        <v>0.308086252</v>
      </c>
      <c r="AA1119">
        <v>0.17115902899999999</v>
      </c>
      <c r="AB1119">
        <v>0.34200000000000003</v>
      </c>
      <c r="AC1119">
        <v>-7.8663017120000003</v>
      </c>
      <c r="AD1119">
        <v>10.222041969999999</v>
      </c>
      <c r="AE1119">
        <v>-1.2471246570000001</v>
      </c>
      <c r="AF1119">
        <v>2</v>
      </c>
      <c r="AG1119">
        <v>1</v>
      </c>
      <c r="AH1119">
        <v>3</v>
      </c>
      <c r="AI1119" t="s">
        <v>53</v>
      </c>
      <c r="AJ1119">
        <v>13.35</v>
      </c>
      <c r="AK1119">
        <v>0.05</v>
      </c>
      <c r="AL1119">
        <v>23.180999999999901</v>
      </c>
      <c r="AM1119">
        <v>0</v>
      </c>
      <c r="AN1119">
        <v>1.7000000000000001E-2</v>
      </c>
      <c r="AO1119">
        <v>0.626</v>
      </c>
      <c r="AP1119">
        <v>0.98399999999999999</v>
      </c>
      <c r="AQ1119">
        <v>0.79099999999999904</v>
      </c>
      <c r="AR1119">
        <v>0.51500000000000001</v>
      </c>
      <c r="AS1119">
        <v>4.9000000000000002E-2</v>
      </c>
      <c r="AT1119">
        <v>2.2370000000000001</v>
      </c>
      <c r="AU1119">
        <v>0.104471948</v>
      </c>
      <c r="AV1119">
        <v>1</v>
      </c>
      <c r="AW1119" t="s">
        <v>52</v>
      </c>
    </row>
    <row r="1120" spans="1:49" hidden="1" x14ac:dyDescent="0.25">
      <c r="A1120">
        <v>12.73</v>
      </c>
      <c r="B1120">
        <v>4.2000000000000003E-2</v>
      </c>
      <c r="C1120">
        <v>5.9710000000000001</v>
      </c>
      <c r="D1120">
        <v>0.878</v>
      </c>
      <c r="E1120">
        <v>29.047999999999998</v>
      </c>
      <c r="F1120" t="s">
        <v>118</v>
      </c>
      <c r="G1120" t="s">
        <v>119</v>
      </c>
      <c r="H1120">
        <v>698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0.05</v>
      </c>
      <c r="O1120">
        <v>2.7618541E-2</v>
      </c>
      <c r="P1120">
        <v>0.05</v>
      </c>
      <c r="Q1120">
        <v>0.05</v>
      </c>
      <c r="R1120">
        <v>0.51694280000000004</v>
      </c>
      <c r="S1120">
        <v>0.1</v>
      </c>
      <c r="T1120">
        <v>0.05</v>
      </c>
      <c r="U1120">
        <v>0.1</v>
      </c>
      <c r="V1120">
        <v>6.3966469999999897E-3</v>
      </c>
      <c r="W1120">
        <v>-2.0525966E-2</v>
      </c>
      <c r="X1120">
        <v>0</v>
      </c>
      <c r="Y1120">
        <v>5.1694280000000002E-2</v>
      </c>
      <c r="Z1120">
        <v>0.46524851899999897</v>
      </c>
      <c r="AA1120">
        <v>0.25847140000000002</v>
      </c>
      <c r="AB1120">
        <v>0.51700000000000002</v>
      </c>
      <c r="AC1120">
        <v>-20.03848842</v>
      </c>
      <c r="AD1120">
        <v>10.07543918</v>
      </c>
      <c r="AE1120">
        <v>-1.328097992</v>
      </c>
      <c r="AF1120">
        <v>2</v>
      </c>
      <c r="AG1120">
        <v>3</v>
      </c>
      <c r="AH1120">
        <v>5</v>
      </c>
      <c r="AI1120" t="s">
        <v>59</v>
      </c>
      <c r="AJ1120">
        <v>17.420000000000002</v>
      </c>
      <c r="AK1120">
        <v>0</v>
      </c>
      <c r="AL1120">
        <v>42.097999999999999</v>
      </c>
      <c r="AM1120">
        <v>0</v>
      </c>
      <c r="AN1120">
        <v>6.9999999999999897E-3</v>
      </c>
      <c r="AO1120">
        <v>0.85199999999999998</v>
      </c>
      <c r="AP1120">
        <v>1.268</v>
      </c>
      <c r="AQ1120">
        <v>1.1020000000000001</v>
      </c>
      <c r="AR1120">
        <v>0.79599999999999904</v>
      </c>
      <c r="AS1120">
        <v>8.8999999999999996E-2</v>
      </c>
      <c r="AT1120">
        <v>2.5449999999999999</v>
      </c>
      <c r="AU1120">
        <v>0.22332229300000001</v>
      </c>
      <c r="AV1120">
        <v>5</v>
      </c>
      <c r="AW1120" t="s">
        <v>52</v>
      </c>
    </row>
    <row r="1121" spans="1:49" hidden="1" x14ac:dyDescent="0.25">
      <c r="A1121">
        <v>61.67</v>
      </c>
      <c r="B1121">
        <v>1.2E-2</v>
      </c>
      <c r="C1121">
        <v>6.6319999999999997</v>
      </c>
      <c r="D1121">
        <v>0.60599999999999998</v>
      </c>
      <c r="E1121">
        <v>38.613</v>
      </c>
      <c r="F1121" t="s">
        <v>118</v>
      </c>
      <c r="G1121" t="s">
        <v>119</v>
      </c>
      <c r="H1121">
        <v>718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6.5903017999999994E-2</v>
      </c>
      <c r="O1121">
        <v>0.12581788399999999</v>
      </c>
      <c r="P1121">
        <v>0.127222326</v>
      </c>
      <c r="Q1121">
        <v>0.17766144</v>
      </c>
      <c r="R1121">
        <v>0.33951696999999997</v>
      </c>
      <c r="S1121">
        <v>0.33</v>
      </c>
      <c r="T1121">
        <v>0.47159146000000002</v>
      </c>
      <c r="U1121">
        <v>0.19808284000000001</v>
      </c>
      <c r="V1121">
        <v>-0.10654747000000001</v>
      </c>
      <c r="W1121">
        <v>1.9721539999999999E-2</v>
      </c>
      <c r="X1121">
        <v>-1.3472507999999999E-2</v>
      </c>
      <c r="Y1121">
        <v>3.3951697000000003E-2</v>
      </c>
      <c r="Z1121">
        <v>0.30556527100000003</v>
      </c>
      <c r="AA1121">
        <v>0.16975848399999999</v>
      </c>
      <c r="AB1121">
        <v>0.34</v>
      </c>
      <c r="AC1121">
        <v>-3.567121561</v>
      </c>
      <c r="AD1121">
        <v>5.5075619160000002</v>
      </c>
      <c r="AE1121">
        <v>-0.65349022599999995</v>
      </c>
      <c r="AF1121">
        <v>1</v>
      </c>
      <c r="AH1121">
        <v>1</v>
      </c>
      <c r="AI1121" t="s">
        <v>51</v>
      </c>
      <c r="AJ1121">
        <v>11.87</v>
      </c>
      <c r="AK1121">
        <v>0</v>
      </c>
      <c r="AL1121">
        <v>89.744</v>
      </c>
      <c r="AM1121">
        <v>0</v>
      </c>
      <c r="AN1121">
        <v>6.0000000000000001E-3</v>
      </c>
      <c r="AO1121">
        <v>0.56799999999999995</v>
      </c>
      <c r="AP1121">
        <v>0.70899999999999996</v>
      </c>
      <c r="AQ1121">
        <v>0.66799999999999904</v>
      </c>
      <c r="AR1121">
        <v>0.40699999999999997</v>
      </c>
      <c r="AS1121">
        <v>3.5999999999999997E-2</v>
      </c>
      <c r="AT1121">
        <v>1.589</v>
      </c>
      <c r="AU1121">
        <v>0.60064088500000001</v>
      </c>
      <c r="AV1121">
        <v>4</v>
      </c>
      <c r="AW1121" t="s">
        <v>58</v>
      </c>
    </row>
    <row r="1122" spans="1:49" hidden="1" x14ac:dyDescent="0.25">
      <c r="A1122">
        <v>6.88</v>
      </c>
      <c r="B1122">
        <v>0.11799999999999999</v>
      </c>
      <c r="C1122">
        <v>7.0350000000000001</v>
      </c>
      <c r="D1122">
        <v>0.68500000000000005</v>
      </c>
      <c r="E1122">
        <v>6.742</v>
      </c>
      <c r="F1122" t="s">
        <v>118</v>
      </c>
      <c r="G1122" t="s">
        <v>119</v>
      </c>
      <c r="H1122">
        <v>736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5.1237603E-2</v>
      </c>
      <c r="O1122">
        <v>0.101226199</v>
      </c>
      <c r="P1122">
        <v>9.1877027999999999E-2</v>
      </c>
      <c r="Q1122">
        <v>0.10962496099999899</v>
      </c>
      <c r="R1122">
        <v>0.40519384000000003</v>
      </c>
      <c r="S1122">
        <v>0.23</v>
      </c>
      <c r="T1122">
        <v>0.24175279899999999</v>
      </c>
      <c r="U1122">
        <v>0.14000000000000001</v>
      </c>
      <c r="V1122">
        <v>1.5659739999999999E-3</v>
      </c>
      <c r="W1122">
        <v>3.4133309999999999E-3</v>
      </c>
      <c r="X1122">
        <v>1.9349163999999999E-2</v>
      </c>
      <c r="Y1122">
        <v>4.0519383999999999E-2</v>
      </c>
      <c r="Z1122">
        <v>0.36467445199999998</v>
      </c>
      <c r="AA1122">
        <v>0.20259691799999999</v>
      </c>
      <c r="AB1122">
        <v>0.40500000000000003</v>
      </c>
      <c r="AC1122">
        <v>-10.803187640000001</v>
      </c>
      <c r="AD1122">
        <v>7.4899084299999998</v>
      </c>
      <c r="AE1122">
        <v>-1.164213033</v>
      </c>
      <c r="AF1122">
        <v>2</v>
      </c>
      <c r="AG1122">
        <v>1</v>
      </c>
      <c r="AH1122">
        <v>3</v>
      </c>
      <c r="AI1122" t="s">
        <v>53</v>
      </c>
      <c r="AJ1122">
        <v>11.85</v>
      </c>
      <c r="AK1122">
        <v>0.05</v>
      </c>
      <c r="AL1122">
        <v>11.095000000000001</v>
      </c>
      <c r="AM1122">
        <v>0</v>
      </c>
      <c r="AN1122">
        <v>3.5000000000000003E-2</v>
      </c>
      <c r="AO1122">
        <v>0.63500000000000001</v>
      </c>
      <c r="AP1122">
        <v>0.68899999999999995</v>
      </c>
      <c r="AQ1122">
        <v>0.77300000000000002</v>
      </c>
      <c r="AR1122">
        <v>0.496</v>
      </c>
      <c r="AS1122">
        <v>4.4999999999999998E-2</v>
      </c>
      <c r="AT1122">
        <v>1.1970000000000001</v>
      </c>
      <c r="AU1122">
        <v>0.16764414899999999</v>
      </c>
      <c r="AV1122">
        <v>1</v>
      </c>
      <c r="AW1122" t="s">
        <v>52</v>
      </c>
    </row>
    <row r="1123" spans="1:49" hidden="1" x14ac:dyDescent="0.25">
      <c r="A1123">
        <v>10.1</v>
      </c>
      <c r="B1123">
        <v>0.04</v>
      </c>
      <c r="C1123">
        <v>5.4179999999999904</v>
      </c>
      <c r="D1123">
        <v>0.877</v>
      </c>
      <c r="E1123">
        <v>29.315000000000001</v>
      </c>
      <c r="F1123" t="s">
        <v>118</v>
      </c>
      <c r="G1123" t="s">
        <v>119</v>
      </c>
      <c r="H1123">
        <v>740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4.4850924E-2</v>
      </c>
      <c r="O1123">
        <v>5.7271374999999999E-2</v>
      </c>
      <c r="P1123">
        <v>7.6386102999999997E-2</v>
      </c>
      <c r="Q1123">
        <v>9.0547684000000003E-2</v>
      </c>
      <c r="R1123">
        <v>0.42079058000000003</v>
      </c>
      <c r="S1123">
        <v>0.16</v>
      </c>
      <c r="T1123">
        <v>0.118845404</v>
      </c>
      <c r="U1123">
        <v>0.1</v>
      </c>
      <c r="V1123">
        <v>-2.026673E-2</v>
      </c>
      <c r="W1123">
        <v>-0.15174857</v>
      </c>
      <c r="X1123">
        <v>-2.8559155999999999E-2</v>
      </c>
      <c r="Y1123">
        <v>4.2079057999999898E-2</v>
      </c>
      <c r="Z1123">
        <v>0.37871152499999999</v>
      </c>
      <c r="AA1123">
        <v>0.21039529100000001</v>
      </c>
      <c r="AB1123">
        <v>0.42099999999999999</v>
      </c>
      <c r="AC1123">
        <v>-8.7601646909999999</v>
      </c>
      <c r="AD1123">
        <v>10.128257870000001</v>
      </c>
      <c r="AE1123">
        <v>-1.8717106859999999</v>
      </c>
      <c r="AF1123">
        <v>2</v>
      </c>
      <c r="AG1123">
        <v>3</v>
      </c>
      <c r="AH1123">
        <v>5</v>
      </c>
      <c r="AI1123" t="s">
        <v>59</v>
      </c>
      <c r="AJ1123">
        <v>12.07</v>
      </c>
      <c r="AK1123">
        <v>0</v>
      </c>
      <c r="AL1123">
        <v>44.457999999999998</v>
      </c>
      <c r="AM1123">
        <v>0</v>
      </c>
      <c r="AN1123">
        <v>6.0000000000000001E-3</v>
      </c>
      <c r="AO1123">
        <v>0.84899999999999998</v>
      </c>
      <c r="AP1123">
        <v>1.57</v>
      </c>
      <c r="AQ1123">
        <v>1.1079999999999901</v>
      </c>
      <c r="AR1123">
        <v>0.79599999999999904</v>
      </c>
      <c r="AS1123">
        <v>0.09</v>
      </c>
      <c r="AT1123">
        <v>3.0369999999999999</v>
      </c>
      <c r="AU1123">
        <v>-3.4878030010000001</v>
      </c>
      <c r="AV1123">
        <v>3</v>
      </c>
      <c r="AW1123" t="s">
        <v>60</v>
      </c>
    </row>
    <row r="1124" spans="1:49" hidden="1" x14ac:dyDescent="0.25">
      <c r="A1124">
        <v>5.03</v>
      </c>
      <c r="B1124">
        <v>9.0999999999999998E-2</v>
      </c>
      <c r="C1124">
        <v>4.8</v>
      </c>
      <c r="D1124">
        <v>0.86899999999999999</v>
      </c>
      <c r="E1124">
        <v>12.481999999999999</v>
      </c>
      <c r="F1124" t="s">
        <v>118</v>
      </c>
      <c r="G1124" t="s">
        <v>119</v>
      </c>
      <c r="H1124">
        <v>741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2.3490523999999999E-2</v>
      </c>
      <c r="O1124">
        <v>6.6761727000000007E-2</v>
      </c>
      <c r="P1124">
        <v>5.9411655999999903E-2</v>
      </c>
      <c r="Q1124">
        <v>9.1588231999999895E-2</v>
      </c>
      <c r="R1124">
        <v>0.31082228000000001</v>
      </c>
      <c r="S1124">
        <v>0.17</v>
      </c>
      <c r="T1124">
        <v>0.14330711800000001</v>
      </c>
      <c r="U1124">
        <v>0.1</v>
      </c>
      <c r="V1124">
        <v>-1.4033169999999999E-2</v>
      </c>
      <c r="W1124">
        <v>1.9981700000000002E-2</v>
      </c>
      <c r="X1124">
        <v>8.4453480000000001E-3</v>
      </c>
      <c r="Y1124">
        <v>3.1082227999999899E-2</v>
      </c>
      <c r="Z1124">
        <v>0.27974005000000002</v>
      </c>
      <c r="AA1124">
        <v>0.155411139</v>
      </c>
      <c r="AB1124">
        <v>0.311</v>
      </c>
      <c r="AC1124">
        <v>-8.4104942450000006</v>
      </c>
      <c r="AD1124">
        <v>10.59838764</v>
      </c>
      <c r="AE1124">
        <v>-0.956475929</v>
      </c>
      <c r="AF1124">
        <v>2</v>
      </c>
      <c r="AG1124">
        <v>3</v>
      </c>
      <c r="AH1124">
        <v>5</v>
      </c>
      <c r="AI1124" t="s">
        <v>59</v>
      </c>
      <c r="AJ1124">
        <v>13.83</v>
      </c>
      <c r="AK1124">
        <v>0</v>
      </c>
      <c r="AL1124">
        <v>18.335000000000001</v>
      </c>
      <c r="AM1124">
        <v>0</v>
      </c>
      <c r="AN1124">
        <v>1.7000000000000001E-2</v>
      </c>
      <c r="AO1124">
        <v>0.84099999999999997</v>
      </c>
      <c r="AP1124">
        <v>1.88699999999999</v>
      </c>
      <c r="AQ1124">
        <v>1.087</v>
      </c>
      <c r="AR1124">
        <v>0.78099999999999903</v>
      </c>
      <c r="AS1124">
        <v>8.6999999999999994E-2</v>
      </c>
      <c r="AT1124">
        <v>4.319</v>
      </c>
      <c r="AU1124">
        <v>0.118450254</v>
      </c>
      <c r="AV1124">
        <v>4</v>
      </c>
      <c r="AW1124" t="s">
        <v>60</v>
      </c>
    </row>
    <row r="1125" spans="1:49" hidden="1" x14ac:dyDescent="0.25">
      <c r="A1125">
        <v>17.18</v>
      </c>
      <c r="B1125">
        <v>2.5000000000000001E-2</v>
      </c>
      <c r="C1125">
        <v>5.5389999999999997</v>
      </c>
      <c r="D1125">
        <v>0.92700000000000005</v>
      </c>
      <c r="E1125">
        <v>53.98</v>
      </c>
      <c r="F1125" t="s">
        <v>118</v>
      </c>
      <c r="G1125" t="s">
        <v>119</v>
      </c>
      <c r="H1125">
        <v>754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4.0104963E-2</v>
      </c>
      <c r="O1125">
        <v>5.9961794999999998E-2</v>
      </c>
      <c r="P1125">
        <v>5.4591480999999997E-2</v>
      </c>
      <c r="Q1125">
        <v>6.0006160999999898E-2</v>
      </c>
      <c r="R1125">
        <v>0.29253112999999997</v>
      </c>
      <c r="S1125">
        <v>0.13</v>
      </c>
      <c r="T1125">
        <v>0.12680625600000001</v>
      </c>
      <c r="U1125">
        <v>0.1</v>
      </c>
      <c r="V1125">
        <v>-1.7491393000000001E-2</v>
      </c>
      <c r="W1125">
        <v>-6.4152195999999995E-2</v>
      </c>
      <c r="X1125">
        <v>-4.7599679999999998E-3</v>
      </c>
      <c r="Y1125">
        <v>2.92531129999999E-2</v>
      </c>
      <c r="Z1125">
        <v>0.26327801899999997</v>
      </c>
      <c r="AA1125">
        <v>0.14626556599999899</v>
      </c>
      <c r="AB1125">
        <v>0.29299999999999998</v>
      </c>
      <c r="AC1125">
        <v>-10.56128275</v>
      </c>
      <c r="AD1125">
        <v>12.25482347</v>
      </c>
      <c r="AE1125">
        <v>-1.13467746</v>
      </c>
      <c r="AF1125">
        <v>2</v>
      </c>
      <c r="AG1125">
        <v>3</v>
      </c>
      <c r="AH1125">
        <v>5</v>
      </c>
      <c r="AI1125" t="s">
        <v>59</v>
      </c>
      <c r="AJ1125">
        <v>17.45</v>
      </c>
      <c r="AK1125">
        <v>0</v>
      </c>
      <c r="AL1125">
        <v>76.186999999999998</v>
      </c>
      <c r="AM1125">
        <v>0</v>
      </c>
      <c r="AN1125">
        <v>3.0000000000000001E-3</v>
      </c>
      <c r="AO1125">
        <v>0.91299999999999903</v>
      </c>
      <c r="AP1125">
        <v>1.494</v>
      </c>
      <c r="AQ1125">
        <v>1.1970000000000001</v>
      </c>
      <c r="AR1125">
        <v>0.875</v>
      </c>
      <c r="AS1125">
        <v>0.10299999999999999</v>
      </c>
      <c r="AT1125">
        <v>2.96199999999999</v>
      </c>
      <c r="AU1125">
        <v>-0.81922364799999903</v>
      </c>
      <c r="AV1125">
        <v>5</v>
      </c>
      <c r="AW1125" t="s">
        <v>60</v>
      </c>
    </row>
    <row r="1126" spans="1:49" hidden="1" x14ac:dyDescent="0.25">
      <c r="A1126">
        <v>18.38</v>
      </c>
      <c r="B1126">
        <v>2.5999999999999999E-2</v>
      </c>
      <c r="C1126">
        <v>5.5419999999999998</v>
      </c>
      <c r="D1126">
        <v>0.997</v>
      </c>
      <c r="E1126">
        <v>62.783000000000001</v>
      </c>
      <c r="F1126" t="s">
        <v>118</v>
      </c>
      <c r="G1126" t="s">
        <v>119</v>
      </c>
      <c r="H1126">
        <v>759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2.78602879999999E-2</v>
      </c>
      <c r="O1126">
        <v>3.9995661000000002E-2</v>
      </c>
      <c r="P1126">
        <v>6.9912584999999999E-2</v>
      </c>
      <c r="Q1126">
        <v>7.7094344999999995E-2</v>
      </c>
      <c r="R1126">
        <v>0.16735380999999999</v>
      </c>
      <c r="S1126">
        <v>0.13</v>
      </c>
      <c r="T1126">
        <v>0.16134472499999999</v>
      </c>
      <c r="U1126">
        <v>0.1</v>
      </c>
      <c r="V1126">
        <v>-1.9186735E-2</v>
      </c>
      <c r="W1126">
        <v>-2.6002109999999998E-2</v>
      </c>
      <c r="X1126">
        <v>-5.314694E-3</v>
      </c>
      <c r="Y1126">
        <v>1.6735381000000001E-2</v>
      </c>
      <c r="Z1126">
        <v>0.150618428</v>
      </c>
      <c r="AA1126">
        <v>8.3676903999999996E-2</v>
      </c>
      <c r="AB1126">
        <v>0.16699999999999901</v>
      </c>
      <c r="AC1126">
        <v>-10.135427930000001</v>
      </c>
      <c r="AD1126">
        <v>10.850067660000001</v>
      </c>
      <c r="AE1126">
        <v>-0.57165783799999903</v>
      </c>
      <c r="AF1126">
        <v>2</v>
      </c>
      <c r="AG1126">
        <v>3</v>
      </c>
      <c r="AH1126">
        <v>5</v>
      </c>
      <c r="AI1126" t="s">
        <v>59</v>
      </c>
      <c r="AJ1126">
        <v>18.71</v>
      </c>
      <c r="AK1126">
        <v>0.04</v>
      </c>
      <c r="AL1126">
        <v>88.988</v>
      </c>
      <c r="AM1126">
        <v>0</v>
      </c>
      <c r="AN1126">
        <v>3.0000000000000001E-3</v>
      </c>
      <c r="AO1126">
        <v>1.006</v>
      </c>
      <c r="AP1126">
        <v>1.419</v>
      </c>
      <c r="AQ1126">
        <v>1.34</v>
      </c>
      <c r="AR1126">
        <v>0.99399999999999999</v>
      </c>
      <c r="AS1126">
        <v>0.124</v>
      </c>
      <c r="AT1126">
        <v>2.9860000000000002</v>
      </c>
      <c r="AU1126">
        <v>-0.78033630599999904</v>
      </c>
      <c r="AV1126">
        <v>4</v>
      </c>
      <c r="AW1126" t="s">
        <v>60</v>
      </c>
    </row>
    <row r="1127" spans="1:49" hidden="1" x14ac:dyDescent="0.25">
      <c r="A1127">
        <v>6.26</v>
      </c>
      <c r="B1127">
        <v>0.12</v>
      </c>
      <c r="C1127">
        <v>6.7789999999999999</v>
      </c>
      <c r="D1127">
        <v>0.66200000000000003</v>
      </c>
      <c r="E1127">
        <v>5.6890000000000001</v>
      </c>
      <c r="F1127" t="s">
        <v>118</v>
      </c>
      <c r="G1127" t="s">
        <v>119</v>
      </c>
      <c r="H1127">
        <v>79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8.2596671999999996E-2</v>
      </c>
      <c r="O1127">
        <v>0.14394673899999999</v>
      </c>
      <c r="P1127">
        <v>9.3321144999999994E-2</v>
      </c>
      <c r="Q1127">
        <v>0.128376516</v>
      </c>
      <c r="R1127">
        <v>0.65474709999999903</v>
      </c>
      <c r="S1127">
        <v>0.3</v>
      </c>
      <c r="T1127">
        <v>0.28539284799999998</v>
      </c>
      <c r="U1127">
        <v>0.2</v>
      </c>
      <c r="V1127">
        <v>-3.7042239999999997E-2</v>
      </c>
      <c r="W1127">
        <v>4.2656239999999998E-2</v>
      </c>
      <c r="X1127">
        <v>3.1179541000000002E-2</v>
      </c>
      <c r="Y1127">
        <v>6.5474713000000004E-2</v>
      </c>
      <c r="Z1127">
        <v>0.58927241600000002</v>
      </c>
      <c r="AA1127">
        <v>0.32737356400000001</v>
      </c>
      <c r="AB1127">
        <v>0.65500000000000003</v>
      </c>
      <c r="AC1127">
        <v>-5.5049332779999904</v>
      </c>
      <c r="AD1127">
        <v>6.7761723949999997</v>
      </c>
      <c r="AE1127">
        <v>-1.8540241529999999</v>
      </c>
      <c r="AF1127">
        <v>2</v>
      </c>
      <c r="AG1127">
        <v>1</v>
      </c>
      <c r="AH1127">
        <v>3</v>
      </c>
      <c r="AI1127" t="s">
        <v>53</v>
      </c>
      <c r="AJ1127">
        <v>16.63</v>
      </c>
      <c r="AK1127">
        <v>0.03</v>
      </c>
      <c r="AL1127">
        <v>10.464</v>
      </c>
      <c r="AM1127">
        <v>0</v>
      </c>
      <c r="AN1127">
        <v>0.04</v>
      </c>
      <c r="AO1127">
        <v>0.60299999999999998</v>
      </c>
      <c r="AP1127">
        <v>0.76400000000000001</v>
      </c>
      <c r="AQ1127">
        <v>0.745</v>
      </c>
      <c r="AR1127">
        <v>0.47299999999999998</v>
      </c>
      <c r="AS1127">
        <v>4.2999999999999997E-2</v>
      </c>
      <c r="AT1127">
        <v>1.492</v>
      </c>
      <c r="AU1127">
        <v>0.18753188800000001</v>
      </c>
      <c r="AV1127">
        <v>1</v>
      </c>
      <c r="AW1127" t="s">
        <v>52</v>
      </c>
    </row>
    <row r="1128" spans="1:49" hidden="1" x14ac:dyDescent="0.25">
      <c r="A1128">
        <v>135.77000000000001</v>
      </c>
      <c r="B1128">
        <v>6.9999999999999897E-3</v>
      </c>
      <c r="C1128">
        <v>6.891</v>
      </c>
      <c r="D1128">
        <v>0.29899999999999999</v>
      </c>
      <c r="E1128">
        <v>21.535999999999898</v>
      </c>
      <c r="F1128" t="s">
        <v>118</v>
      </c>
      <c r="G1128" t="s">
        <v>119</v>
      </c>
      <c r="H1128">
        <v>796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4.9575120999999903E-2</v>
      </c>
      <c r="O1128">
        <v>0.104354180999999</v>
      </c>
      <c r="P1128">
        <v>9.4619677999999999E-2</v>
      </c>
      <c r="Q1128">
        <v>0.13539646399999999</v>
      </c>
      <c r="R1128">
        <v>0.37054480000000001</v>
      </c>
      <c r="S1128">
        <v>0.26</v>
      </c>
      <c r="T1128">
        <v>0.44962556199999998</v>
      </c>
      <c r="U1128">
        <v>0.17</v>
      </c>
      <c r="V1128">
        <v>-7.1598449999999994E-2</v>
      </c>
      <c r="W1128">
        <v>0.14401801</v>
      </c>
      <c r="X1128">
        <v>9.4765960000000003E-3</v>
      </c>
      <c r="Y1128">
        <v>3.7054479000000001E-2</v>
      </c>
      <c r="Z1128">
        <v>0.33349031200000001</v>
      </c>
      <c r="AA1128">
        <v>0.18527239600000001</v>
      </c>
      <c r="AB1128">
        <v>0.371</v>
      </c>
      <c r="AC1128">
        <v>-5.0141757680000003</v>
      </c>
      <c r="AD1128">
        <v>6.6944140179999998</v>
      </c>
      <c r="AE1128">
        <v>-0.66805837800000001</v>
      </c>
      <c r="AF1128">
        <v>1</v>
      </c>
      <c r="AH1128">
        <v>1</v>
      </c>
      <c r="AI1128" t="s">
        <v>51</v>
      </c>
      <c r="AJ1128">
        <v>11.6</v>
      </c>
      <c r="AK1128">
        <v>0</v>
      </c>
      <c r="AL1128">
        <v>148.571</v>
      </c>
      <c r="AM1128">
        <v>0</v>
      </c>
      <c r="AN1128">
        <v>5.0000000000000001E-3</v>
      </c>
      <c r="AO1128">
        <v>0.23599999999999999</v>
      </c>
      <c r="AP1128">
        <v>0.33700000000000002</v>
      </c>
      <c r="AQ1128">
        <v>0.307</v>
      </c>
      <c r="AR1128">
        <v>0.111</v>
      </c>
      <c r="AS1128">
        <v>8.9999999999999993E-3</v>
      </c>
      <c r="AT1128">
        <v>1.4850000000000001</v>
      </c>
      <c r="AU1128">
        <v>0.47405519899999998</v>
      </c>
      <c r="AV1128">
        <v>4</v>
      </c>
      <c r="AW1128" t="s">
        <v>58</v>
      </c>
    </row>
    <row r="1129" spans="1:49" hidden="1" x14ac:dyDescent="0.25">
      <c r="A1129">
        <v>80.319999999999993</v>
      </c>
      <c r="B1129">
        <v>1.0999999999999999E-2</v>
      </c>
      <c r="C1129">
        <v>6.9059999999999997</v>
      </c>
      <c r="D1129">
        <v>0.437</v>
      </c>
      <c r="E1129">
        <v>26.558</v>
      </c>
      <c r="F1129" t="s">
        <v>118</v>
      </c>
      <c r="G1129" t="s">
        <v>119</v>
      </c>
      <c r="H1129">
        <v>802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0.11600107799999999</v>
      </c>
      <c r="O1129">
        <v>0.60152351999999998</v>
      </c>
      <c r="P1129">
        <v>0.11543653</v>
      </c>
      <c r="Q1129">
        <v>0.14478862300000001</v>
      </c>
      <c r="R1129">
        <v>0.24050207000000001</v>
      </c>
      <c r="S1129">
        <v>0.8</v>
      </c>
      <c r="T1129">
        <v>1.0534318</v>
      </c>
      <c r="U1129">
        <v>0.2</v>
      </c>
      <c r="V1129">
        <v>-0.14039594999999999</v>
      </c>
      <c r="W1129">
        <v>9.5278269999999905E-3</v>
      </c>
      <c r="X1129">
        <v>7.8005213000000004E-2</v>
      </c>
      <c r="Y1129">
        <v>2.4050207000000001E-2</v>
      </c>
      <c r="Z1129">
        <v>0.21645186699999999</v>
      </c>
      <c r="AA1129">
        <v>0.12025103699999901</v>
      </c>
      <c r="AB1129">
        <v>0.24099999999999999</v>
      </c>
      <c r="AC1129">
        <v>-4.256638401</v>
      </c>
      <c r="AD1129">
        <v>5.1315979399999998</v>
      </c>
      <c r="AE1129">
        <v>-0.26000706499999998</v>
      </c>
      <c r="AF1129">
        <v>1</v>
      </c>
      <c r="AH1129">
        <v>1</v>
      </c>
      <c r="AI1129" t="s">
        <v>51</v>
      </c>
      <c r="AJ1129">
        <v>10.050000000000001</v>
      </c>
      <c r="AK1129">
        <v>0</v>
      </c>
      <c r="AL1129">
        <v>99.069000000000003</v>
      </c>
      <c r="AM1129">
        <v>0</v>
      </c>
      <c r="AN1129">
        <v>6.0000000000000001E-3</v>
      </c>
      <c r="AO1129">
        <v>0.36499999999999999</v>
      </c>
      <c r="AP1129">
        <v>0.51800000000000002</v>
      </c>
      <c r="AQ1129">
        <v>0.46200000000000002</v>
      </c>
      <c r="AR1129">
        <v>0.22399999999999901</v>
      </c>
      <c r="AS1129">
        <v>1.7999999999999999E-2</v>
      </c>
      <c r="AT1129">
        <v>1.462</v>
      </c>
      <c r="AU1129">
        <v>0.41927766599999999</v>
      </c>
      <c r="AV1129">
        <v>5</v>
      </c>
      <c r="AW1129" t="s">
        <v>58</v>
      </c>
    </row>
    <row r="1130" spans="1:49" hidden="1" x14ac:dyDescent="0.25">
      <c r="A1130">
        <v>9.77</v>
      </c>
      <c r="B1130">
        <v>7.8E-2</v>
      </c>
      <c r="C1130">
        <v>6.6070000000000002</v>
      </c>
      <c r="D1130">
        <v>0.56200000000000006</v>
      </c>
      <c r="E1130">
        <v>5.9560000000000004</v>
      </c>
      <c r="F1130" t="s">
        <v>118</v>
      </c>
      <c r="G1130" t="s">
        <v>119</v>
      </c>
      <c r="H1130">
        <v>806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2.6477780999999999E-2</v>
      </c>
      <c r="O1130">
        <v>7.1669960999999893E-2</v>
      </c>
      <c r="P1130">
        <v>7.3698219999999995E-2</v>
      </c>
      <c r="Q1130">
        <v>8.6268485999999894E-2</v>
      </c>
      <c r="R1130">
        <v>0.27646005000000001</v>
      </c>
      <c r="S1130">
        <v>0.17</v>
      </c>
      <c r="T1130">
        <v>0.13519114300000001</v>
      </c>
      <c r="U1130">
        <v>0.14000000000000001</v>
      </c>
      <c r="V1130">
        <v>-1.1913151E-2</v>
      </c>
      <c r="W1130">
        <v>-5.6546643000000001E-2</v>
      </c>
      <c r="X1130">
        <v>7.8838200000000002E-4</v>
      </c>
      <c r="Y1130">
        <v>2.7646005000000001E-2</v>
      </c>
      <c r="Z1130">
        <v>0.24881404600000001</v>
      </c>
      <c r="AA1130">
        <v>0.13823002600000001</v>
      </c>
      <c r="AB1130">
        <v>0.27600000000000002</v>
      </c>
      <c r="AC1130">
        <v>-9.2369579119999994</v>
      </c>
      <c r="AD1130">
        <v>10.175003370000001</v>
      </c>
      <c r="AE1130">
        <v>-0.97302849400000002</v>
      </c>
      <c r="AF1130">
        <v>1</v>
      </c>
      <c r="AH1130">
        <v>1</v>
      </c>
      <c r="AI1130" t="s">
        <v>51</v>
      </c>
      <c r="AJ1130">
        <v>11.86</v>
      </c>
      <c r="AK1130">
        <v>0.01</v>
      </c>
      <c r="AL1130">
        <v>14.308999999999999</v>
      </c>
      <c r="AM1130">
        <v>0</v>
      </c>
      <c r="AN1130">
        <v>3.3000000000000002E-2</v>
      </c>
      <c r="AO1130">
        <v>0.5</v>
      </c>
      <c r="AP1130">
        <v>0.72799999999999998</v>
      </c>
      <c r="AQ1130">
        <v>0.61299999999999999</v>
      </c>
      <c r="AR1130">
        <v>0.35299999999999998</v>
      </c>
      <c r="AS1130">
        <v>3.1E-2</v>
      </c>
      <c r="AT1130">
        <v>1.89</v>
      </c>
      <c r="AU1130">
        <v>-0.94921627500000005</v>
      </c>
      <c r="AV1130">
        <v>1</v>
      </c>
      <c r="AW1130" t="s">
        <v>52</v>
      </c>
    </row>
    <row r="1131" spans="1:49" hidden="1" x14ac:dyDescent="0.25">
      <c r="A1131">
        <v>145.34</v>
      </c>
      <c r="B1131">
        <v>6.0000000000000001E-3</v>
      </c>
      <c r="C1131">
        <v>6.1239999999999997</v>
      </c>
      <c r="D1131">
        <v>0.33200000000000002</v>
      </c>
      <c r="E1131">
        <v>31.358000000000001</v>
      </c>
      <c r="F1131" t="s">
        <v>118</v>
      </c>
      <c r="G1131" t="s">
        <v>119</v>
      </c>
      <c r="H1131">
        <v>819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4.2191319999999997E-2</v>
      </c>
      <c r="O1131">
        <v>0.10422132000000001</v>
      </c>
      <c r="P1131">
        <v>0.12489576199999999</v>
      </c>
      <c r="Q1131">
        <v>0.16811635</v>
      </c>
      <c r="R1131">
        <v>0.19999257000000001</v>
      </c>
      <c r="S1131">
        <v>0.3</v>
      </c>
      <c r="T1131">
        <v>0.81891018299999996</v>
      </c>
      <c r="U1131">
        <v>0.2</v>
      </c>
      <c r="V1131">
        <v>-0.15319441</v>
      </c>
      <c r="W1131">
        <v>0.13126746</v>
      </c>
      <c r="X1131">
        <v>-1.7270817000000001E-2</v>
      </c>
      <c r="Y1131">
        <v>1.9999256999999999E-2</v>
      </c>
      <c r="Z1131">
        <v>0.17999331099999999</v>
      </c>
      <c r="AA1131">
        <v>9.9996284000000005E-2</v>
      </c>
      <c r="AB1131">
        <v>0.2</v>
      </c>
      <c r="AC1131">
        <v>-5.2743057499999999</v>
      </c>
      <c r="AD1131">
        <v>5.1682096919999996</v>
      </c>
      <c r="AE1131">
        <v>-0.34220035700000001</v>
      </c>
      <c r="AF1131">
        <v>1</v>
      </c>
      <c r="AH1131">
        <v>1</v>
      </c>
      <c r="AI1131" t="s">
        <v>51</v>
      </c>
      <c r="AJ1131">
        <v>12.5</v>
      </c>
      <c r="AK1131">
        <v>0.01</v>
      </c>
      <c r="AL1131">
        <v>183.10900000000001</v>
      </c>
      <c r="AM1131">
        <v>0</v>
      </c>
      <c r="AN1131">
        <v>3.0000000000000001E-3</v>
      </c>
      <c r="AO1131">
        <v>0.182</v>
      </c>
      <c r="AP1131">
        <v>0.624</v>
      </c>
      <c r="AQ1131">
        <v>0.35099999999999998</v>
      </c>
      <c r="AR1131">
        <v>0.16699999999999901</v>
      </c>
      <c r="AS1131">
        <v>1.39999999999999E-2</v>
      </c>
      <c r="AT1131">
        <v>2.5390000000000001</v>
      </c>
      <c r="AU1131">
        <v>0.78517256199999996</v>
      </c>
      <c r="AV1131">
        <v>4</v>
      </c>
      <c r="AW1131" t="s">
        <v>58</v>
      </c>
    </row>
    <row r="1132" spans="1:49" hidden="1" x14ac:dyDescent="0.25">
      <c r="A1132">
        <v>98.27</v>
      </c>
      <c r="B1132">
        <v>8.9999999999999993E-3</v>
      </c>
      <c r="C1132">
        <v>6.9129999999999896</v>
      </c>
      <c r="D1132">
        <v>0.41699999999999998</v>
      </c>
      <c r="E1132">
        <v>29.241</v>
      </c>
      <c r="F1132" t="s">
        <v>118</v>
      </c>
      <c r="G1132" t="s">
        <v>119</v>
      </c>
      <c r="H1132">
        <v>831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6.5990731999999996E-2</v>
      </c>
      <c r="O1132">
        <v>0.12560980599999999</v>
      </c>
      <c r="P1132">
        <v>0.121698395</v>
      </c>
      <c r="Q1132">
        <v>0.14812671199999999</v>
      </c>
      <c r="R1132">
        <v>0.33799097</v>
      </c>
      <c r="S1132">
        <v>0.3</v>
      </c>
      <c r="T1132">
        <v>0.50611603100000002</v>
      </c>
      <c r="U1132">
        <v>0.23350923300000001</v>
      </c>
      <c r="V1132">
        <v>-0.13969756999999999</v>
      </c>
      <c r="W1132">
        <v>1.9073438000000002E-2</v>
      </c>
      <c r="X1132">
        <v>-6.7892959999999898E-3</v>
      </c>
      <c r="Y1132">
        <v>3.3799097E-2</v>
      </c>
      <c r="Z1132">
        <v>0.30419187199999997</v>
      </c>
      <c r="AA1132">
        <v>0.168995485</v>
      </c>
      <c r="AB1132">
        <v>0.33799999999999902</v>
      </c>
      <c r="AC1132">
        <v>-2.5852586769999899</v>
      </c>
      <c r="AD1132">
        <v>6.122012496</v>
      </c>
      <c r="AE1132">
        <v>-0.54278298400000002</v>
      </c>
      <c r="AF1132">
        <v>1</v>
      </c>
      <c r="AH1132">
        <v>1</v>
      </c>
      <c r="AI1132" t="s">
        <v>51</v>
      </c>
      <c r="AJ1132">
        <v>13.9</v>
      </c>
      <c r="AK1132">
        <v>0</v>
      </c>
      <c r="AL1132">
        <v>117.652999999999</v>
      </c>
      <c r="AM1132">
        <v>0</v>
      </c>
      <c r="AN1132">
        <v>5.0000000000000001E-3</v>
      </c>
      <c r="AO1132">
        <v>0.34799999999999998</v>
      </c>
      <c r="AP1132">
        <v>0.47899999999999998</v>
      </c>
      <c r="AQ1132">
        <v>0.437999999999999</v>
      </c>
      <c r="AR1132">
        <v>0.20399999999999999</v>
      </c>
      <c r="AS1132">
        <v>1.6E-2</v>
      </c>
      <c r="AT1132">
        <v>1.4239999999999999</v>
      </c>
      <c r="AU1132">
        <v>0.47769295899999997</v>
      </c>
      <c r="AV1132">
        <v>5</v>
      </c>
      <c r="AW1132" t="s">
        <v>58</v>
      </c>
    </row>
    <row r="1133" spans="1:49" hidden="1" x14ac:dyDescent="0.25">
      <c r="A1133">
        <v>102.64</v>
      </c>
      <c r="B1133">
        <v>8.0000000000000002E-3</v>
      </c>
      <c r="C1133">
        <v>6.6959999999999997</v>
      </c>
      <c r="D1133">
        <v>0.35399999999999998</v>
      </c>
      <c r="E1133">
        <v>22.84</v>
      </c>
      <c r="F1133" t="s">
        <v>118</v>
      </c>
      <c r="G1133" t="s">
        <v>119</v>
      </c>
      <c r="H1133">
        <v>833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6.6827850999999994E-2</v>
      </c>
      <c r="O1133">
        <v>0.14557363800000001</v>
      </c>
      <c r="P1133">
        <v>0.12615083799999999</v>
      </c>
      <c r="Q1133">
        <v>0.157875508</v>
      </c>
      <c r="R1133">
        <v>0.34030260000000001</v>
      </c>
      <c r="S1133">
        <v>0.33</v>
      </c>
      <c r="T1133">
        <v>0.46820077799999998</v>
      </c>
      <c r="U1133">
        <v>0.188166415</v>
      </c>
      <c r="V1133">
        <v>-0.10014940999999999</v>
      </c>
      <c r="W1133">
        <v>1.5323903E-2</v>
      </c>
      <c r="X1133">
        <v>-3.9639609999999898E-3</v>
      </c>
      <c r="Y1133">
        <v>3.4030259E-2</v>
      </c>
      <c r="Z1133">
        <v>0.30627232799999998</v>
      </c>
      <c r="AA1133">
        <v>0.17015129300000001</v>
      </c>
      <c r="AB1133">
        <v>0.34</v>
      </c>
      <c r="AC1133">
        <v>-3.0879201919999999</v>
      </c>
      <c r="AD1133">
        <v>5.7907383010000002</v>
      </c>
      <c r="AE1133">
        <v>-0.60692020400000002</v>
      </c>
      <c r="AF1133">
        <v>1</v>
      </c>
      <c r="AH1133">
        <v>1</v>
      </c>
      <c r="AI1133" t="s">
        <v>51</v>
      </c>
      <c r="AJ1133">
        <v>15.27</v>
      </c>
      <c r="AK1133">
        <v>0</v>
      </c>
      <c r="AL1133">
        <v>120.179</v>
      </c>
      <c r="AM1133">
        <v>0</v>
      </c>
      <c r="AN1133">
        <v>5.0000000000000001E-3</v>
      </c>
      <c r="AO1133">
        <v>0.26</v>
      </c>
      <c r="AP1133">
        <v>0.46399999999999902</v>
      </c>
      <c r="AQ1133">
        <v>0.36899999999999999</v>
      </c>
      <c r="AR1133">
        <v>0.161</v>
      </c>
      <c r="AS1133">
        <v>1.2999999999999999E-2</v>
      </c>
      <c r="AT1133">
        <v>1.7330000000000001</v>
      </c>
      <c r="AU1133">
        <v>0.47227889899999997</v>
      </c>
      <c r="AV1133">
        <v>4</v>
      </c>
      <c r="AW1133" t="s">
        <v>58</v>
      </c>
    </row>
    <row r="1134" spans="1:49" hidden="1" x14ac:dyDescent="0.25">
      <c r="A1134">
        <v>164.77</v>
      </c>
      <c r="B1134">
        <v>5.0000000000000001E-3</v>
      </c>
      <c r="C1134">
        <v>6.1279999999999903</v>
      </c>
      <c r="D1134">
        <v>0.28399999999999997</v>
      </c>
      <c r="E1134">
        <v>27.416</v>
      </c>
      <c r="F1134" t="s">
        <v>118</v>
      </c>
      <c r="G1134" t="s">
        <v>119</v>
      </c>
      <c r="H1134">
        <v>839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6.6632907000000005E-2</v>
      </c>
      <c r="O1134">
        <v>0.12505833299999999</v>
      </c>
      <c r="P1134">
        <v>0.10319231399999999</v>
      </c>
      <c r="Q1134">
        <v>0.119413321999999</v>
      </c>
      <c r="R1134">
        <v>0.38877479999999998</v>
      </c>
      <c r="S1134">
        <v>0.27</v>
      </c>
      <c r="T1134">
        <v>0.46128219799999998</v>
      </c>
      <c r="U1134">
        <v>0.17</v>
      </c>
      <c r="V1134">
        <v>-8.3142160000000007E-2</v>
      </c>
      <c r="W1134">
        <v>0.14695910000000001</v>
      </c>
      <c r="X1134">
        <v>1.9401074000000001E-2</v>
      </c>
      <c r="Y1134">
        <v>3.8877480999999998E-2</v>
      </c>
      <c r="Z1134">
        <v>0.34989733099999998</v>
      </c>
      <c r="AA1134">
        <v>0.19438740600000001</v>
      </c>
      <c r="AB1134">
        <v>0.38900000000000001</v>
      </c>
      <c r="AC1134">
        <v>-5.387517581</v>
      </c>
      <c r="AD1134">
        <v>6.2986117960000003</v>
      </c>
      <c r="AE1134">
        <v>-0.65823484600000004</v>
      </c>
      <c r="AF1134">
        <v>1</v>
      </c>
      <c r="AH1134">
        <v>1</v>
      </c>
      <c r="AI1134" t="s">
        <v>51</v>
      </c>
      <c r="AJ1134">
        <v>15.08</v>
      </c>
      <c r="AK1134">
        <v>0</v>
      </c>
      <c r="AL1134">
        <v>187.477</v>
      </c>
      <c r="AM1134">
        <v>0</v>
      </c>
      <c r="AN1134">
        <v>4.0000000000000001E-3</v>
      </c>
      <c r="AO1134">
        <v>0.16800000000000001</v>
      </c>
      <c r="AP1134">
        <v>0.45200000000000001</v>
      </c>
      <c r="AQ1134">
        <v>0.29699999999999999</v>
      </c>
      <c r="AR1134">
        <v>0.128</v>
      </c>
      <c r="AS1134">
        <v>0.01</v>
      </c>
      <c r="AT1134">
        <v>2.1949999999999998</v>
      </c>
      <c r="AU1134">
        <v>0.38382790100000003</v>
      </c>
      <c r="AV1134">
        <v>4</v>
      </c>
      <c r="AW1134" t="s">
        <v>58</v>
      </c>
    </row>
    <row r="1135" spans="1:49" hidden="1" x14ac:dyDescent="0.25">
      <c r="A1135">
        <v>107.85</v>
      </c>
      <c r="B1135">
        <v>8.9999999999999993E-3</v>
      </c>
      <c r="C1135">
        <v>6.851</v>
      </c>
      <c r="D1135">
        <v>0.23</v>
      </c>
      <c r="E1135">
        <v>10.800999999999901</v>
      </c>
      <c r="F1135" t="s">
        <v>118</v>
      </c>
      <c r="G1135" t="s">
        <v>119</v>
      </c>
      <c r="H1135">
        <v>84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6.7188932000000007E-2</v>
      </c>
      <c r="O1135">
        <v>0.10927007800000001</v>
      </c>
      <c r="P1135">
        <v>0.114257604</v>
      </c>
      <c r="Q1135">
        <v>0.134076787</v>
      </c>
      <c r="R1135">
        <v>0.35227907000000003</v>
      </c>
      <c r="S1135">
        <v>0.27</v>
      </c>
      <c r="T1135">
        <v>0.39053043100000001</v>
      </c>
      <c r="U1135">
        <v>0.17</v>
      </c>
      <c r="V1135">
        <v>-4.7763510000000002E-2</v>
      </c>
      <c r="W1135">
        <v>0.116021074</v>
      </c>
      <c r="X1135">
        <v>-7.01858E-3</v>
      </c>
      <c r="Y1135">
        <v>3.5227907000000003E-2</v>
      </c>
      <c r="Z1135">
        <v>0.31705116</v>
      </c>
      <c r="AA1135">
        <v>0.17613953399999999</v>
      </c>
      <c r="AB1135">
        <v>0.35199999999999998</v>
      </c>
      <c r="AC1135">
        <v>-5.7921445299999998</v>
      </c>
      <c r="AD1135">
        <v>6.0245961799999996</v>
      </c>
      <c r="AE1135">
        <v>-0.63811842799999996</v>
      </c>
      <c r="AF1135">
        <v>1</v>
      </c>
      <c r="AH1135">
        <v>1</v>
      </c>
      <c r="AI1135" t="s">
        <v>51</v>
      </c>
      <c r="AJ1135">
        <v>19.5</v>
      </c>
      <c r="AK1135">
        <v>0</v>
      </c>
      <c r="AL1135">
        <v>114.33799999999999</v>
      </c>
      <c r="AM1135">
        <v>0</v>
      </c>
      <c r="AN1135">
        <v>6.0000000000000001E-3</v>
      </c>
      <c r="AO1135">
        <v>0.17699999999999999</v>
      </c>
      <c r="AP1135">
        <v>0.26600000000000001</v>
      </c>
      <c r="AQ1135">
        <v>0.23399999999999899</v>
      </c>
      <c r="AR1135">
        <v>6.8000000000000005E-2</v>
      </c>
      <c r="AS1135">
        <v>5.0000000000000001E-3</v>
      </c>
      <c r="AT1135">
        <v>1.53199999999999</v>
      </c>
      <c r="AU1135">
        <v>0.363670084</v>
      </c>
      <c r="AV1135">
        <v>4</v>
      </c>
      <c r="AW1135" t="s">
        <v>58</v>
      </c>
    </row>
    <row r="1136" spans="1:49" hidden="1" x14ac:dyDescent="0.25">
      <c r="A1136">
        <v>73.09</v>
      </c>
      <c r="B1136">
        <v>1.2E-2</v>
      </c>
      <c r="C1136">
        <v>6.8520000000000003</v>
      </c>
      <c r="D1136">
        <v>0.39700000000000002</v>
      </c>
      <c r="E1136">
        <v>19.797000000000001</v>
      </c>
      <c r="F1136" t="s">
        <v>118</v>
      </c>
      <c r="G1136" t="s">
        <v>119</v>
      </c>
      <c r="H1136">
        <v>841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4.6586189E-2</v>
      </c>
      <c r="O1136">
        <v>9.6438480999999895E-2</v>
      </c>
      <c r="P1136">
        <v>9.7443645999999995E-2</v>
      </c>
      <c r="Q1136">
        <v>0.112722908</v>
      </c>
      <c r="R1136">
        <v>0.29789885999999999</v>
      </c>
      <c r="S1136">
        <v>0.23</v>
      </c>
      <c r="T1136">
        <v>0.38160072</v>
      </c>
      <c r="U1136">
        <v>0.14000000000000001</v>
      </c>
      <c r="V1136">
        <v>-3.0809383999999999E-2</v>
      </c>
      <c r="W1136">
        <v>0.10656459</v>
      </c>
      <c r="X1136">
        <v>2.0001266E-2</v>
      </c>
      <c r="Y1136">
        <v>2.9789886000000002E-2</v>
      </c>
      <c r="Z1136">
        <v>0.26810897299999997</v>
      </c>
      <c r="AA1136">
        <v>0.14894942899999999</v>
      </c>
      <c r="AB1136">
        <v>0.29799999999999999</v>
      </c>
      <c r="AC1136">
        <v>-7.0936511619999996</v>
      </c>
      <c r="AD1136">
        <v>6.8404506889999999</v>
      </c>
      <c r="AE1136">
        <v>-0.57012832599999996</v>
      </c>
      <c r="AF1136">
        <v>1</v>
      </c>
      <c r="AH1136">
        <v>1</v>
      </c>
      <c r="AI1136" t="s">
        <v>51</v>
      </c>
      <c r="AJ1136">
        <v>19.32</v>
      </c>
      <c r="AK1136">
        <v>0</v>
      </c>
      <c r="AL1136">
        <v>84.091999999999999</v>
      </c>
      <c r="AM1136">
        <v>0</v>
      </c>
      <c r="AN1136">
        <v>6.9999999999999897E-3</v>
      </c>
      <c r="AO1136">
        <v>0.33299999999999902</v>
      </c>
      <c r="AP1136">
        <v>0.43</v>
      </c>
      <c r="AQ1136">
        <v>0.41499999999999998</v>
      </c>
      <c r="AR1136">
        <v>0.184</v>
      </c>
      <c r="AS1136">
        <v>1.4999999999999999E-2</v>
      </c>
      <c r="AT1136">
        <v>1.55</v>
      </c>
      <c r="AU1136">
        <v>0.42000107799999897</v>
      </c>
      <c r="AV1136">
        <v>4</v>
      </c>
      <c r="AW1136" t="s">
        <v>58</v>
      </c>
    </row>
    <row r="1137" spans="1:49" hidden="1" x14ac:dyDescent="0.25">
      <c r="A1137">
        <v>143.49</v>
      </c>
      <c r="B1137">
        <v>5.0000000000000001E-3</v>
      </c>
      <c r="C1137">
        <v>4.968</v>
      </c>
      <c r="D1137">
        <v>0.313</v>
      </c>
      <c r="E1137">
        <v>28.978999999999999</v>
      </c>
      <c r="F1137" t="s">
        <v>118</v>
      </c>
      <c r="G1137" t="s">
        <v>119</v>
      </c>
      <c r="H1137">
        <v>842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7.1329389000000007E-2</v>
      </c>
      <c r="O1137">
        <v>0.14925444099999999</v>
      </c>
      <c r="P1137">
        <v>0.14024634</v>
      </c>
      <c r="Q1137">
        <v>0.18248420699999901</v>
      </c>
      <c r="R1137">
        <v>0.35966893999999999</v>
      </c>
      <c r="S1137">
        <v>0.36</v>
      </c>
      <c r="T1137">
        <v>0.50086808199999999</v>
      </c>
      <c r="U1137">
        <v>0.23</v>
      </c>
      <c r="V1137">
        <v>-2.1396082E-2</v>
      </c>
      <c r="W1137">
        <v>0.13786419999999999</v>
      </c>
      <c r="X1137">
        <v>1.68494E-3</v>
      </c>
      <c r="Y1137">
        <v>3.5966893999999999E-2</v>
      </c>
      <c r="Z1137">
        <v>0.32370204600000002</v>
      </c>
      <c r="AA1137">
        <v>0.17983447</v>
      </c>
      <c r="AB1137">
        <v>0.36</v>
      </c>
      <c r="AC1137">
        <v>-5.3507712119999997</v>
      </c>
      <c r="AD1137">
        <v>4.6747806030000003</v>
      </c>
      <c r="AE1137">
        <v>-0.54413327299999903</v>
      </c>
      <c r="AF1137">
        <v>1</v>
      </c>
      <c r="AH1137">
        <v>1</v>
      </c>
      <c r="AI1137" t="s">
        <v>51</v>
      </c>
      <c r="AJ1137">
        <v>19.829999999999998</v>
      </c>
      <c r="AK1137">
        <v>0</v>
      </c>
      <c r="AL1137">
        <v>193.09700000000001</v>
      </c>
      <c r="AM1137">
        <v>0</v>
      </c>
      <c r="AN1137">
        <v>3.0000000000000001E-3</v>
      </c>
      <c r="AO1137">
        <v>0.129</v>
      </c>
      <c r="AP1137">
        <v>0.91900000000000004</v>
      </c>
      <c r="AQ1137">
        <v>0.34</v>
      </c>
      <c r="AR1137">
        <v>0.17799999999999999</v>
      </c>
      <c r="AS1137">
        <v>1.6E-2</v>
      </c>
      <c r="AT1137">
        <v>4.1440000000000001</v>
      </c>
      <c r="AU1137">
        <v>0.41178958799999998</v>
      </c>
      <c r="AV1137">
        <v>4</v>
      </c>
      <c r="AW1137" t="s">
        <v>58</v>
      </c>
    </row>
    <row r="1138" spans="1:49" hidden="1" x14ac:dyDescent="0.25">
      <c r="A1138">
        <v>17.05</v>
      </c>
      <c r="B1138">
        <v>1.2999999999999999E-2</v>
      </c>
      <c r="C1138">
        <v>5.1779999999999999</v>
      </c>
      <c r="D1138">
        <v>1.0329999999999999</v>
      </c>
      <c r="E1138">
        <v>63.383000000000003</v>
      </c>
      <c r="F1138" t="s">
        <v>118</v>
      </c>
      <c r="G1138" t="s">
        <v>119</v>
      </c>
      <c r="H1138">
        <v>857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4.6091814000000002E-2</v>
      </c>
      <c r="O1138">
        <v>0.116045646999999</v>
      </c>
      <c r="P1138">
        <v>8.6313504999999999E-2</v>
      </c>
      <c r="Q1138">
        <v>0.120115626999999</v>
      </c>
      <c r="R1138">
        <v>0.26561277999999999</v>
      </c>
      <c r="S1138">
        <v>0.26</v>
      </c>
      <c r="T1138">
        <v>0.27175254900000001</v>
      </c>
      <c r="U1138">
        <v>0.17</v>
      </c>
      <c r="V1138">
        <v>-1.0609228E-2</v>
      </c>
      <c r="W1138">
        <v>5.0296392000000002E-2</v>
      </c>
      <c r="X1138">
        <v>9.244202E-3</v>
      </c>
      <c r="Y1138">
        <v>2.65612779999999E-2</v>
      </c>
      <c r="Z1138">
        <v>0.239051503</v>
      </c>
      <c r="AA1138">
        <v>0.132806391</v>
      </c>
      <c r="AB1138">
        <v>0.26600000000000001</v>
      </c>
      <c r="AC1138">
        <v>-7.3470858019999996</v>
      </c>
      <c r="AD1138">
        <v>6.0935980550000002</v>
      </c>
      <c r="AE1138">
        <v>-0.66115282399999997</v>
      </c>
      <c r="AF1138">
        <v>2</v>
      </c>
      <c r="AG1138">
        <v>3</v>
      </c>
      <c r="AH1138">
        <v>5</v>
      </c>
      <c r="AI1138" t="s">
        <v>59</v>
      </c>
      <c r="AJ1138">
        <v>14.55</v>
      </c>
      <c r="AK1138">
        <v>0.01</v>
      </c>
      <c r="AL1138">
        <v>114.792999999999</v>
      </c>
      <c r="AM1138">
        <v>0</v>
      </c>
      <c r="AN1138">
        <v>3.0000000000000001E-3</v>
      </c>
      <c r="AO1138">
        <v>1.0209999999999999</v>
      </c>
      <c r="AP1138">
        <v>1.631</v>
      </c>
      <c r="AQ1138">
        <v>1.488</v>
      </c>
      <c r="AR1138">
        <v>1.0859999999999901</v>
      </c>
      <c r="AS1138">
        <v>0.152</v>
      </c>
      <c r="AT1138">
        <v>2.3580000000000001</v>
      </c>
      <c r="AU1138">
        <v>0.265268536</v>
      </c>
      <c r="AV1138">
        <v>4</v>
      </c>
      <c r="AW1138" t="s">
        <v>60</v>
      </c>
    </row>
    <row r="1139" spans="1:49" hidden="1" x14ac:dyDescent="0.25">
      <c r="A1139">
        <v>14.78</v>
      </c>
      <c r="B1139">
        <v>2.5000000000000001E-2</v>
      </c>
      <c r="C1139">
        <v>5.5789999999999997</v>
      </c>
      <c r="D1139">
        <v>0.83599999999999997</v>
      </c>
      <c r="E1139">
        <v>42.677</v>
      </c>
      <c r="F1139" t="s">
        <v>118</v>
      </c>
      <c r="G1139" t="s">
        <v>119</v>
      </c>
      <c r="H1139">
        <v>862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4.6767477000000002E-2</v>
      </c>
      <c r="O1139">
        <v>9.0634152999999995E-2</v>
      </c>
      <c r="P1139">
        <v>6.2038372000000001E-2</v>
      </c>
      <c r="Q1139">
        <v>6.8153785999999994E-2</v>
      </c>
      <c r="R1139">
        <v>0.37630078</v>
      </c>
      <c r="S1139">
        <v>0.17</v>
      </c>
      <c r="T1139">
        <v>0.134145974</v>
      </c>
      <c r="U1139">
        <v>0.1</v>
      </c>
      <c r="V1139">
        <v>-1.833512E-3</v>
      </c>
      <c r="W1139">
        <v>-7.7663860000000001E-2</v>
      </c>
      <c r="X1139">
        <v>-2.1825304E-2</v>
      </c>
      <c r="Y1139">
        <v>3.7630077999999997E-2</v>
      </c>
      <c r="Z1139">
        <v>0.33867070399999999</v>
      </c>
      <c r="AA1139">
        <v>0.188150391</v>
      </c>
      <c r="AB1139">
        <v>0.376</v>
      </c>
      <c r="AC1139">
        <v>-10.5256901</v>
      </c>
      <c r="AD1139">
        <v>10.452513</v>
      </c>
      <c r="AE1139">
        <v>-1.4899872109999901</v>
      </c>
      <c r="AF1139">
        <v>2</v>
      </c>
      <c r="AG1139">
        <v>3</v>
      </c>
      <c r="AH1139">
        <v>5</v>
      </c>
      <c r="AI1139" t="s">
        <v>59</v>
      </c>
      <c r="AJ1139">
        <v>14.89</v>
      </c>
      <c r="AK1139">
        <v>0</v>
      </c>
      <c r="AL1139">
        <v>78.707999999999998</v>
      </c>
      <c r="AM1139">
        <v>0</v>
      </c>
      <c r="AN1139">
        <v>3.0000000000000001E-3</v>
      </c>
      <c r="AO1139">
        <v>0.77800000000000002</v>
      </c>
      <c r="AP1139">
        <v>1.5149999999999999</v>
      </c>
      <c r="AQ1139">
        <v>1.0429999999999999</v>
      </c>
      <c r="AR1139">
        <v>0.74199999999999999</v>
      </c>
      <c r="AS1139">
        <v>8.3000000000000004E-2</v>
      </c>
      <c r="AT1139">
        <v>2.6639999999999899</v>
      </c>
      <c r="AU1139">
        <v>7.7513712999999998E-2</v>
      </c>
      <c r="AV1139">
        <v>5</v>
      </c>
      <c r="AW1139" t="s">
        <v>60</v>
      </c>
    </row>
    <row r="1140" spans="1:49" hidden="1" x14ac:dyDescent="0.25">
      <c r="A1140">
        <v>9.2100000000000009</v>
      </c>
      <c r="B1140">
        <v>0.26200000000000001</v>
      </c>
      <c r="C1140">
        <v>4.319</v>
      </c>
      <c r="D1140">
        <v>0.90099999999999902</v>
      </c>
      <c r="E1140">
        <v>4.9669999999999996</v>
      </c>
      <c r="F1140" t="s">
        <v>118</v>
      </c>
      <c r="G1140" t="s">
        <v>119</v>
      </c>
      <c r="H1140">
        <v>874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3.5502913999999899E-2</v>
      </c>
      <c r="O1140">
        <v>8.3542492999999995E-2</v>
      </c>
      <c r="P1140">
        <v>6.5842077999999998E-2</v>
      </c>
      <c r="Q1140">
        <v>7.6299105999999894E-2</v>
      </c>
      <c r="R1140">
        <v>0.46961009999999997</v>
      </c>
      <c r="S1140">
        <v>0.17</v>
      </c>
      <c r="T1140">
        <v>0.15978846999999999</v>
      </c>
      <c r="U1140">
        <v>0.1</v>
      </c>
      <c r="V1140">
        <v>-2.8478593999999999E-2</v>
      </c>
      <c r="W1140">
        <v>4.2048929999999998E-2</v>
      </c>
      <c r="X1140">
        <v>-2.060555E-2</v>
      </c>
      <c r="Y1140">
        <v>4.6961009999999997E-2</v>
      </c>
      <c r="Z1140">
        <v>0.42264908600000001</v>
      </c>
      <c r="AA1140">
        <v>0.23480504799999999</v>
      </c>
      <c r="AB1140">
        <v>0.47</v>
      </c>
      <c r="AC1140">
        <v>-9.1351055349999992</v>
      </c>
      <c r="AD1140">
        <v>11.731448159999999</v>
      </c>
      <c r="AE1140">
        <v>-1.659406575</v>
      </c>
      <c r="AF1140">
        <v>2</v>
      </c>
      <c r="AG1140">
        <v>2</v>
      </c>
      <c r="AH1140">
        <v>4</v>
      </c>
      <c r="AI1140" t="s">
        <v>56</v>
      </c>
      <c r="AJ1140">
        <v>13.02</v>
      </c>
      <c r="AK1140">
        <v>0.02</v>
      </c>
      <c r="AL1140">
        <v>6.8579999999999997</v>
      </c>
      <c r="AM1140">
        <v>0</v>
      </c>
      <c r="AN1140">
        <v>0.05</v>
      </c>
      <c r="AO1140">
        <v>0.82399999999999995</v>
      </c>
      <c r="AP1140">
        <v>1.476</v>
      </c>
      <c r="AQ1140">
        <v>1.129</v>
      </c>
      <c r="AR1140">
        <v>0.79</v>
      </c>
      <c r="AS1140">
        <v>0.09</v>
      </c>
      <c r="AT1140">
        <v>2.8250000000000002</v>
      </c>
      <c r="AU1140">
        <v>0.10738305300000001</v>
      </c>
      <c r="AV1140">
        <v>3</v>
      </c>
      <c r="AW1140" t="s">
        <v>57</v>
      </c>
    </row>
    <row r="1141" spans="1:49" hidden="1" x14ac:dyDescent="0.25">
      <c r="A1141">
        <v>3.76</v>
      </c>
      <c r="B1141">
        <v>1.4999999999999999E-2</v>
      </c>
      <c r="C1141">
        <v>1.915</v>
      </c>
      <c r="D1141">
        <v>0.90300000000000002</v>
      </c>
      <c r="E1141">
        <v>69.438000000000002</v>
      </c>
      <c r="F1141" t="s">
        <v>118</v>
      </c>
      <c r="G1141" t="s">
        <v>119</v>
      </c>
      <c r="H1141">
        <v>89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3.5449405000000003E-2</v>
      </c>
      <c r="O1141">
        <v>4.264051E-2</v>
      </c>
      <c r="P1141">
        <v>4.4488623999999997E-2</v>
      </c>
      <c r="Q1141">
        <v>4.9453722999999998E-2</v>
      </c>
      <c r="R1141">
        <v>0.48210890000000001</v>
      </c>
      <c r="S1141">
        <v>0.1</v>
      </c>
      <c r="T1141">
        <v>0.109046801</v>
      </c>
      <c r="U1141">
        <v>0.06</v>
      </c>
      <c r="V1141">
        <v>-2.6468834E-2</v>
      </c>
      <c r="W1141">
        <v>-8.8230349999999999E-2</v>
      </c>
      <c r="X1141">
        <v>0</v>
      </c>
      <c r="Y1141">
        <v>4.8210889E-2</v>
      </c>
      <c r="Z1141">
        <v>0.433898002</v>
      </c>
      <c r="AA1141">
        <v>0.24105444600000001</v>
      </c>
      <c r="AB1141">
        <v>0.48199999999999998</v>
      </c>
      <c r="AC1141">
        <v>-9.1376617620000005</v>
      </c>
      <c r="AD1141">
        <v>17.205564339999999</v>
      </c>
      <c r="AE1141">
        <v>-1.909759406</v>
      </c>
      <c r="AF1141">
        <v>2</v>
      </c>
      <c r="AG1141">
        <v>3</v>
      </c>
      <c r="AH1141">
        <v>5</v>
      </c>
      <c r="AI1141" t="s">
        <v>59</v>
      </c>
      <c r="AJ1141">
        <v>19</v>
      </c>
      <c r="AK1141">
        <v>0</v>
      </c>
      <c r="AL1141">
        <v>115.607999999999</v>
      </c>
      <c r="AM1141">
        <v>0</v>
      </c>
      <c r="AN1141">
        <v>2E-3</v>
      </c>
      <c r="AO1141">
        <v>0.82799999999999996</v>
      </c>
      <c r="AP1141">
        <v>3.8450000000000002</v>
      </c>
      <c r="AQ1141">
        <v>1.2869999999999999</v>
      </c>
      <c r="AR1141">
        <v>0.87</v>
      </c>
      <c r="AS1141">
        <v>0.127</v>
      </c>
      <c r="AT1141">
        <v>5.5579999999999998</v>
      </c>
      <c r="AU1141">
        <v>-0.66852681000000003</v>
      </c>
      <c r="AV1141">
        <v>5</v>
      </c>
      <c r="AW1141" t="s">
        <v>60</v>
      </c>
    </row>
    <row r="1142" spans="1:49" hidden="1" x14ac:dyDescent="0.25">
      <c r="A1142">
        <v>17.88</v>
      </c>
      <c r="B1142">
        <v>5.0999999999999997E-2</v>
      </c>
      <c r="C1142">
        <v>6.98</v>
      </c>
      <c r="D1142">
        <v>0.50800000000000001</v>
      </c>
      <c r="E1142">
        <v>9.3040000000000003</v>
      </c>
      <c r="F1142" t="s">
        <v>118</v>
      </c>
      <c r="G1142" t="s">
        <v>119</v>
      </c>
      <c r="H1142">
        <v>91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0.05</v>
      </c>
      <c r="O1142">
        <v>4.5073586999999998E-2</v>
      </c>
      <c r="P1142">
        <v>4.3146792000000003E-2</v>
      </c>
      <c r="Q1142">
        <v>4.7944847999999998E-2</v>
      </c>
      <c r="R1142">
        <v>0.44359386000000001</v>
      </c>
      <c r="S1142">
        <v>0.1</v>
      </c>
      <c r="T1142">
        <v>8.3522478999999997E-2</v>
      </c>
      <c r="U1142">
        <v>0.1</v>
      </c>
      <c r="V1142">
        <v>-2.2154537999999901E-2</v>
      </c>
      <c r="W1142">
        <v>-2.4854201999999999E-2</v>
      </c>
      <c r="X1142">
        <v>0</v>
      </c>
      <c r="Y1142">
        <v>4.4359385999999897E-2</v>
      </c>
      <c r="Z1142">
        <v>0.39923447400000001</v>
      </c>
      <c r="AA1142">
        <v>0.22179693</v>
      </c>
      <c r="AB1142">
        <v>0.44400000000000001</v>
      </c>
      <c r="AC1142">
        <v>-10.21630403</v>
      </c>
      <c r="AD1142">
        <v>17.5529811</v>
      </c>
      <c r="AE1142">
        <v>-1.4900069730000001</v>
      </c>
      <c r="AF1142">
        <v>1</v>
      </c>
      <c r="AH1142">
        <v>1</v>
      </c>
      <c r="AI1142" t="s">
        <v>51</v>
      </c>
      <c r="AJ1142">
        <v>21.26</v>
      </c>
      <c r="AK1142">
        <v>0.01</v>
      </c>
      <c r="AL1142">
        <v>22.646999999999998</v>
      </c>
      <c r="AM1142">
        <v>0</v>
      </c>
      <c r="AN1142">
        <v>2.1000000000000001E-2</v>
      </c>
      <c r="AO1142">
        <v>0.45500000000000002</v>
      </c>
      <c r="AP1142">
        <v>0.48499999999999999</v>
      </c>
      <c r="AQ1142">
        <v>0.54400000000000004</v>
      </c>
      <c r="AR1142">
        <v>0.28699999999999998</v>
      </c>
      <c r="AS1142">
        <v>2.4E-2</v>
      </c>
      <c r="AT1142">
        <v>1.113</v>
      </c>
      <c r="AU1142">
        <v>7.7951419999999993E-2</v>
      </c>
      <c r="AV1142">
        <v>1</v>
      </c>
      <c r="AW1142" t="s">
        <v>52</v>
      </c>
    </row>
    <row r="1143" spans="1:49" hidden="1" x14ac:dyDescent="0.25">
      <c r="A1143">
        <v>4.59</v>
      </c>
      <c r="B1143">
        <v>6.2E-2</v>
      </c>
      <c r="C1143">
        <v>5.2910000000000004</v>
      </c>
      <c r="D1143">
        <v>0.87</v>
      </c>
      <c r="E1143">
        <v>14.7229999999999</v>
      </c>
      <c r="F1143" t="s">
        <v>118</v>
      </c>
      <c r="G1143" t="s">
        <v>119</v>
      </c>
      <c r="H1143">
        <v>918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4.0771965E-2</v>
      </c>
      <c r="O1143">
        <v>5.2785445999999903E-2</v>
      </c>
      <c r="P1143">
        <v>6.1404184000000001E-2</v>
      </c>
      <c r="Q1143">
        <v>6.8226970999999997E-2</v>
      </c>
      <c r="R1143">
        <v>0.46086927999999999</v>
      </c>
      <c r="S1143">
        <v>0.13</v>
      </c>
      <c r="T1143">
        <v>0.119486913</v>
      </c>
      <c r="U1143">
        <v>0.06</v>
      </c>
      <c r="V1143">
        <v>9.9546919999999994E-3</v>
      </c>
      <c r="W1143">
        <v>-4.2541145999999898E-2</v>
      </c>
      <c r="X1143">
        <v>5.8522319999999997E-3</v>
      </c>
      <c r="Y1143">
        <v>4.6086927999999999E-2</v>
      </c>
      <c r="Z1143">
        <v>0.41478235399999902</v>
      </c>
      <c r="AA1143">
        <v>0.230434641</v>
      </c>
      <c r="AB1143">
        <v>0.46100000000000002</v>
      </c>
      <c r="AC1143">
        <v>-9.88653309399999</v>
      </c>
      <c r="AD1143">
        <v>12.97770972</v>
      </c>
      <c r="AE1143">
        <v>-1.6364956509999999</v>
      </c>
      <c r="AF1143">
        <v>2</v>
      </c>
      <c r="AG1143">
        <v>3</v>
      </c>
      <c r="AH1143">
        <v>5</v>
      </c>
      <c r="AI1143" t="s">
        <v>59</v>
      </c>
      <c r="AJ1143">
        <v>16.100000000000001</v>
      </c>
      <c r="AK1143">
        <v>0</v>
      </c>
      <c r="AL1143">
        <v>27.164000000000001</v>
      </c>
      <c r="AM1143">
        <v>0</v>
      </c>
      <c r="AN1143">
        <v>1.0999999999999999E-2</v>
      </c>
      <c r="AO1143">
        <v>0.81200000000000006</v>
      </c>
      <c r="AP1143">
        <v>1.66</v>
      </c>
      <c r="AQ1143">
        <v>1.1179999999999899</v>
      </c>
      <c r="AR1143">
        <v>0.80400000000000005</v>
      </c>
      <c r="AS1143">
        <v>9.4E-2</v>
      </c>
      <c r="AT1143">
        <v>2.6480000000000001</v>
      </c>
      <c r="AU1143">
        <v>9.7591706E-2</v>
      </c>
      <c r="AV1143">
        <v>3</v>
      </c>
      <c r="AW1143" t="s">
        <v>60</v>
      </c>
    </row>
    <row r="1144" spans="1:49" hidden="1" x14ac:dyDescent="0.25">
      <c r="A1144">
        <v>1.92</v>
      </c>
      <c r="B1144">
        <v>0.107</v>
      </c>
      <c r="C1144">
        <v>4.9859999999999998</v>
      </c>
      <c r="D1144">
        <v>1.3049999999999999</v>
      </c>
      <c r="E1144">
        <v>51.783000000000001</v>
      </c>
      <c r="F1144" t="s">
        <v>118</v>
      </c>
      <c r="G1144" t="s">
        <v>119</v>
      </c>
      <c r="H1144">
        <v>939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2.3045508999999999E-2</v>
      </c>
      <c r="O1144">
        <v>7.7422845999999906E-2</v>
      </c>
      <c r="P1144">
        <v>8.5862701E-2</v>
      </c>
      <c r="Q1144">
        <v>0.10633013299999999</v>
      </c>
      <c r="R1144">
        <v>0.15992674000000001</v>
      </c>
      <c r="S1144">
        <v>0.2</v>
      </c>
      <c r="T1144">
        <v>0.110874638</v>
      </c>
      <c r="U1144">
        <v>0.1</v>
      </c>
      <c r="V1144">
        <v>-3.635157E-3</v>
      </c>
      <c r="W1144">
        <v>-1.4827567999999999E-2</v>
      </c>
      <c r="X1144">
        <v>-2.2894108999999999E-2</v>
      </c>
      <c r="Y1144">
        <v>1.5992673999999998E-2</v>
      </c>
      <c r="Z1144">
        <v>0.143934068</v>
      </c>
      <c r="AA1144">
        <v>7.9963370999999894E-2</v>
      </c>
      <c r="AB1144">
        <v>0.16</v>
      </c>
      <c r="AC1144">
        <v>-7.589508092</v>
      </c>
      <c r="AD1144">
        <v>7.8438358399999997</v>
      </c>
      <c r="AE1144">
        <v>-0.57797411399999998</v>
      </c>
      <c r="AF1144">
        <v>2</v>
      </c>
      <c r="AG1144">
        <v>3</v>
      </c>
      <c r="AH1144">
        <v>5</v>
      </c>
      <c r="AI1144" t="s">
        <v>59</v>
      </c>
      <c r="AJ1144">
        <v>16.170000000000002</v>
      </c>
      <c r="AK1144">
        <v>0</v>
      </c>
      <c r="AL1144">
        <v>113.678</v>
      </c>
      <c r="AM1144">
        <v>0</v>
      </c>
      <c r="AN1144">
        <v>2E-3</v>
      </c>
      <c r="AO1144">
        <v>1.484</v>
      </c>
      <c r="AP1144">
        <v>1.6240000000000001</v>
      </c>
      <c r="AQ1144">
        <v>2.4889999999999999</v>
      </c>
      <c r="AR1144">
        <v>1.5859999999999901</v>
      </c>
      <c r="AS1144">
        <v>0.33200000000000002</v>
      </c>
      <c r="AT1144">
        <v>2.1970000000000001</v>
      </c>
      <c r="AU1144">
        <v>-0.85297883200000002</v>
      </c>
      <c r="AV1144">
        <v>2</v>
      </c>
      <c r="AW1144" t="s">
        <v>60</v>
      </c>
    </row>
    <row r="1145" spans="1:49" hidden="1" x14ac:dyDescent="0.25">
      <c r="A1145">
        <v>0.46</v>
      </c>
      <c r="B1145">
        <v>1.474</v>
      </c>
      <c r="C1145">
        <v>6.3079999999999998</v>
      </c>
      <c r="D1145">
        <v>1.121</v>
      </c>
      <c r="E1145">
        <v>3.55</v>
      </c>
      <c r="F1145" t="s">
        <v>118</v>
      </c>
      <c r="G1145" t="s">
        <v>119</v>
      </c>
      <c r="H1145">
        <v>949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0.111465024</v>
      </c>
      <c r="O1145">
        <v>0.14836577000000001</v>
      </c>
      <c r="P1145">
        <v>0.165335756</v>
      </c>
      <c r="Q1145">
        <v>0.195368861</v>
      </c>
      <c r="R1145">
        <v>0.62797250000000004</v>
      </c>
      <c r="S1145">
        <v>0.37</v>
      </c>
      <c r="T1145">
        <v>0.34155602699999998</v>
      </c>
      <c r="U1145">
        <v>0.23</v>
      </c>
      <c r="V1145">
        <v>-2.7181431999999998E-2</v>
      </c>
      <c r="W1145">
        <v>6.1052429999999998E-2</v>
      </c>
      <c r="X1145">
        <v>4.4862510000000001E-3</v>
      </c>
      <c r="Y1145">
        <v>6.2797248E-2</v>
      </c>
      <c r="Z1145">
        <v>0.565175235</v>
      </c>
      <c r="AA1145">
        <v>0.31398624199999903</v>
      </c>
      <c r="AB1145">
        <v>0.628</v>
      </c>
      <c r="AC1145">
        <v>-6.9610993829999996</v>
      </c>
      <c r="AD1145">
        <v>5.0154679639999999</v>
      </c>
      <c r="AE1145">
        <v>-1.4889958219999999</v>
      </c>
      <c r="AF1145">
        <v>3</v>
      </c>
      <c r="AH1145">
        <v>2</v>
      </c>
      <c r="AI1145" t="s">
        <v>54</v>
      </c>
      <c r="AJ1145">
        <v>14.82</v>
      </c>
      <c r="AK1145">
        <v>0</v>
      </c>
      <c r="AL1145">
        <v>4.93</v>
      </c>
      <c r="AM1145">
        <v>0</v>
      </c>
      <c r="AN1145">
        <v>3.7999999999999999E-2</v>
      </c>
      <c r="AO1145">
        <v>1.177</v>
      </c>
      <c r="AP1145">
        <v>1.0309999999999999</v>
      </c>
      <c r="AQ1145">
        <v>1.661</v>
      </c>
      <c r="AR1145">
        <v>1.1909999999999901</v>
      </c>
      <c r="AS1145">
        <v>0.17499999999999999</v>
      </c>
      <c r="AT1145">
        <v>1.5519999999999901</v>
      </c>
      <c r="AU1145">
        <v>0.232531352</v>
      </c>
      <c r="AV1145">
        <v>2</v>
      </c>
      <c r="AW1145" t="s">
        <v>55</v>
      </c>
    </row>
    <row r="1146" spans="1:49" hidden="1" x14ac:dyDescent="0.25">
      <c r="A1146">
        <v>58.2</v>
      </c>
      <c r="B1146">
        <v>1.6E-2</v>
      </c>
      <c r="C1146">
        <v>7.2610000000000001</v>
      </c>
      <c r="D1146">
        <v>0.46700000000000003</v>
      </c>
      <c r="E1146">
        <v>24.498999999999999</v>
      </c>
      <c r="F1146" t="s">
        <v>118</v>
      </c>
      <c r="G1146" t="s">
        <v>119</v>
      </c>
      <c r="H1146">
        <v>971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9.8407726000000001E-2</v>
      </c>
      <c r="O1146">
        <v>0.15920748000000001</v>
      </c>
      <c r="P1146">
        <v>0.13783962699999999</v>
      </c>
      <c r="Q1146">
        <v>0.18705303199999901</v>
      </c>
      <c r="R1146">
        <v>0.615044699999999</v>
      </c>
      <c r="S1146">
        <v>0.37</v>
      </c>
      <c r="T1146">
        <v>0.35600234600000003</v>
      </c>
      <c r="U1146">
        <v>0.3</v>
      </c>
      <c r="V1146">
        <v>-5.4567642999999999E-2</v>
      </c>
      <c r="W1146">
        <v>0.13053729</v>
      </c>
      <c r="X1146">
        <v>3.427645E-3</v>
      </c>
      <c r="Y1146">
        <v>6.1504470999999998E-2</v>
      </c>
      <c r="Z1146">
        <v>0.55354024199999996</v>
      </c>
      <c r="AA1146">
        <v>0.30752235699999902</v>
      </c>
      <c r="AB1146">
        <v>0.61499999999999999</v>
      </c>
      <c r="AC1146">
        <v>-2.8919022489999899</v>
      </c>
      <c r="AD1146">
        <v>5.389404614</v>
      </c>
      <c r="AE1146">
        <v>-1.2678284769999999</v>
      </c>
      <c r="AF1146">
        <v>1</v>
      </c>
      <c r="AH1146">
        <v>1</v>
      </c>
      <c r="AI1146" t="s">
        <v>51</v>
      </c>
      <c r="AJ1146">
        <v>14.96</v>
      </c>
      <c r="AK1146">
        <v>0</v>
      </c>
      <c r="AL1146">
        <v>70.141999999999996</v>
      </c>
      <c r="AM1146">
        <v>0</v>
      </c>
      <c r="AN1146">
        <v>6.9999999999999897E-3</v>
      </c>
      <c r="AO1146">
        <v>0.41099999999999998</v>
      </c>
      <c r="AP1146">
        <v>0.41799999999999998</v>
      </c>
      <c r="AQ1146">
        <v>0.49399999999999999</v>
      </c>
      <c r="AR1146">
        <v>0.24399999999999999</v>
      </c>
      <c r="AS1146">
        <v>0.02</v>
      </c>
      <c r="AT1146">
        <v>0.69699999999999995</v>
      </c>
      <c r="AU1146">
        <v>0.271653645</v>
      </c>
      <c r="AV1146">
        <v>3</v>
      </c>
      <c r="AW1146" t="s">
        <v>58</v>
      </c>
    </row>
    <row r="1147" spans="1:49" hidden="1" x14ac:dyDescent="0.25">
      <c r="A1147">
        <v>51.1</v>
      </c>
      <c r="B1147">
        <v>1.7999999999999999E-2</v>
      </c>
      <c r="C1147">
        <v>6.3970000000000002</v>
      </c>
      <c r="D1147">
        <v>0.22600000000000001</v>
      </c>
      <c r="E1147">
        <v>6.7189999999999896</v>
      </c>
      <c r="F1147" t="s">
        <v>120</v>
      </c>
      <c r="G1147" t="s">
        <v>121</v>
      </c>
      <c r="H1147">
        <v>140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0.141409123</v>
      </c>
      <c r="O1147">
        <v>0.18537831299999999</v>
      </c>
      <c r="P1147">
        <v>0.13759522699999999</v>
      </c>
      <c r="Q1147">
        <v>0.164615913</v>
      </c>
      <c r="R1147">
        <v>0.49446560000000001</v>
      </c>
      <c r="S1147">
        <v>0.4</v>
      </c>
      <c r="T1147">
        <v>0.506270412</v>
      </c>
      <c r="U1147">
        <v>0.17</v>
      </c>
      <c r="V1147">
        <v>-1.544191E-2</v>
      </c>
      <c r="W1147">
        <v>0.21468149</v>
      </c>
      <c r="X1147">
        <v>-4.8958105999999897E-2</v>
      </c>
      <c r="Y1147">
        <v>4.9446559000000001E-2</v>
      </c>
      <c r="Z1147">
        <v>0.44501903100000001</v>
      </c>
      <c r="AA1147">
        <v>0.24723279500000001</v>
      </c>
      <c r="AB1147">
        <v>0.49399999999999999</v>
      </c>
      <c r="AC1147">
        <v>-7.7433672029999903</v>
      </c>
      <c r="AD1147">
        <v>4.0868568429999996</v>
      </c>
      <c r="AE1147">
        <v>-0.77049464199999995</v>
      </c>
      <c r="AF1147">
        <v>1</v>
      </c>
      <c r="AH1147">
        <v>1</v>
      </c>
      <c r="AI1147" t="s">
        <v>51</v>
      </c>
      <c r="AJ1147">
        <v>12.7</v>
      </c>
      <c r="AK1147">
        <v>0.02</v>
      </c>
      <c r="AL1147">
        <v>55.787999999999997</v>
      </c>
      <c r="AM1147">
        <v>0</v>
      </c>
      <c r="AN1147">
        <v>1.2999999999999999E-2</v>
      </c>
      <c r="AO1147">
        <v>0.156</v>
      </c>
      <c r="AP1147">
        <v>0.26600000000000001</v>
      </c>
      <c r="AQ1147">
        <v>0.23300000000000001</v>
      </c>
      <c r="AR1147">
        <v>7.5999999999999998E-2</v>
      </c>
      <c r="AS1147">
        <v>6.0000000000000001E-3</v>
      </c>
      <c r="AT1147">
        <v>1.5959999999999901</v>
      </c>
      <c r="AU1147">
        <v>0.59940906299999996</v>
      </c>
      <c r="AV1147">
        <v>4</v>
      </c>
      <c r="AW1147" t="s">
        <v>58</v>
      </c>
    </row>
    <row r="1148" spans="1:49" hidden="1" x14ac:dyDescent="0.25">
      <c r="A1148">
        <v>32.56</v>
      </c>
      <c r="B1148">
        <v>0.03</v>
      </c>
      <c r="C1148">
        <v>6.6210000000000004</v>
      </c>
      <c r="D1148">
        <v>0.312</v>
      </c>
      <c r="E1148">
        <v>11.974</v>
      </c>
      <c r="F1148" t="s">
        <v>120</v>
      </c>
      <c r="G1148" t="s">
        <v>121</v>
      </c>
      <c r="H1148">
        <v>141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8.1702409000000004E-2</v>
      </c>
      <c r="O1148">
        <v>0.16495685800000001</v>
      </c>
      <c r="P1148">
        <v>7.2671015000000005E-2</v>
      </c>
      <c r="Q1148">
        <v>8.5010950000000002E-2</v>
      </c>
      <c r="R1148">
        <v>0.43078034999999998</v>
      </c>
      <c r="S1148">
        <v>0.27</v>
      </c>
      <c r="T1148">
        <v>0.44091246699999997</v>
      </c>
      <c r="U1148">
        <v>0.17</v>
      </c>
      <c r="V1148">
        <v>-6.4859760000000002E-2</v>
      </c>
      <c r="W1148">
        <v>0.13361354</v>
      </c>
      <c r="X1148">
        <v>8.4241306999999904E-2</v>
      </c>
      <c r="Y1148">
        <v>4.3078035000000001E-2</v>
      </c>
      <c r="Z1148">
        <v>0.38770231599999999</v>
      </c>
      <c r="AA1148">
        <v>0.21539017599999999</v>
      </c>
      <c r="AB1148">
        <v>0.43099999999999999</v>
      </c>
      <c r="AC1148">
        <v>-5.2989851420000003</v>
      </c>
      <c r="AD1148">
        <v>6.2973497679999904</v>
      </c>
      <c r="AE1148">
        <v>-0.83303451699999997</v>
      </c>
      <c r="AF1148">
        <v>1</v>
      </c>
      <c r="AH1148">
        <v>1</v>
      </c>
      <c r="AI1148" t="s">
        <v>51</v>
      </c>
      <c r="AJ1148">
        <v>12.66</v>
      </c>
      <c r="AK1148">
        <v>0.04</v>
      </c>
      <c r="AL1148">
        <v>39.847999999999999</v>
      </c>
      <c r="AM1148">
        <v>0</v>
      </c>
      <c r="AN1148">
        <v>1.0999999999999999E-2</v>
      </c>
      <c r="AO1148">
        <v>0.188999999999999</v>
      </c>
      <c r="AP1148">
        <v>0.35199999999999998</v>
      </c>
      <c r="AQ1148">
        <v>0.33399999999999902</v>
      </c>
      <c r="AR1148">
        <v>0.155</v>
      </c>
      <c r="AS1148">
        <v>1.2999999999999999E-2</v>
      </c>
      <c r="AT1148">
        <v>0.75700000000000001</v>
      </c>
      <c r="AU1148">
        <v>0.33063201599999997</v>
      </c>
      <c r="AV1148">
        <v>1</v>
      </c>
      <c r="AW1148" t="s">
        <v>58</v>
      </c>
    </row>
    <row r="1149" spans="1:49" hidden="1" x14ac:dyDescent="0.25">
      <c r="A1149">
        <v>36.64</v>
      </c>
      <c r="B1149">
        <v>2.79999999999999E-2</v>
      </c>
      <c r="C1149">
        <v>6.7569999999999997</v>
      </c>
      <c r="D1149">
        <v>0.24299999999999999</v>
      </c>
      <c r="E1149">
        <v>9.532</v>
      </c>
      <c r="F1149" t="s">
        <v>120</v>
      </c>
      <c r="G1149" t="s">
        <v>121</v>
      </c>
      <c r="H1149">
        <v>142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6.9443601999999993E-2</v>
      </c>
      <c r="O1149">
        <v>0.12457771300000001</v>
      </c>
      <c r="P1149">
        <v>9.2354974000000006E-2</v>
      </c>
      <c r="Q1149">
        <v>0.112680219</v>
      </c>
      <c r="R1149">
        <v>0.3998584</v>
      </c>
      <c r="S1149">
        <v>0.26</v>
      </c>
      <c r="T1149">
        <v>0.39858732000000002</v>
      </c>
      <c r="U1149">
        <v>0.16</v>
      </c>
      <c r="V1149">
        <v>-5.3607210000000002E-2</v>
      </c>
      <c r="W1149">
        <v>0.12394394</v>
      </c>
      <c r="X1149">
        <v>1.9134603E-2</v>
      </c>
      <c r="Y1149">
        <v>3.9985839000000002E-2</v>
      </c>
      <c r="Z1149">
        <v>0.35987254699999999</v>
      </c>
      <c r="AA1149">
        <v>0.19992919300000001</v>
      </c>
      <c r="AB1149">
        <v>0.4</v>
      </c>
      <c r="AC1149">
        <v>-5.7361677929999999</v>
      </c>
      <c r="AD1149">
        <v>6.3941510160000004</v>
      </c>
      <c r="AE1149">
        <v>-0.78520679000000004</v>
      </c>
      <c r="AF1149">
        <v>1</v>
      </c>
      <c r="AH1149">
        <v>1</v>
      </c>
      <c r="AI1149" t="s">
        <v>51</v>
      </c>
      <c r="AJ1149">
        <v>14.49</v>
      </c>
      <c r="AK1149">
        <v>0.01</v>
      </c>
      <c r="AL1149">
        <v>43.003</v>
      </c>
      <c r="AM1149">
        <v>0</v>
      </c>
      <c r="AN1149">
        <v>1.4999999999999999E-2</v>
      </c>
      <c r="AO1149">
        <v>0.16600000000000001</v>
      </c>
      <c r="AP1149">
        <v>0.26</v>
      </c>
      <c r="AQ1149">
        <v>0.255</v>
      </c>
      <c r="AR1149">
        <v>9.6999999999999906E-2</v>
      </c>
      <c r="AS1149">
        <v>8.0000000000000002E-3</v>
      </c>
      <c r="AT1149">
        <v>-0.57299999999999995</v>
      </c>
      <c r="AU1149">
        <v>0.36610815399999902</v>
      </c>
      <c r="AV1149">
        <v>4</v>
      </c>
      <c r="AW1149" t="s">
        <v>58</v>
      </c>
    </row>
    <row r="1150" spans="1:49" hidden="1" x14ac:dyDescent="0.25">
      <c r="A1150">
        <v>12.58</v>
      </c>
      <c r="B1150">
        <v>8.3000000000000004E-2</v>
      </c>
      <c r="C1150">
        <v>6.226</v>
      </c>
      <c r="D1150">
        <v>0.25800000000000001</v>
      </c>
      <c r="E1150">
        <v>4.681</v>
      </c>
      <c r="F1150" t="s">
        <v>120</v>
      </c>
      <c r="G1150" t="s">
        <v>121</v>
      </c>
      <c r="H1150">
        <v>151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0.15609553500000001</v>
      </c>
      <c r="O1150">
        <v>0.25922762799999999</v>
      </c>
      <c r="P1150">
        <v>0.10795376399999999</v>
      </c>
      <c r="Q1150">
        <v>0.156573613</v>
      </c>
      <c r="R1150">
        <v>0.4993592</v>
      </c>
      <c r="S1150">
        <v>0.46</v>
      </c>
      <c r="T1150">
        <v>0.663401715</v>
      </c>
      <c r="U1150">
        <v>0.17</v>
      </c>
      <c r="V1150">
        <v>-2.6394129999999998E-2</v>
      </c>
      <c r="W1150">
        <v>6.9307629999999995E-2</v>
      </c>
      <c r="X1150">
        <v>0.10028213</v>
      </c>
      <c r="Y1150">
        <v>4.9935919000000002E-2</v>
      </c>
      <c r="Z1150">
        <v>0.44942327100000001</v>
      </c>
      <c r="AA1150">
        <v>0.249679595</v>
      </c>
      <c r="AB1150">
        <v>0.499</v>
      </c>
      <c r="AC1150">
        <v>-6.4130659039999998</v>
      </c>
      <c r="AD1150">
        <v>4.3882984729999999</v>
      </c>
      <c r="AE1150">
        <v>-0.48453560699999998</v>
      </c>
      <c r="AF1150">
        <v>1</v>
      </c>
      <c r="AH1150">
        <v>1</v>
      </c>
      <c r="AI1150" t="s">
        <v>51</v>
      </c>
      <c r="AJ1150">
        <v>21.3</v>
      </c>
      <c r="AK1150">
        <v>0.04</v>
      </c>
      <c r="AL1150">
        <v>15.089</v>
      </c>
      <c r="AM1150">
        <v>0</v>
      </c>
      <c r="AN1150">
        <v>3.1E-2</v>
      </c>
      <c r="AO1150">
        <v>0.113</v>
      </c>
      <c r="AP1150">
        <v>0.26400000000000001</v>
      </c>
      <c r="AQ1150">
        <v>0.28399999999999997</v>
      </c>
      <c r="AR1150">
        <v>0.14599999999999999</v>
      </c>
      <c r="AS1150">
        <v>1.2999999999999999E-2</v>
      </c>
      <c r="AT1150">
        <v>-0.871</v>
      </c>
      <c r="AU1150">
        <v>0.75565891299999999</v>
      </c>
      <c r="AV1150">
        <v>4</v>
      </c>
      <c r="AW1150" t="s">
        <v>52</v>
      </c>
    </row>
    <row r="1151" spans="1:49" hidden="1" x14ac:dyDescent="0.25">
      <c r="A1151">
        <v>11.24</v>
      </c>
      <c r="B1151">
        <v>9.1999999999999998E-2</v>
      </c>
      <c r="C1151">
        <v>6.1459999999999999</v>
      </c>
      <c r="D1151">
        <v>0.188999999999999</v>
      </c>
      <c r="E1151">
        <v>2.343</v>
      </c>
      <c r="F1151" t="s">
        <v>120</v>
      </c>
      <c r="G1151" t="s">
        <v>121</v>
      </c>
      <c r="H1151">
        <v>160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7.3565231999999994E-2</v>
      </c>
      <c r="O1151">
        <v>0.11163759500000001</v>
      </c>
      <c r="P1151">
        <v>9.1628070000000006E-2</v>
      </c>
      <c r="Q1151">
        <v>0.12832074099999999</v>
      </c>
      <c r="R1151">
        <v>0.60851739999999999</v>
      </c>
      <c r="S1151">
        <v>0.26</v>
      </c>
      <c r="T1151">
        <v>0.42770742899999997</v>
      </c>
      <c r="U1151">
        <v>0.2</v>
      </c>
      <c r="V1151">
        <v>-3.0661154999999999E-2</v>
      </c>
      <c r="W1151">
        <v>0.26040774999999999</v>
      </c>
      <c r="X1151">
        <v>8.6173080000000006E-3</v>
      </c>
      <c r="Y1151">
        <v>6.0851740999999897E-2</v>
      </c>
      <c r="Z1151">
        <v>0.54766566799999905</v>
      </c>
      <c r="AA1151">
        <v>0.30425870399999999</v>
      </c>
      <c r="AB1151">
        <v>0.60899999999999999</v>
      </c>
      <c r="AC1151">
        <v>-6.1506524809999998</v>
      </c>
      <c r="AD1151">
        <v>7.431726544</v>
      </c>
      <c r="AE1151">
        <v>-1.018098336</v>
      </c>
      <c r="AF1151">
        <v>1</v>
      </c>
      <c r="AH1151">
        <v>1</v>
      </c>
      <c r="AI1151" t="s">
        <v>51</v>
      </c>
      <c r="AJ1151">
        <v>29.38</v>
      </c>
      <c r="AK1151">
        <v>0</v>
      </c>
      <c r="AL1151">
        <v>12.618</v>
      </c>
      <c r="AM1151">
        <v>0</v>
      </c>
      <c r="AN1151">
        <v>4.4999999999999998E-2</v>
      </c>
      <c r="AO1151">
        <v>9.5000000000000001E-2</v>
      </c>
      <c r="AP1151">
        <v>0.23699999999999999</v>
      </c>
      <c r="AQ1151">
        <v>0.20199999999999901</v>
      </c>
      <c r="AR1151">
        <v>8.5000000000000006E-2</v>
      </c>
      <c r="AS1151">
        <v>6.9999999999999897E-3</v>
      </c>
      <c r="AT1151">
        <v>-0.312</v>
      </c>
      <c r="AU1151">
        <v>0.471461401</v>
      </c>
      <c r="AV1151">
        <v>4</v>
      </c>
      <c r="AW1151" t="s">
        <v>52</v>
      </c>
    </row>
    <row r="1152" spans="1:49" hidden="1" x14ac:dyDescent="0.25">
      <c r="A1152">
        <v>2.56</v>
      </c>
      <c r="B1152">
        <v>0.111</v>
      </c>
      <c r="C1152">
        <v>5.1079999999999997</v>
      </c>
      <c r="D1152">
        <v>0.66400000000000003</v>
      </c>
      <c r="E1152">
        <v>4.0620000000000003</v>
      </c>
      <c r="F1152" t="s">
        <v>120</v>
      </c>
      <c r="G1152" t="s">
        <v>121</v>
      </c>
      <c r="H1152">
        <v>163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9.8225497999999994E-2</v>
      </c>
      <c r="O1152">
        <v>0.15852603699999901</v>
      </c>
      <c r="P1152">
        <v>0.105467031</v>
      </c>
      <c r="Q1152">
        <v>0.14535055199999999</v>
      </c>
      <c r="R1152">
        <v>0.80307037000000003</v>
      </c>
      <c r="S1152">
        <v>0.33</v>
      </c>
      <c r="T1152">
        <v>0.64063710299999999</v>
      </c>
      <c r="U1152">
        <v>0.2</v>
      </c>
      <c r="V1152">
        <v>-5.5218709999999898E-3</v>
      </c>
      <c r="W1152">
        <v>0.45351875000000003</v>
      </c>
      <c r="X1152">
        <v>1.7835826999999999E-2</v>
      </c>
      <c r="Y1152">
        <v>8.0307036999999998E-2</v>
      </c>
      <c r="Z1152">
        <v>0.72276333000000004</v>
      </c>
      <c r="AA1152">
        <v>0.40153518299999902</v>
      </c>
      <c r="AB1152">
        <v>0.80299999999999905</v>
      </c>
      <c r="AC1152">
        <v>-5.2222161460000001</v>
      </c>
      <c r="AD1152">
        <v>6.698003881</v>
      </c>
      <c r="AE1152">
        <v>-0.75410443900000002</v>
      </c>
      <c r="AF1152">
        <v>2</v>
      </c>
      <c r="AG1152">
        <v>3</v>
      </c>
      <c r="AH1152">
        <v>5</v>
      </c>
      <c r="AI1152" t="s">
        <v>59</v>
      </c>
      <c r="AJ1152">
        <v>20.079999999999998</v>
      </c>
      <c r="AK1152">
        <v>0</v>
      </c>
      <c r="AL1152">
        <v>8.52</v>
      </c>
      <c r="AM1152">
        <v>0</v>
      </c>
      <c r="AN1152">
        <v>4.7E-2</v>
      </c>
      <c r="AO1152">
        <v>0.53500000000000003</v>
      </c>
      <c r="AP1152">
        <v>1.5519999999999901</v>
      </c>
      <c r="AQ1152">
        <v>0.82899999999999996</v>
      </c>
      <c r="AR1152">
        <v>0.58199999999999996</v>
      </c>
      <c r="AS1152">
        <v>6.5000000000000002E-2</v>
      </c>
      <c r="AT1152">
        <v>2.6030000000000002</v>
      </c>
      <c r="AU1152">
        <v>0.72386714500000005</v>
      </c>
      <c r="AV1152">
        <v>4</v>
      </c>
      <c r="AW1152" t="s">
        <v>60</v>
      </c>
    </row>
    <row r="1153" spans="1:49" hidden="1" x14ac:dyDescent="0.25">
      <c r="A1153">
        <v>118.62</v>
      </c>
      <c r="B1153">
        <v>6.9999999999999897E-3</v>
      </c>
      <c r="C1153">
        <v>5.0169999999999897</v>
      </c>
      <c r="D1153">
        <v>0.316</v>
      </c>
      <c r="E1153">
        <v>24.32</v>
      </c>
      <c r="F1153" t="s">
        <v>120</v>
      </c>
      <c r="G1153" t="s">
        <v>121</v>
      </c>
      <c r="H1153">
        <v>165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9.1257475000000005E-2</v>
      </c>
      <c r="O1153">
        <v>0.17223111999999999</v>
      </c>
      <c r="P1153">
        <v>0.119929465</v>
      </c>
      <c r="Q1153">
        <v>0.157462992</v>
      </c>
      <c r="R1153">
        <v>0.58356684000000003</v>
      </c>
      <c r="S1153">
        <v>0.36</v>
      </c>
      <c r="T1153">
        <v>0.38299082899999998</v>
      </c>
      <c r="U1153">
        <v>0.2</v>
      </c>
      <c r="V1153">
        <v>-4.4470830000000003E-2</v>
      </c>
      <c r="W1153">
        <v>3.8755640000000001E-2</v>
      </c>
      <c r="X1153">
        <v>2.1253239E-2</v>
      </c>
      <c r="Y1153">
        <v>5.8356683999999999E-2</v>
      </c>
      <c r="Z1153">
        <v>0.52521015999999998</v>
      </c>
      <c r="AA1153">
        <v>0.29178342200000001</v>
      </c>
      <c r="AB1153">
        <v>0.58399999999999996</v>
      </c>
      <c r="AC1153">
        <v>-5.5002360770000003</v>
      </c>
      <c r="AD1153">
        <v>5.4083548419999996</v>
      </c>
      <c r="AE1153">
        <v>-1.016208389</v>
      </c>
      <c r="AF1153">
        <v>2</v>
      </c>
      <c r="AG1153">
        <v>4</v>
      </c>
      <c r="AH1153">
        <v>6</v>
      </c>
      <c r="AI1153" t="s">
        <v>61</v>
      </c>
      <c r="AJ1153">
        <v>11.08</v>
      </c>
      <c r="AK1153">
        <v>0.01</v>
      </c>
      <c r="AL1153">
        <v>134.68899999999999</v>
      </c>
      <c r="AM1153">
        <v>0</v>
      </c>
      <c r="AN1153">
        <v>6.0000000000000001E-3</v>
      </c>
      <c r="AO1153">
        <v>9.6999999999999906E-2</v>
      </c>
      <c r="AP1153">
        <v>0.45</v>
      </c>
      <c r="AQ1153">
        <v>0.33200000000000002</v>
      </c>
      <c r="AR1153">
        <v>0.16200000000000001</v>
      </c>
      <c r="AS1153">
        <v>1.2999999999999999E-2</v>
      </c>
      <c r="AT1153">
        <v>1.915</v>
      </c>
      <c r="AU1153">
        <v>0.24725486299999999</v>
      </c>
      <c r="AV1153">
        <v>2</v>
      </c>
      <c r="AW1153" t="s">
        <v>61</v>
      </c>
    </row>
    <row r="1154" spans="1:49" hidden="1" x14ac:dyDescent="0.25">
      <c r="A1154">
        <v>1.1000000000000001</v>
      </c>
      <c r="B1154">
        <v>0.47599999999999998</v>
      </c>
      <c r="C1154">
        <v>6.3470000000000004</v>
      </c>
      <c r="D1154">
        <v>1.0009999999999999</v>
      </c>
      <c r="E1154">
        <v>5.2910000000000004</v>
      </c>
      <c r="F1154" t="s">
        <v>120</v>
      </c>
      <c r="G1154" t="s">
        <v>121</v>
      </c>
      <c r="H1154">
        <v>200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9.4228771999999905E-2</v>
      </c>
      <c r="O1154">
        <v>0.168933888</v>
      </c>
      <c r="P1154">
        <v>0.105494901</v>
      </c>
      <c r="Q1154">
        <v>0.126530791</v>
      </c>
      <c r="R1154">
        <v>0.42402089999999998</v>
      </c>
      <c r="S1154">
        <v>0.33</v>
      </c>
      <c r="T1154">
        <v>0.37299662299999897</v>
      </c>
      <c r="U1154">
        <v>0.17</v>
      </c>
      <c r="V1154">
        <v>-6.9382680000000002E-2</v>
      </c>
      <c r="W1154">
        <v>3.1294969999999998E-2</v>
      </c>
      <c r="X1154">
        <v>2.1575794999999998E-2</v>
      </c>
      <c r="Y1154">
        <v>4.2402088999999997E-2</v>
      </c>
      <c r="Z1154">
        <v>0.38161879799999998</v>
      </c>
      <c r="AA1154">
        <v>0.21201044299999999</v>
      </c>
      <c r="AB1154">
        <v>0.42399999999999999</v>
      </c>
      <c r="AC1154">
        <v>-6.2203186659999998</v>
      </c>
      <c r="AD1154">
        <v>4.9579276910000001</v>
      </c>
      <c r="AE1154">
        <v>-0.87078420499999998</v>
      </c>
      <c r="AF1154">
        <v>2</v>
      </c>
      <c r="AG1154">
        <v>2</v>
      </c>
      <c r="AH1154">
        <v>4</v>
      </c>
      <c r="AI1154" t="s">
        <v>56</v>
      </c>
      <c r="AJ1154">
        <v>12.33</v>
      </c>
      <c r="AK1154">
        <v>0</v>
      </c>
      <c r="AL1154">
        <v>6.1979999999999897</v>
      </c>
      <c r="AM1154">
        <v>0</v>
      </c>
      <c r="AN1154">
        <v>3.6999999999999998E-2</v>
      </c>
      <c r="AO1154">
        <v>1.0269999999999999</v>
      </c>
      <c r="AP1154">
        <v>1.1339999999999999</v>
      </c>
      <c r="AQ1154">
        <v>1.333</v>
      </c>
      <c r="AR1154">
        <v>0.99299999999999999</v>
      </c>
      <c r="AS1154">
        <v>0.121</v>
      </c>
      <c r="AT1154">
        <v>1.611</v>
      </c>
      <c r="AU1154">
        <v>0.22176781100000001</v>
      </c>
      <c r="AV1154">
        <v>4</v>
      </c>
      <c r="AW1154" t="s">
        <v>57</v>
      </c>
    </row>
    <row r="1155" spans="1:49" hidden="1" x14ac:dyDescent="0.25">
      <c r="A1155">
        <v>3.45</v>
      </c>
      <c r="B1155">
        <v>0.20599999999999999</v>
      </c>
      <c r="C1155">
        <v>6.835</v>
      </c>
      <c r="D1155">
        <v>0.91599999999999904</v>
      </c>
      <c r="E1155">
        <v>7.9689999999999896</v>
      </c>
      <c r="F1155" t="s">
        <v>120</v>
      </c>
      <c r="G1155" t="s">
        <v>121</v>
      </c>
      <c r="H1155">
        <v>202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4.3003245999999898E-2</v>
      </c>
      <c r="O1155">
        <v>8.2573687999999895E-2</v>
      </c>
      <c r="P1155">
        <v>6.8323247000000004E-2</v>
      </c>
      <c r="Q1155">
        <v>0.10564047</v>
      </c>
      <c r="R1155">
        <v>0.50740940000000001</v>
      </c>
      <c r="S1155">
        <v>0.2</v>
      </c>
      <c r="T1155">
        <v>0.19113677600000001</v>
      </c>
      <c r="U1155">
        <v>0.14000000000000001</v>
      </c>
      <c r="V1155">
        <v>-1.1047550999999999E-2</v>
      </c>
      <c r="W1155">
        <v>3.3601797999999898E-2</v>
      </c>
      <c r="X1155">
        <v>-2.3246852999999901E-2</v>
      </c>
      <c r="Y1155">
        <v>5.0740938999999999E-2</v>
      </c>
      <c r="Z1155">
        <v>0.456668454</v>
      </c>
      <c r="AA1155">
        <v>0.25370469699999998</v>
      </c>
      <c r="AB1155">
        <v>0.50700000000000001</v>
      </c>
      <c r="AC1155">
        <v>-8.2541102500000001</v>
      </c>
      <c r="AD1155">
        <v>9.8539891979999901</v>
      </c>
      <c r="AE1155">
        <v>-1.4623671999999901</v>
      </c>
      <c r="AF1155">
        <v>2</v>
      </c>
      <c r="AG1155">
        <v>2</v>
      </c>
      <c r="AH1155">
        <v>4</v>
      </c>
      <c r="AI1155" t="s">
        <v>56</v>
      </c>
      <c r="AJ1155">
        <v>14.88</v>
      </c>
      <c r="AK1155">
        <v>0</v>
      </c>
      <c r="AL1155">
        <v>9.7769999999999992</v>
      </c>
      <c r="AM1155">
        <v>0</v>
      </c>
      <c r="AN1155">
        <v>2.5999999999999999E-2</v>
      </c>
      <c r="AO1155">
        <v>0.90200000000000002</v>
      </c>
      <c r="AP1155">
        <v>0.89900000000000002</v>
      </c>
      <c r="AQ1155">
        <v>1.1499999999999999</v>
      </c>
      <c r="AR1155">
        <v>0.84399999999999997</v>
      </c>
      <c r="AS1155">
        <v>9.2999999999999999E-2</v>
      </c>
      <c r="AT1155">
        <v>1.3359999999999901</v>
      </c>
      <c r="AU1155">
        <v>0.14523793400000001</v>
      </c>
      <c r="AV1155">
        <v>4</v>
      </c>
      <c r="AW1155" t="s">
        <v>57</v>
      </c>
    </row>
    <row r="1156" spans="1:49" hidden="1" x14ac:dyDescent="0.25">
      <c r="A1156">
        <v>0.86</v>
      </c>
      <c r="B1156">
        <v>0.504</v>
      </c>
      <c r="C1156">
        <v>6.54</v>
      </c>
      <c r="D1156">
        <v>0.98</v>
      </c>
      <c r="E1156">
        <v>4.5279999999999996</v>
      </c>
      <c r="F1156" t="s">
        <v>120</v>
      </c>
      <c r="G1156" t="s">
        <v>121</v>
      </c>
      <c r="H1156">
        <v>208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5.5413680999999999E-2</v>
      </c>
      <c r="O1156">
        <v>0.132553068</v>
      </c>
      <c r="P1156">
        <v>0.10826335500000001</v>
      </c>
      <c r="Q1156">
        <v>0.141200205</v>
      </c>
      <c r="R1156">
        <v>0.32625100000000001</v>
      </c>
      <c r="S1156">
        <v>0.3</v>
      </c>
      <c r="T1156">
        <v>0.39584615899999998</v>
      </c>
      <c r="U1156">
        <v>0.2</v>
      </c>
      <c r="V1156">
        <v>-0.11627184</v>
      </c>
      <c r="W1156">
        <v>0.10254286999999999</v>
      </c>
      <c r="X1156">
        <v>2.5985181E-2</v>
      </c>
      <c r="Y1156">
        <v>3.2625099999999997E-2</v>
      </c>
      <c r="Z1156">
        <v>0.2936259</v>
      </c>
      <c r="AA1156">
        <v>0.16312550000000001</v>
      </c>
      <c r="AB1156">
        <v>0.32600000000000001</v>
      </c>
      <c r="AC1156">
        <v>-4.7866542789999897</v>
      </c>
      <c r="AD1156">
        <v>5.6839018189999999</v>
      </c>
      <c r="AE1156">
        <v>-0.73806720199999998</v>
      </c>
      <c r="AF1156">
        <v>2</v>
      </c>
      <c r="AG1156">
        <v>2</v>
      </c>
      <c r="AH1156">
        <v>4</v>
      </c>
      <c r="AI1156" t="s">
        <v>56</v>
      </c>
      <c r="AJ1156">
        <v>10.64</v>
      </c>
      <c r="AK1156">
        <v>0</v>
      </c>
      <c r="AL1156">
        <v>5.15</v>
      </c>
      <c r="AM1156">
        <v>0</v>
      </c>
      <c r="AN1156">
        <v>4.9000000000000002E-2</v>
      </c>
      <c r="AO1156">
        <v>0.97499999999999998</v>
      </c>
      <c r="AP1156">
        <v>0.97199999999999998</v>
      </c>
      <c r="AQ1156">
        <v>1.294</v>
      </c>
      <c r="AR1156">
        <v>0.95199999999999996</v>
      </c>
      <c r="AS1156">
        <v>0.11599999999999901</v>
      </c>
      <c r="AT1156">
        <v>1.6909999999999901</v>
      </c>
      <c r="AU1156">
        <v>0.45180825299999999</v>
      </c>
      <c r="AV1156">
        <v>4</v>
      </c>
      <c r="AW1156" t="s">
        <v>57</v>
      </c>
    </row>
    <row r="1157" spans="1:49" hidden="1" x14ac:dyDescent="0.25">
      <c r="A1157">
        <v>0.98</v>
      </c>
      <c r="B1157">
        <v>0.54700000000000004</v>
      </c>
      <c r="C1157">
        <v>6.5129999999999999</v>
      </c>
      <c r="D1157">
        <v>0.95299999999999996</v>
      </c>
      <c r="E1157">
        <v>4.1070000000000002</v>
      </c>
      <c r="F1157" t="s">
        <v>120</v>
      </c>
      <c r="G1157" t="s">
        <v>121</v>
      </c>
      <c r="H1157">
        <v>211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5.5008916999999997E-2</v>
      </c>
      <c r="O1157">
        <v>0.125044239</v>
      </c>
      <c r="P1157">
        <v>0.114820346999999</v>
      </c>
      <c r="Q1157">
        <v>0.14324223999999999</v>
      </c>
      <c r="R1157">
        <v>0.25417574999999998</v>
      </c>
      <c r="S1157">
        <v>0.3</v>
      </c>
      <c r="T1157">
        <v>0.46758743699999999</v>
      </c>
      <c r="U1157">
        <v>0.2</v>
      </c>
      <c r="V1157">
        <v>-6.9858685000000004E-2</v>
      </c>
      <c r="W1157">
        <v>0.10232513</v>
      </c>
      <c r="X1157">
        <v>2.2544140000000002E-3</v>
      </c>
      <c r="Y1157">
        <v>2.5417575000000001E-2</v>
      </c>
      <c r="Z1157">
        <v>0.22875817699999901</v>
      </c>
      <c r="AA1157">
        <v>0.12708787599999999</v>
      </c>
      <c r="AB1157">
        <v>0.254</v>
      </c>
      <c r="AC1157">
        <v>-5.4660455810000004</v>
      </c>
      <c r="AD1157">
        <v>5.100063145</v>
      </c>
      <c r="AE1157">
        <v>-0.29433657299999999</v>
      </c>
      <c r="AF1157">
        <v>2</v>
      </c>
      <c r="AG1157">
        <v>2</v>
      </c>
      <c r="AH1157">
        <v>4</v>
      </c>
      <c r="AI1157" t="s">
        <v>56</v>
      </c>
      <c r="AJ1157">
        <v>11.25</v>
      </c>
      <c r="AK1157">
        <v>0</v>
      </c>
      <c r="AL1157">
        <v>4.6440000000000001</v>
      </c>
      <c r="AM1157">
        <v>1</v>
      </c>
      <c r="AN1157">
        <v>5.0999999999999997E-2</v>
      </c>
      <c r="AO1157">
        <v>0.92500000000000004</v>
      </c>
      <c r="AP1157">
        <v>1.0149999999999999</v>
      </c>
      <c r="AQ1157">
        <v>1.2429999999999899</v>
      </c>
      <c r="AR1157">
        <v>0.90799999999999903</v>
      </c>
      <c r="AS1157">
        <v>0.109</v>
      </c>
      <c r="AT1157">
        <v>1.5640000000000001</v>
      </c>
      <c r="AU1157">
        <v>0.36488119299999999</v>
      </c>
      <c r="AV1157">
        <v>4</v>
      </c>
      <c r="AW1157" t="s">
        <v>57</v>
      </c>
    </row>
    <row r="1158" spans="1:49" hidden="1" x14ac:dyDescent="0.25">
      <c r="A1158">
        <v>4.09</v>
      </c>
      <c r="B1158">
        <v>0.13500000000000001</v>
      </c>
      <c r="C1158">
        <v>6.3689999999999998</v>
      </c>
      <c r="D1158">
        <v>0.997</v>
      </c>
      <c r="E1158">
        <v>23.460999999999999</v>
      </c>
      <c r="F1158" t="s">
        <v>120</v>
      </c>
      <c r="G1158" t="s">
        <v>121</v>
      </c>
      <c r="H1158">
        <v>240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3.6743555999999997E-2</v>
      </c>
      <c r="O1158">
        <v>7.7939526999999995E-2</v>
      </c>
      <c r="P1158">
        <v>7.1138870000000007E-2</v>
      </c>
      <c r="Q1158">
        <v>8.0080415000000002E-2</v>
      </c>
      <c r="R1158">
        <v>0.34601717999999998</v>
      </c>
      <c r="S1158">
        <v>0.17</v>
      </c>
      <c r="T1158">
        <v>0.17773993799999999</v>
      </c>
      <c r="U1158">
        <v>0.1</v>
      </c>
      <c r="V1158">
        <v>-1.8274754000000001E-2</v>
      </c>
      <c r="W1158">
        <v>2.2079002E-2</v>
      </c>
      <c r="X1158">
        <v>-8.0522500000000004E-3</v>
      </c>
      <c r="Y1158">
        <v>3.4601717999999997E-2</v>
      </c>
      <c r="Z1158">
        <v>0.31141546399999998</v>
      </c>
      <c r="AA1158">
        <v>0.17300859099999999</v>
      </c>
      <c r="AB1158">
        <v>0.34599999999999997</v>
      </c>
      <c r="AC1158">
        <v>-9.7142296819999991</v>
      </c>
      <c r="AD1158">
        <v>10.36047512</v>
      </c>
      <c r="AE1158">
        <v>-1.067046844</v>
      </c>
      <c r="AF1158">
        <v>2</v>
      </c>
      <c r="AG1158">
        <v>1</v>
      </c>
      <c r="AH1158">
        <v>3</v>
      </c>
      <c r="AI1158" t="s">
        <v>53</v>
      </c>
      <c r="AJ1158">
        <v>12.51</v>
      </c>
      <c r="AK1158">
        <v>0</v>
      </c>
      <c r="AL1158">
        <v>37.262999999999998</v>
      </c>
      <c r="AM1158">
        <v>0</v>
      </c>
      <c r="AN1158">
        <v>5.0000000000000001E-3</v>
      </c>
      <c r="AO1158">
        <v>0.98099999999999998</v>
      </c>
      <c r="AP1158">
        <v>1.1459999999999999</v>
      </c>
      <c r="AQ1158">
        <v>1.4019999999999999</v>
      </c>
      <c r="AR1158">
        <v>1.01</v>
      </c>
      <c r="AS1158">
        <v>0.13800000000000001</v>
      </c>
      <c r="AT1158">
        <v>1.718</v>
      </c>
      <c r="AU1158">
        <v>0.123002155</v>
      </c>
      <c r="AV1158">
        <v>2</v>
      </c>
      <c r="AW1158" t="s">
        <v>52</v>
      </c>
    </row>
    <row r="1159" spans="1:49" hidden="1" x14ac:dyDescent="0.25">
      <c r="A1159">
        <v>0.33</v>
      </c>
      <c r="B1159">
        <v>1.911</v>
      </c>
      <c r="C1159">
        <v>6.3540000000000001</v>
      </c>
      <c r="D1159">
        <v>0.97399999999999998</v>
      </c>
      <c r="E1159">
        <v>1.9509999999999901</v>
      </c>
      <c r="F1159" t="s">
        <v>120</v>
      </c>
      <c r="G1159" t="s">
        <v>121</v>
      </c>
      <c r="H1159">
        <v>241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4.6637774E-2</v>
      </c>
      <c r="O1159">
        <v>9.3050253999999999E-2</v>
      </c>
      <c r="P1159">
        <v>0.10169252400000001</v>
      </c>
      <c r="Q1159">
        <v>0.14535183699999901</v>
      </c>
      <c r="R1159">
        <v>0.29814592000000001</v>
      </c>
      <c r="S1159">
        <v>0.26</v>
      </c>
      <c r="T1159">
        <v>0.340656562</v>
      </c>
      <c r="U1159">
        <v>0.17</v>
      </c>
      <c r="V1159">
        <v>-5.1801885999999998E-2</v>
      </c>
      <c r="W1159">
        <v>8.811426E-2</v>
      </c>
      <c r="X1159">
        <v>1.8655103999999999E-2</v>
      </c>
      <c r="Y1159">
        <v>2.9814592000000001E-2</v>
      </c>
      <c r="Z1159">
        <v>0.26833132799999998</v>
      </c>
      <c r="AA1159">
        <v>0.14907296</v>
      </c>
      <c r="AB1159">
        <v>0.29799999999999999</v>
      </c>
      <c r="AC1159">
        <v>-5.8901516529999904</v>
      </c>
      <c r="AD1159">
        <v>6.2693672569999999</v>
      </c>
      <c r="AE1159">
        <v>-0.61421118500000005</v>
      </c>
      <c r="AF1159">
        <v>3</v>
      </c>
      <c r="AH1159">
        <v>2</v>
      </c>
      <c r="AI1159" t="s">
        <v>54</v>
      </c>
      <c r="AJ1159">
        <v>15.2</v>
      </c>
      <c r="AK1159">
        <v>0</v>
      </c>
      <c r="AL1159">
        <v>1.333</v>
      </c>
      <c r="AM1159">
        <v>2</v>
      </c>
      <c r="AN1159">
        <v>0.20499999999999999</v>
      </c>
      <c r="AO1159">
        <v>1.01</v>
      </c>
      <c r="AP1159">
        <v>0.97699999999999998</v>
      </c>
      <c r="AQ1159">
        <v>1.29199999999999</v>
      </c>
      <c r="AR1159">
        <v>0.95899999999999996</v>
      </c>
      <c r="AS1159">
        <v>0.11699999999999899</v>
      </c>
      <c r="AT1159">
        <v>1.4369999999999901</v>
      </c>
      <c r="AU1159">
        <v>0.38926606699999999</v>
      </c>
      <c r="AV1159">
        <v>2</v>
      </c>
      <c r="AW1159" t="s">
        <v>55</v>
      </c>
    </row>
    <row r="1160" spans="1:49" hidden="1" x14ac:dyDescent="0.25">
      <c r="A1160">
        <v>48.68</v>
      </c>
      <c r="B1160">
        <v>2.1000000000000001E-2</v>
      </c>
      <c r="C1160">
        <v>6.5979999999999999</v>
      </c>
      <c r="D1160">
        <v>0.26899999999999902</v>
      </c>
      <c r="E1160">
        <v>16.693999999999999</v>
      </c>
      <c r="F1160" t="s">
        <v>120</v>
      </c>
      <c r="G1160" t="s">
        <v>121</v>
      </c>
      <c r="H1160">
        <v>253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5.0119517000000002E-2</v>
      </c>
      <c r="O1160">
        <v>0.12668600499999999</v>
      </c>
      <c r="P1160">
        <v>9.1444105999999997E-2</v>
      </c>
      <c r="Q1160">
        <v>0.117837306</v>
      </c>
      <c r="R1160">
        <v>0.34479436000000002</v>
      </c>
      <c r="S1160">
        <v>0.27</v>
      </c>
      <c r="T1160">
        <v>0.38941836699999999</v>
      </c>
      <c r="U1160">
        <v>0.14000000000000001</v>
      </c>
      <c r="V1160">
        <v>-6.5501820000000002E-2</v>
      </c>
      <c r="W1160">
        <v>0.10367682</v>
      </c>
      <c r="X1160">
        <v>3.6535806999999997E-2</v>
      </c>
      <c r="Y1160">
        <v>3.4479436000000002E-2</v>
      </c>
      <c r="Z1160">
        <v>0.31031492700000002</v>
      </c>
      <c r="AA1160">
        <v>0.17239718100000001</v>
      </c>
      <c r="AB1160">
        <v>0.34499999999999997</v>
      </c>
      <c r="AC1160">
        <v>-6.4584033879999998</v>
      </c>
      <c r="AD1160">
        <v>6.4836496800000001</v>
      </c>
      <c r="AE1160">
        <v>-0.65935812399999905</v>
      </c>
      <c r="AF1160">
        <v>1</v>
      </c>
      <c r="AH1160">
        <v>1</v>
      </c>
      <c r="AI1160" t="s">
        <v>51</v>
      </c>
      <c r="AJ1160">
        <v>15.8</v>
      </c>
      <c r="AK1160">
        <v>0.05</v>
      </c>
      <c r="AL1160">
        <v>59.313000000000002</v>
      </c>
      <c r="AM1160">
        <v>0</v>
      </c>
      <c r="AN1160">
        <v>8.0000000000000002E-3</v>
      </c>
      <c r="AO1160">
        <v>0.156</v>
      </c>
      <c r="AP1160">
        <v>0.28299999999999997</v>
      </c>
      <c r="AQ1160">
        <v>0.28899999999999998</v>
      </c>
      <c r="AR1160">
        <v>0.13200000000000001</v>
      </c>
      <c r="AS1160">
        <v>1.2E-2</v>
      </c>
      <c r="AT1160">
        <v>-0.46899999999999997</v>
      </c>
      <c r="AU1160">
        <v>0.335646947999999</v>
      </c>
      <c r="AV1160">
        <v>4</v>
      </c>
      <c r="AW1160" t="s">
        <v>58</v>
      </c>
    </row>
    <row r="1161" spans="1:49" hidden="1" x14ac:dyDescent="0.25">
      <c r="A1161">
        <v>98.88</v>
      </c>
      <c r="B1161">
        <v>8.0000000000000002E-3</v>
      </c>
      <c r="C1161">
        <v>6.73</v>
      </c>
      <c r="D1161">
        <v>0.46899999999999997</v>
      </c>
      <c r="E1161">
        <v>37.158999999999999</v>
      </c>
      <c r="F1161" t="s">
        <v>120</v>
      </c>
      <c r="G1161" t="s">
        <v>121</v>
      </c>
      <c r="H1161">
        <v>277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6.2016349999999998E-2</v>
      </c>
      <c r="O1161">
        <v>0.12247817499999999</v>
      </c>
      <c r="P1161">
        <v>0.12555651100000001</v>
      </c>
      <c r="Q1161">
        <v>0.15208260600000001</v>
      </c>
      <c r="R1161">
        <v>0.30917840000000002</v>
      </c>
      <c r="S1161">
        <v>0.3</v>
      </c>
      <c r="T1161">
        <v>0.563908717</v>
      </c>
      <c r="U1161">
        <v>0.20018406399999999</v>
      </c>
      <c r="V1161">
        <v>-0.11637366</v>
      </c>
      <c r="W1161">
        <v>1.4290663E-2</v>
      </c>
      <c r="X1161">
        <v>-9.2916149999999996E-3</v>
      </c>
      <c r="Y1161">
        <v>3.0917841000000001E-2</v>
      </c>
      <c r="Z1161">
        <v>0.27826057100000001</v>
      </c>
      <c r="AA1161">
        <v>0.15458920600000001</v>
      </c>
      <c r="AB1161">
        <v>0.309</v>
      </c>
      <c r="AC1161">
        <v>-1.8620814019999901</v>
      </c>
      <c r="AD1161">
        <v>6.0097604159999998</v>
      </c>
      <c r="AE1161">
        <v>-0.456987686</v>
      </c>
      <c r="AF1161">
        <v>1</v>
      </c>
      <c r="AH1161">
        <v>1</v>
      </c>
      <c r="AI1161" t="s">
        <v>51</v>
      </c>
      <c r="AJ1161">
        <v>12.79</v>
      </c>
      <c r="AK1161">
        <v>0.01</v>
      </c>
      <c r="AL1161">
        <v>127.545</v>
      </c>
      <c r="AM1161">
        <v>0</v>
      </c>
      <c r="AN1161">
        <v>4.0000000000000001E-3</v>
      </c>
      <c r="AO1161">
        <v>0.4</v>
      </c>
      <c r="AP1161">
        <v>0.58199999999999996</v>
      </c>
      <c r="AQ1161">
        <v>0.5</v>
      </c>
      <c r="AR1161">
        <v>0.25600000000000001</v>
      </c>
      <c r="AS1161">
        <v>2.1000000000000001E-2</v>
      </c>
      <c r="AT1161">
        <v>1.593</v>
      </c>
      <c r="AU1161">
        <v>0.50056388799999996</v>
      </c>
      <c r="AV1161">
        <v>4</v>
      </c>
      <c r="AW1161" t="s">
        <v>58</v>
      </c>
    </row>
    <row r="1162" spans="1:49" hidden="1" x14ac:dyDescent="0.25">
      <c r="A1162">
        <v>116.13</v>
      </c>
      <c r="B1162">
        <v>6.0000000000000001E-3</v>
      </c>
      <c r="C1162">
        <v>5.9059999999999997</v>
      </c>
      <c r="D1162">
        <v>0.48799999999999999</v>
      </c>
      <c r="E1162">
        <v>48.445</v>
      </c>
      <c r="F1162" t="s">
        <v>120</v>
      </c>
      <c r="G1162" t="s">
        <v>121</v>
      </c>
      <c r="H1162">
        <v>278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5.1040315999999898E-2</v>
      </c>
      <c r="O1162">
        <v>0.13336471599999999</v>
      </c>
      <c r="P1162">
        <v>0.10754783699999999</v>
      </c>
      <c r="Q1162">
        <v>0.13838097299999999</v>
      </c>
      <c r="R1162">
        <v>0.302378599999999</v>
      </c>
      <c r="S1162">
        <v>0.3</v>
      </c>
      <c r="T1162">
        <v>0.365091045</v>
      </c>
      <c r="U1162">
        <v>0.2</v>
      </c>
      <c r="V1162">
        <v>-2.6671937E-2</v>
      </c>
      <c r="W1162">
        <v>7.340882E-2</v>
      </c>
      <c r="X1162">
        <v>1.0893925E-2</v>
      </c>
      <c r="Y1162">
        <v>3.0237858999999999E-2</v>
      </c>
      <c r="Z1162">
        <v>0.27214073500000002</v>
      </c>
      <c r="AA1162">
        <v>0.151189297</v>
      </c>
      <c r="AB1162">
        <v>0.30199999999999999</v>
      </c>
      <c r="AC1162">
        <v>-6.0216123750000001</v>
      </c>
      <c r="AD1162">
        <v>5.4721038919999998</v>
      </c>
      <c r="AE1162">
        <v>-0.63601988099999995</v>
      </c>
      <c r="AF1162">
        <v>1</v>
      </c>
      <c r="AH1162">
        <v>1</v>
      </c>
      <c r="AI1162" t="s">
        <v>51</v>
      </c>
      <c r="AJ1162">
        <v>10.49</v>
      </c>
      <c r="AK1162">
        <v>0.01</v>
      </c>
      <c r="AL1162">
        <v>157.77699999999999</v>
      </c>
      <c r="AM1162">
        <v>0</v>
      </c>
      <c r="AN1162">
        <v>4.0000000000000001E-3</v>
      </c>
      <c r="AO1162">
        <v>0.42399999999999999</v>
      </c>
      <c r="AP1162">
        <v>0.66299999999999903</v>
      </c>
      <c r="AQ1162">
        <v>0.52900000000000003</v>
      </c>
      <c r="AR1162">
        <v>0.29499999999999998</v>
      </c>
      <c r="AS1162">
        <v>2.5000000000000001E-2</v>
      </c>
      <c r="AT1162">
        <v>2.3319999999999999</v>
      </c>
      <c r="AU1162">
        <v>0.29350464599999998</v>
      </c>
      <c r="AV1162">
        <v>4</v>
      </c>
      <c r="AW1162" t="s">
        <v>58</v>
      </c>
    </row>
    <row r="1163" spans="1:49" hidden="1" x14ac:dyDescent="0.25">
      <c r="A1163">
        <v>80.69</v>
      </c>
      <c r="B1163">
        <v>0.01</v>
      </c>
      <c r="C1163">
        <v>6.8120000000000003</v>
      </c>
      <c r="D1163">
        <v>0.53799999999999903</v>
      </c>
      <c r="E1163">
        <v>39.774000000000001</v>
      </c>
      <c r="F1163" t="s">
        <v>120</v>
      </c>
      <c r="G1163" t="s">
        <v>121</v>
      </c>
      <c r="H1163">
        <v>280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4.2672259999999997E-2</v>
      </c>
      <c r="O1163">
        <v>0.117650115</v>
      </c>
      <c r="P1163">
        <v>0.103986363</v>
      </c>
      <c r="Q1163">
        <v>0.12334716900000001</v>
      </c>
      <c r="R1163">
        <v>0.22331592</v>
      </c>
      <c r="S1163">
        <v>0.27</v>
      </c>
      <c r="T1163">
        <v>0.33753232899999902</v>
      </c>
      <c r="U1163">
        <v>0.14000000000000001</v>
      </c>
      <c r="V1163">
        <v>-4.0025475999999997E-2</v>
      </c>
      <c r="W1163">
        <v>5.5250495999999899E-2</v>
      </c>
      <c r="X1163">
        <v>8.0699740000000006E-3</v>
      </c>
      <c r="Y1163">
        <v>2.2331592000000001E-2</v>
      </c>
      <c r="Z1163">
        <v>0.20098433199999999</v>
      </c>
      <c r="AA1163">
        <v>0.111657961999999</v>
      </c>
      <c r="AB1163">
        <v>0.223</v>
      </c>
      <c r="AC1163">
        <v>-6.6471825479999902</v>
      </c>
      <c r="AD1163">
        <v>5.7618647320000003</v>
      </c>
      <c r="AE1163">
        <v>-0.52000669300000002</v>
      </c>
      <c r="AF1163">
        <v>1</v>
      </c>
      <c r="AH1163">
        <v>1</v>
      </c>
      <c r="AI1163" t="s">
        <v>51</v>
      </c>
      <c r="AJ1163">
        <v>11.26</v>
      </c>
      <c r="AK1163">
        <v>0.04</v>
      </c>
      <c r="AL1163">
        <v>108.586</v>
      </c>
      <c r="AM1163">
        <v>0</v>
      </c>
      <c r="AN1163">
        <v>5.0000000000000001E-3</v>
      </c>
      <c r="AO1163">
        <v>0.48399999999999999</v>
      </c>
      <c r="AP1163">
        <v>0.61899999999999999</v>
      </c>
      <c r="AQ1163">
        <v>0.58099999999999996</v>
      </c>
      <c r="AR1163">
        <v>0.32799999999999901</v>
      </c>
      <c r="AS1163">
        <v>2.79999999999999E-2</v>
      </c>
      <c r="AT1163">
        <v>1.446</v>
      </c>
      <c r="AU1163">
        <v>0.33496400500000001</v>
      </c>
      <c r="AV1163">
        <v>4</v>
      </c>
      <c r="AW1163" t="s">
        <v>58</v>
      </c>
    </row>
    <row r="1164" spans="1:49" hidden="1" x14ac:dyDescent="0.25">
      <c r="A1164">
        <v>101.91</v>
      </c>
      <c r="B1164">
        <v>8.0000000000000002E-3</v>
      </c>
      <c r="C1164">
        <v>6.4249999999999998</v>
      </c>
      <c r="D1164">
        <v>0.56599999999999995</v>
      </c>
      <c r="E1164">
        <v>51.875999999999998</v>
      </c>
      <c r="F1164" t="s">
        <v>120</v>
      </c>
      <c r="G1164" t="s">
        <v>121</v>
      </c>
      <c r="H1164">
        <v>284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6.3978222000000001E-2</v>
      </c>
      <c r="O1164">
        <v>0.14891882100000001</v>
      </c>
      <c r="P1164">
        <v>0.103233345999999</v>
      </c>
      <c r="Q1164">
        <v>0.15233154300000001</v>
      </c>
      <c r="R1164">
        <v>0.44762096000000001</v>
      </c>
      <c r="S1164">
        <v>0.33</v>
      </c>
      <c r="T1164">
        <v>0.43613646099999998</v>
      </c>
      <c r="U1164">
        <v>0.25767732300000001</v>
      </c>
      <c r="V1164">
        <v>-0.15291922999999999</v>
      </c>
      <c r="W1164">
        <v>2.4503032000000001E-2</v>
      </c>
      <c r="X1164">
        <v>3.5964446999999997E-2</v>
      </c>
      <c r="Y1164">
        <v>4.4762095999999897E-2</v>
      </c>
      <c r="Z1164">
        <v>0.40285886199999998</v>
      </c>
      <c r="AA1164">
        <v>0.22381047899999901</v>
      </c>
      <c r="AB1164">
        <v>0.44799999999999901</v>
      </c>
      <c r="AC1164">
        <v>-3.68915345199999</v>
      </c>
      <c r="AD1164">
        <v>6.4317545699999998</v>
      </c>
      <c r="AE1164">
        <v>-0.80136347099999905</v>
      </c>
      <c r="AF1164">
        <v>1</v>
      </c>
      <c r="AH1164">
        <v>1</v>
      </c>
      <c r="AI1164" t="s">
        <v>51</v>
      </c>
      <c r="AJ1164">
        <v>10.37</v>
      </c>
      <c r="AK1164">
        <v>0.02</v>
      </c>
      <c r="AL1164">
        <v>132.69999999999999</v>
      </c>
      <c r="AM1164">
        <v>0</v>
      </c>
      <c r="AN1164">
        <v>4.0000000000000001E-3</v>
      </c>
      <c r="AO1164">
        <v>0.53200000000000003</v>
      </c>
      <c r="AP1164">
        <v>0.65500000000000003</v>
      </c>
      <c r="AQ1164">
        <v>0.61699999999999999</v>
      </c>
      <c r="AR1164">
        <v>0.36099999999999999</v>
      </c>
      <c r="AS1164">
        <v>3.1E-2</v>
      </c>
      <c r="AT1164">
        <v>1.6969999999999901</v>
      </c>
      <c r="AU1164">
        <v>0.30724591899999998</v>
      </c>
      <c r="AV1164">
        <v>4</v>
      </c>
      <c r="AW1164" t="s">
        <v>58</v>
      </c>
    </row>
    <row r="1165" spans="1:49" hidden="1" x14ac:dyDescent="0.25">
      <c r="A1165">
        <v>24.32</v>
      </c>
      <c r="B1165">
        <v>1.7000000000000001E-2</v>
      </c>
      <c r="C1165">
        <v>5.4370000000000003</v>
      </c>
      <c r="D1165">
        <v>0.93099999999999905</v>
      </c>
      <c r="E1165">
        <v>59.216999999999999</v>
      </c>
      <c r="F1165" t="s">
        <v>120</v>
      </c>
      <c r="G1165" t="s">
        <v>121</v>
      </c>
      <c r="H1165">
        <v>286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5.0787183999999999E-2</v>
      </c>
      <c r="O1165">
        <v>6.7665012999999996E-2</v>
      </c>
      <c r="P1165">
        <v>4.7662507E-2</v>
      </c>
      <c r="Q1165">
        <v>5.2943098000000001E-2</v>
      </c>
      <c r="R1165">
        <v>0.63689469999999904</v>
      </c>
      <c r="S1165">
        <v>0.13</v>
      </c>
      <c r="T1165">
        <v>0.13056314999999999</v>
      </c>
      <c r="U1165">
        <v>0.1</v>
      </c>
      <c r="V1165">
        <v>-2.3026599999999901E-2</v>
      </c>
      <c r="W1165">
        <v>-2.9607630999999999E-2</v>
      </c>
      <c r="X1165">
        <v>-1.6040031E-2</v>
      </c>
      <c r="Y1165">
        <v>6.3689469999999998E-2</v>
      </c>
      <c r="Z1165">
        <v>0.57320523299999904</v>
      </c>
      <c r="AA1165">
        <v>0.31844735099999999</v>
      </c>
      <c r="AB1165">
        <v>0.63700000000000001</v>
      </c>
      <c r="AC1165">
        <v>-9.5080638840000002</v>
      </c>
      <c r="AD1165">
        <v>14.906046979999999</v>
      </c>
      <c r="AE1165">
        <v>-2.4230353899999999</v>
      </c>
      <c r="AF1165">
        <v>2</v>
      </c>
      <c r="AG1165">
        <v>3</v>
      </c>
      <c r="AH1165">
        <v>5</v>
      </c>
      <c r="AI1165" t="s">
        <v>59</v>
      </c>
      <c r="AJ1165">
        <v>14.54</v>
      </c>
      <c r="AK1165">
        <v>0.01</v>
      </c>
      <c r="AL1165">
        <v>92.224999999999994</v>
      </c>
      <c r="AM1165">
        <v>0</v>
      </c>
      <c r="AN1165">
        <v>3.0000000000000001E-3</v>
      </c>
      <c r="AO1165">
        <v>0.91799999999999904</v>
      </c>
      <c r="AP1165">
        <v>1.5169999999999999</v>
      </c>
      <c r="AQ1165">
        <v>1.202</v>
      </c>
      <c r="AR1165">
        <v>0.879</v>
      </c>
      <c r="AS1165">
        <v>0.10299999999999999</v>
      </c>
      <c r="AT1165">
        <v>2.8929999999999998</v>
      </c>
      <c r="AU1165">
        <v>8.4208362999999994E-2</v>
      </c>
      <c r="AV1165">
        <v>5</v>
      </c>
      <c r="AW1165" t="s">
        <v>60</v>
      </c>
    </row>
    <row r="1166" spans="1:49" hidden="1" x14ac:dyDescent="0.25">
      <c r="A1166">
        <v>4.3600000000000003</v>
      </c>
      <c r="B1166">
        <v>0.16899999999999901</v>
      </c>
      <c r="C1166">
        <v>6.8229999999999897</v>
      </c>
      <c r="D1166">
        <v>0.90200000000000002</v>
      </c>
      <c r="E1166">
        <v>8.8320000000000007</v>
      </c>
      <c r="F1166" t="s">
        <v>120</v>
      </c>
      <c r="G1166" t="s">
        <v>121</v>
      </c>
      <c r="H1166">
        <v>287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8.9152023999999996E-2</v>
      </c>
      <c r="O1166">
        <v>0.179079038</v>
      </c>
      <c r="P1166">
        <v>0.10190223499999999</v>
      </c>
      <c r="Q1166">
        <v>0.120261453</v>
      </c>
      <c r="R1166">
        <v>0.48132202000000002</v>
      </c>
      <c r="S1166">
        <v>0.33</v>
      </c>
      <c r="T1166">
        <v>0.33530352699999999</v>
      </c>
      <c r="U1166">
        <v>0.17</v>
      </c>
      <c r="V1166">
        <v>-3.6573069999999999E-2</v>
      </c>
      <c r="W1166">
        <v>-3.7995000000000001E-2</v>
      </c>
      <c r="X1166">
        <v>4.7265198000000001E-2</v>
      </c>
      <c r="Y1166">
        <v>4.8132201999999999E-2</v>
      </c>
      <c r="Z1166">
        <v>0.43318981799999901</v>
      </c>
      <c r="AA1166">
        <v>0.24066101000000001</v>
      </c>
      <c r="AB1166">
        <v>0.48099999999999998</v>
      </c>
      <c r="AC1166">
        <v>-5.3210337299999999</v>
      </c>
      <c r="AD1166">
        <v>5.2492520159999998</v>
      </c>
      <c r="AE1166">
        <v>-1.4114192669999901</v>
      </c>
      <c r="AF1166">
        <v>2</v>
      </c>
      <c r="AG1166">
        <v>1</v>
      </c>
      <c r="AH1166">
        <v>3</v>
      </c>
      <c r="AI1166" t="s">
        <v>53</v>
      </c>
      <c r="AJ1166">
        <v>11.64</v>
      </c>
      <c r="AK1166">
        <v>0.03</v>
      </c>
      <c r="AL1166">
        <v>11.128</v>
      </c>
      <c r="AM1166">
        <v>0</v>
      </c>
      <c r="AN1166">
        <v>2.4E-2</v>
      </c>
      <c r="AO1166">
        <v>0.88700000000000001</v>
      </c>
      <c r="AP1166">
        <v>0.88700000000000001</v>
      </c>
      <c r="AQ1166">
        <v>1.121</v>
      </c>
      <c r="AR1166">
        <v>0.82199999999999995</v>
      </c>
      <c r="AS1166">
        <v>8.8999999999999996E-2</v>
      </c>
      <c r="AT1166">
        <v>1.3559999999999901</v>
      </c>
      <c r="AU1166">
        <v>0.15546898100000001</v>
      </c>
      <c r="AV1166">
        <v>4</v>
      </c>
      <c r="AW1166" t="s">
        <v>52</v>
      </c>
    </row>
    <row r="1167" spans="1:49" hidden="1" x14ac:dyDescent="0.25">
      <c r="A1167">
        <v>1.48</v>
      </c>
      <c r="B1167">
        <v>0.42199999999999999</v>
      </c>
      <c r="C1167">
        <v>6.7050000000000001</v>
      </c>
      <c r="D1167">
        <v>0.91299999999999903</v>
      </c>
      <c r="E1167">
        <v>4.399</v>
      </c>
      <c r="F1167" t="s">
        <v>120</v>
      </c>
      <c r="G1167" t="s">
        <v>121</v>
      </c>
      <c r="H1167">
        <v>4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5.8194479E-2</v>
      </c>
      <c r="O1167">
        <v>0.12713322199999999</v>
      </c>
      <c r="P1167">
        <v>0.104202445</v>
      </c>
      <c r="Q1167">
        <v>0.147074755</v>
      </c>
      <c r="R1167">
        <v>0.38377820000000001</v>
      </c>
      <c r="S1167">
        <v>0.3</v>
      </c>
      <c r="T1167">
        <v>0.41363531299999901</v>
      </c>
      <c r="U1167">
        <v>0.2</v>
      </c>
      <c r="V1167">
        <v>-0.12864803</v>
      </c>
      <c r="W1167">
        <v>8.0631814999999996E-2</v>
      </c>
      <c r="X1167">
        <v>2.5321475999999999E-2</v>
      </c>
      <c r="Y1167">
        <v>3.8377820999999999E-2</v>
      </c>
      <c r="Z1167">
        <v>0.34540039299999897</v>
      </c>
      <c r="AA1167">
        <v>0.191889107</v>
      </c>
      <c r="AB1167">
        <v>0.38400000000000001</v>
      </c>
      <c r="AC1167">
        <v>-4.838200016</v>
      </c>
      <c r="AD1167">
        <v>6.0118563900000002</v>
      </c>
      <c r="AE1167">
        <v>-0.67207847700000001</v>
      </c>
      <c r="AF1167">
        <v>2</v>
      </c>
      <c r="AG1167">
        <v>2</v>
      </c>
      <c r="AH1167">
        <v>4</v>
      </c>
      <c r="AI1167" t="s">
        <v>56</v>
      </c>
      <c r="AJ1167">
        <v>10.69</v>
      </c>
      <c r="AK1167">
        <v>0</v>
      </c>
      <c r="AL1167">
        <v>5.0019999999999998</v>
      </c>
      <c r="AM1167">
        <v>1</v>
      </c>
      <c r="AN1167">
        <v>5.2999999999999999E-2</v>
      </c>
      <c r="AO1167">
        <v>0.89300000000000002</v>
      </c>
      <c r="AP1167">
        <v>0.91900000000000004</v>
      </c>
      <c r="AQ1167">
        <v>1.1579999999999999</v>
      </c>
      <c r="AR1167">
        <v>0.85</v>
      </c>
      <c r="AS1167">
        <v>9.6000000000000002E-2</v>
      </c>
      <c r="AT1167">
        <v>1.4890000000000001</v>
      </c>
      <c r="AU1167">
        <v>0.28927089899999903</v>
      </c>
      <c r="AV1167">
        <v>4</v>
      </c>
      <c r="AW1167" t="s">
        <v>57</v>
      </c>
    </row>
    <row r="1168" spans="1:49" hidden="1" x14ac:dyDescent="0.25">
      <c r="A1168">
        <v>49.96</v>
      </c>
      <c r="B1168">
        <v>1.9E-2</v>
      </c>
      <c r="C1168">
        <v>7.09</v>
      </c>
      <c r="D1168">
        <v>0.38700000000000001</v>
      </c>
      <c r="E1168">
        <v>14.145</v>
      </c>
      <c r="F1168" t="s">
        <v>120</v>
      </c>
      <c r="G1168" t="s">
        <v>121</v>
      </c>
      <c r="H1168">
        <v>48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8.5000000000000006E-2</v>
      </c>
      <c r="O1168">
        <v>7.6341425000000004E-2</v>
      </c>
      <c r="P1168">
        <v>8.5000000000000006E-2</v>
      </c>
      <c r="Q1168">
        <v>8.5000000000000006E-2</v>
      </c>
      <c r="R1168">
        <v>0.2867902</v>
      </c>
      <c r="S1168">
        <v>0.17</v>
      </c>
      <c r="T1168">
        <v>0.1</v>
      </c>
      <c r="U1168">
        <v>0.14000000000000001</v>
      </c>
      <c r="V1168">
        <v>1.7659191000000001E-2</v>
      </c>
      <c r="W1168">
        <v>6.6792809999999996E-3</v>
      </c>
      <c r="X1168">
        <v>2.6168119E-2</v>
      </c>
      <c r="Y1168">
        <v>2.8679019E-2</v>
      </c>
      <c r="Z1168">
        <v>0.25811117300000003</v>
      </c>
      <c r="AA1168">
        <v>0.143395096</v>
      </c>
      <c r="AB1168">
        <v>0.28699999999999998</v>
      </c>
      <c r="AC1168">
        <v>-8.6143151439999901</v>
      </c>
      <c r="AD1168">
        <v>9.1038421320000005</v>
      </c>
      <c r="AE1168">
        <v>-0.83115673700000003</v>
      </c>
      <c r="AF1168">
        <v>1</v>
      </c>
      <c r="AH1168">
        <v>1</v>
      </c>
      <c r="AI1168" t="s">
        <v>51</v>
      </c>
      <c r="AJ1168">
        <v>11.52</v>
      </c>
      <c r="AK1168">
        <v>0.01</v>
      </c>
      <c r="AL1168">
        <v>57.655000000000001</v>
      </c>
      <c r="AM1168">
        <v>0</v>
      </c>
      <c r="AN1168">
        <v>0.01</v>
      </c>
      <c r="AO1168">
        <v>0.33</v>
      </c>
      <c r="AP1168">
        <v>0.39799999999999902</v>
      </c>
      <c r="AQ1168">
        <v>0.40399999999999903</v>
      </c>
      <c r="AR1168">
        <v>0.17399999999999999</v>
      </c>
      <c r="AS1168">
        <v>1.39999999999999E-2</v>
      </c>
      <c r="AT1168">
        <v>0.998</v>
      </c>
      <c r="AU1168">
        <v>0.31781708600000003</v>
      </c>
      <c r="AV1168">
        <v>3</v>
      </c>
      <c r="AW1168" t="s">
        <v>58</v>
      </c>
    </row>
    <row r="1169" spans="1:49" hidden="1" x14ac:dyDescent="0.25">
      <c r="A1169">
        <v>53.91</v>
      </c>
      <c r="B1169">
        <v>1.7000000000000001E-2</v>
      </c>
      <c r="C1169">
        <v>7.181</v>
      </c>
      <c r="D1169">
        <v>0.38900000000000001</v>
      </c>
      <c r="E1169">
        <v>15.945</v>
      </c>
      <c r="F1169" t="s">
        <v>120</v>
      </c>
      <c r="G1169" t="s">
        <v>121</v>
      </c>
      <c r="H1169">
        <v>53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4.6919640999999998E-2</v>
      </c>
      <c r="O1169">
        <v>7.9555169999999995E-2</v>
      </c>
      <c r="P1169">
        <v>7.1199227000000004E-2</v>
      </c>
      <c r="Q1169">
        <v>7.9377445999999893E-2</v>
      </c>
      <c r="R1169">
        <v>0.46365743999999998</v>
      </c>
      <c r="S1169">
        <v>0.17</v>
      </c>
      <c r="T1169">
        <v>0.19987010399999999</v>
      </c>
      <c r="U1169">
        <v>0.1</v>
      </c>
      <c r="V1169">
        <v>-9.1899069999999902E-3</v>
      </c>
      <c r="W1169">
        <v>3.6543659999999999E-2</v>
      </c>
      <c r="X1169">
        <v>-4.0628349999999999E-3</v>
      </c>
      <c r="Y1169">
        <v>4.6365744E-2</v>
      </c>
      <c r="Z1169">
        <v>0.41729169500000002</v>
      </c>
      <c r="AA1169">
        <v>0.23182871899999999</v>
      </c>
      <c r="AB1169">
        <v>0.46399999999999902</v>
      </c>
      <c r="AC1169">
        <v>-7.9853229170000004</v>
      </c>
      <c r="AD1169">
        <v>10.79784076</v>
      </c>
      <c r="AE1169">
        <v>-1.314537793</v>
      </c>
      <c r="AF1169">
        <v>1</v>
      </c>
      <c r="AH1169">
        <v>1</v>
      </c>
      <c r="AI1169" t="s">
        <v>51</v>
      </c>
      <c r="AJ1169">
        <v>16.22</v>
      </c>
      <c r="AK1169">
        <v>0</v>
      </c>
      <c r="AL1169">
        <v>64.397999999999996</v>
      </c>
      <c r="AM1169">
        <v>0</v>
      </c>
      <c r="AN1169">
        <v>8.0000000000000002E-3</v>
      </c>
      <c r="AO1169">
        <v>0.33100000000000002</v>
      </c>
      <c r="AP1169">
        <v>0.42599999999999999</v>
      </c>
      <c r="AQ1169">
        <v>0.40600000000000003</v>
      </c>
      <c r="AR1169">
        <v>0.17599999999999999</v>
      </c>
      <c r="AS1169">
        <v>1.39999999999999E-2</v>
      </c>
      <c r="AT1169">
        <v>0.89599999999999902</v>
      </c>
      <c r="AU1169">
        <v>0.15644627</v>
      </c>
      <c r="AV1169">
        <v>3</v>
      </c>
      <c r="AW1169" t="s">
        <v>58</v>
      </c>
    </row>
    <row r="1170" spans="1:49" hidden="1" x14ac:dyDescent="0.25">
      <c r="A1170">
        <v>44.57</v>
      </c>
      <c r="B1170">
        <v>8.0000000000000002E-3</v>
      </c>
      <c r="C1170">
        <v>2.9910000000000001</v>
      </c>
      <c r="D1170">
        <v>0.85599999999999998</v>
      </c>
      <c r="E1170">
        <v>104.407</v>
      </c>
      <c r="F1170" t="s">
        <v>120</v>
      </c>
      <c r="G1170" t="s">
        <v>121</v>
      </c>
      <c r="H1170">
        <v>55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4.9785690999999903E-2</v>
      </c>
      <c r="O1170">
        <v>8.2685316999999994E-2</v>
      </c>
      <c r="P1170">
        <v>6.8935145000000003E-2</v>
      </c>
      <c r="Q1170">
        <v>7.5845899999999994E-2</v>
      </c>
      <c r="R1170">
        <v>0.41080075999999999</v>
      </c>
      <c r="S1170">
        <v>0.17</v>
      </c>
      <c r="T1170">
        <v>0.17850476899999901</v>
      </c>
      <c r="U1170">
        <v>0.1</v>
      </c>
      <c r="V1170">
        <v>-1.8842468000000001E-2</v>
      </c>
      <c r="W1170">
        <v>3.1012060000000001E-2</v>
      </c>
      <c r="X1170">
        <v>-8.6945709999999999E-3</v>
      </c>
      <c r="Y1170">
        <v>4.1080076E-2</v>
      </c>
      <c r="Z1170">
        <v>0.36972068000000002</v>
      </c>
      <c r="AA1170">
        <v>0.20540037799999999</v>
      </c>
      <c r="AB1170">
        <v>0.41099999999999998</v>
      </c>
      <c r="AC1170">
        <v>-9.5992941929999898</v>
      </c>
      <c r="AD1170">
        <v>10.40608684</v>
      </c>
      <c r="AE1170">
        <v>-1.208909872</v>
      </c>
      <c r="AF1170">
        <v>2</v>
      </c>
      <c r="AG1170">
        <v>3</v>
      </c>
      <c r="AH1170">
        <v>5</v>
      </c>
      <c r="AI1170" t="s">
        <v>59</v>
      </c>
      <c r="AJ1170">
        <v>27.41</v>
      </c>
      <c r="AK1170">
        <v>0</v>
      </c>
      <c r="AL1170">
        <v>179.446</v>
      </c>
      <c r="AM1170">
        <v>0</v>
      </c>
      <c r="AN1170">
        <v>2E-3</v>
      </c>
      <c r="AO1170">
        <v>0.80400000000000005</v>
      </c>
      <c r="AP1170">
        <v>2.9380000000000002</v>
      </c>
      <c r="AQ1170">
        <v>1.0940000000000001</v>
      </c>
      <c r="AR1170">
        <v>0.77500000000000002</v>
      </c>
      <c r="AS1170">
        <v>9.0999999999999998E-2</v>
      </c>
      <c r="AT1170">
        <v>8.1440000000000001</v>
      </c>
      <c r="AU1170">
        <v>0.13432361700000001</v>
      </c>
      <c r="AV1170">
        <v>4</v>
      </c>
      <c r="AW1170" t="s">
        <v>60</v>
      </c>
    </row>
    <row r="1171" spans="1:49" hidden="1" x14ac:dyDescent="0.25">
      <c r="A1171">
        <v>76.23</v>
      </c>
      <c r="B1171">
        <v>1.2999999999999999E-2</v>
      </c>
      <c r="C1171">
        <v>7.2859999999999996</v>
      </c>
      <c r="D1171">
        <v>0.34200000000000003</v>
      </c>
      <c r="E1171">
        <v>17.693999999999999</v>
      </c>
      <c r="F1171" t="s">
        <v>120</v>
      </c>
      <c r="G1171" t="s">
        <v>121</v>
      </c>
      <c r="H1171">
        <v>59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5.2675215999999997E-2</v>
      </c>
      <c r="O1171">
        <v>8.3863477999999894E-2</v>
      </c>
      <c r="P1171">
        <v>6.6130299000000003E-2</v>
      </c>
      <c r="Q1171">
        <v>7.3476760000000002E-2</v>
      </c>
      <c r="R1171">
        <v>0.46234765999999999</v>
      </c>
      <c r="S1171">
        <v>0.17</v>
      </c>
      <c r="T1171">
        <v>0.18230982100000001</v>
      </c>
      <c r="U1171">
        <v>0.1</v>
      </c>
      <c r="V1171">
        <v>-5.6284759999999899E-3</v>
      </c>
      <c r="W1171">
        <v>5.0237899999999995E-4</v>
      </c>
      <c r="X1171">
        <v>-1.2698770999999999E-2</v>
      </c>
      <c r="Y1171">
        <v>4.6234765999999997E-2</v>
      </c>
      <c r="Z1171">
        <v>0.41611289099999998</v>
      </c>
      <c r="AA1171">
        <v>0.231173828</v>
      </c>
      <c r="AB1171">
        <v>0.46200000000000002</v>
      </c>
      <c r="AC1171">
        <v>-10.82997774</v>
      </c>
      <c r="AD1171">
        <v>10.71903417</v>
      </c>
      <c r="AE1171">
        <v>-1.700927539</v>
      </c>
      <c r="AF1171">
        <v>1</v>
      </c>
      <c r="AH1171">
        <v>1</v>
      </c>
      <c r="AI1171" t="s">
        <v>51</v>
      </c>
      <c r="AJ1171">
        <v>13.37</v>
      </c>
      <c r="AK1171">
        <v>0.01</v>
      </c>
      <c r="AL1171">
        <v>83.945999999999998</v>
      </c>
      <c r="AM1171">
        <v>0</v>
      </c>
      <c r="AN1171">
        <v>6.9999999999999897E-3</v>
      </c>
      <c r="AO1171">
        <v>0.28699999999999998</v>
      </c>
      <c r="AP1171">
        <v>0.29599999999999999</v>
      </c>
      <c r="AQ1171">
        <v>0.35299999999999998</v>
      </c>
      <c r="AR1171">
        <v>0.13699999999999901</v>
      </c>
      <c r="AS1171">
        <v>1.0999999999999999E-2</v>
      </c>
      <c r="AT1171">
        <v>0.35199999999999998</v>
      </c>
      <c r="AU1171">
        <v>0.109675011999999</v>
      </c>
      <c r="AV1171">
        <v>3</v>
      </c>
      <c r="AW1171" t="s">
        <v>58</v>
      </c>
    </row>
    <row r="1172" spans="1:49" hidden="1" x14ac:dyDescent="0.25">
      <c r="A1172">
        <v>170.92</v>
      </c>
      <c r="B1172">
        <v>5.0000000000000001E-3</v>
      </c>
      <c r="C1172">
        <v>6.5659999999999998</v>
      </c>
      <c r="D1172">
        <v>0.27</v>
      </c>
      <c r="E1172">
        <v>22.581999999999901</v>
      </c>
      <c r="F1172" t="s">
        <v>120</v>
      </c>
      <c r="G1172" t="s">
        <v>121</v>
      </c>
      <c r="H1172">
        <v>67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5.8369102999999999E-2</v>
      </c>
      <c r="O1172">
        <v>0.11643023699999901</v>
      </c>
      <c r="P1172">
        <v>0.105888077</v>
      </c>
      <c r="Q1172">
        <v>0.12711702499999999</v>
      </c>
      <c r="R1172">
        <v>0.35329553000000002</v>
      </c>
      <c r="S1172">
        <v>0.27</v>
      </c>
      <c r="T1172">
        <v>0.435187296</v>
      </c>
      <c r="U1172">
        <v>0.2</v>
      </c>
      <c r="V1172">
        <v>-9.0669029999999998E-2</v>
      </c>
      <c r="W1172">
        <v>0.13139044999999999</v>
      </c>
      <c r="X1172">
        <v>5.2731619999999996E-3</v>
      </c>
      <c r="Y1172">
        <v>3.5329553E-2</v>
      </c>
      <c r="Z1172">
        <v>0.31796598100000001</v>
      </c>
      <c r="AA1172">
        <v>0.17664776699999901</v>
      </c>
      <c r="AB1172">
        <v>0.35299999999999998</v>
      </c>
      <c r="AC1172">
        <v>-4.2167788899999996</v>
      </c>
      <c r="AD1172">
        <v>6.2554227219999996</v>
      </c>
      <c r="AE1172">
        <v>-0.63967548399999996</v>
      </c>
      <c r="AF1172">
        <v>1</v>
      </c>
      <c r="AH1172">
        <v>1</v>
      </c>
      <c r="AI1172" t="s">
        <v>51</v>
      </c>
      <c r="AJ1172">
        <v>15.33</v>
      </c>
      <c r="AK1172">
        <v>0</v>
      </c>
      <c r="AL1172">
        <v>194.64099999999999</v>
      </c>
      <c r="AM1172">
        <v>0</v>
      </c>
      <c r="AN1172">
        <v>3.0000000000000001E-3</v>
      </c>
      <c r="AO1172">
        <v>0.193</v>
      </c>
      <c r="AP1172">
        <v>0.43099999999999999</v>
      </c>
      <c r="AQ1172">
        <v>0.27800000000000002</v>
      </c>
      <c r="AR1172">
        <v>9.9000000000000005E-2</v>
      </c>
      <c r="AS1172">
        <v>8.0000000000000002E-3</v>
      </c>
      <c r="AT1172">
        <v>1.871</v>
      </c>
      <c r="AU1172">
        <v>0.39936601799999999</v>
      </c>
      <c r="AV1172">
        <v>4</v>
      </c>
      <c r="AW1172" t="s">
        <v>58</v>
      </c>
    </row>
    <row r="1173" spans="1:49" hidden="1" x14ac:dyDescent="0.25">
      <c r="A1173">
        <v>145.66999999999999</v>
      </c>
      <c r="B1173">
        <v>6.0000000000000001E-3</v>
      </c>
      <c r="C1173">
        <v>6.6559999999999997</v>
      </c>
      <c r="D1173">
        <v>0.29499999999999998</v>
      </c>
      <c r="E1173">
        <v>22.791</v>
      </c>
      <c r="F1173" t="s">
        <v>120</v>
      </c>
      <c r="G1173" t="s">
        <v>121</v>
      </c>
      <c r="H1173">
        <v>71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5.4119204999999997E-2</v>
      </c>
      <c r="O1173">
        <v>0.120100703</v>
      </c>
      <c r="P1173">
        <v>0.101471518</v>
      </c>
      <c r="Q1173">
        <v>0.12429253899999999</v>
      </c>
      <c r="R1173">
        <v>0.34842174999999997</v>
      </c>
      <c r="S1173">
        <v>0.27</v>
      </c>
      <c r="T1173">
        <v>0.42594686100000001</v>
      </c>
      <c r="U1173">
        <v>0.17</v>
      </c>
      <c r="V1173">
        <v>-8.5687139999999995E-2</v>
      </c>
      <c r="W1173">
        <v>0.12833895000000001</v>
      </c>
      <c r="X1173">
        <v>1.2059083999999999E-2</v>
      </c>
      <c r="Y1173">
        <v>3.4842175000000003E-2</v>
      </c>
      <c r="Z1173">
        <v>0.313579577</v>
      </c>
      <c r="AA1173">
        <v>0.17421087599999999</v>
      </c>
      <c r="AB1173">
        <v>0.34799999999999998</v>
      </c>
      <c r="AC1173">
        <v>-5.0049467619999897</v>
      </c>
      <c r="AD1173">
        <v>6.3542378729999998</v>
      </c>
      <c r="AE1173">
        <v>-0.63897627599999995</v>
      </c>
      <c r="AF1173">
        <v>1</v>
      </c>
      <c r="AH1173">
        <v>1</v>
      </c>
      <c r="AI1173" t="s">
        <v>51</v>
      </c>
      <c r="AJ1173">
        <v>12.71</v>
      </c>
      <c r="AK1173">
        <v>0</v>
      </c>
      <c r="AL1173">
        <v>167.92599999999999</v>
      </c>
      <c r="AM1173">
        <v>0</v>
      </c>
      <c r="AN1173">
        <v>4.0000000000000001E-3</v>
      </c>
      <c r="AO1173">
        <v>0.218</v>
      </c>
      <c r="AP1173">
        <v>0.44400000000000001</v>
      </c>
      <c r="AQ1173">
        <v>0.30499999999999999</v>
      </c>
      <c r="AR1173">
        <v>0.115</v>
      </c>
      <c r="AS1173">
        <v>8.9999999999999993E-3</v>
      </c>
      <c r="AT1173">
        <v>1.734</v>
      </c>
      <c r="AU1173">
        <v>0.42616856600000003</v>
      </c>
      <c r="AV1173">
        <v>4</v>
      </c>
      <c r="AW1173" t="s">
        <v>58</v>
      </c>
    </row>
    <row r="1174" spans="1:49" hidden="1" x14ac:dyDescent="0.25">
      <c r="A1174">
        <v>34.92</v>
      </c>
      <c r="B1174">
        <v>2.1000000000000001E-2</v>
      </c>
      <c r="C1174">
        <v>6.62</v>
      </c>
      <c r="D1174">
        <v>0.77</v>
      </c>
      <c r="E1174">
        <v>41.734999999999999</v>
      </c>
      <c r="F1174" t="s">
        <v>120</v>
      </c>
      <c r="G1174" t="s">
        <v>121</v>
      </c>
      <c r="H1174">
        <v>76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6.3188754999999999E-2</v>
      </c>
      <c r="O1174">
        <v>0.11162977</v>
      </c>
      <c r="P1174">
        <v>8.5408207999999999E-2</v>
      </c>
      <c r="Q1174">
        <v>9.9485151999999993E-2</v>
      </c>
      <c r="R1174">
        <v>0.52841437000000002</v>
      </c>
      <c r="S1174">
        <v>0.23</v>
      </c>
      <c r="T1174">
        <v>0.41538533799999999</v>
      </c>
      <c r="U1174">
        <v>0.17</v>
      </c>
      <c r="V1174">
        <v>-0.25611988000000002</v>
      </c>
      <c r="W1174">
        <v>0.17385883999999999</v>
      </c>
      <c r="X1174">
        <v>1.3748306E-2</v>
      </c>
      <c r="Y1174">
        <v>5.2841436999999998E-2</v>
      </c>
      <c r="Z1174">
        <v>0.475572932</v>
      </c>
      <c r="AA1174">
        <v>0.26420718399999998</v>
      </c>
      <c r="AB1174">
        <v>0.52800000000000002</v>
      </c>
      <c r="AC1174">
        <v>-5.5276366329999904</v>
      </c>
      <c r="AD1174">
        <v>7.9797816570000002</v>
      </c>
      <c r="AE1174">
        <v>-1.0345948809999901</v>
      </c>
      <c r="AF1174">
        <v>2</v>
      </c>
      <c r="AG1174">
        <v>1</v>
      </c>
      <c r="AH1174">
        <v>3</v>
      </c>
      <c r="AI1174" t="s">
        <v>53</v>
      </c>
      <c r="AJ1174">
        <v>13.42</v>
      </c>
      <c r="AK1174">
        <v>0.02</v>
      </c>
      <c r="AL1174">
        <v>66.263000000000005</v>
      </c>
      <c r="AM1174">
        <v>0</v>
      </c>
      <c r="AN1174">
        <v>5.0000000000000001E-3</v>
      </c>
      <c r="AO1174">
        <v>0.74399999999999999</v>
      </c>
      <c r="AP1174">
        <v>0.84099999999999997</v>
      </c>
      <c r="AQ1174">
        <v>0.89800000000000002</v>
      </c>
      <c r="AR1174">
        <v>0.62</v>
      </c>
      <c r="AS1174">
        <v>0.06</v>
      </c>
      <c r="AT1174">
        <v>1.6379999999999999</v>
      </c>
      <c r="AU1174">
        <v>0.38584446999999999</v>
      </c>
      <c r="AV1174">
        <v>4</v>
      </c>
      <c r="AW1174" t="s">
        <v>52</v>
      </c>
    </row>
    <row r="1175" spans="1:49" hidden="1" x14ac:dyDescent="0.25">
      <c r="A1175">
        <v>14.9</v>
      </c>
      <c r="B1175">
        <v>4.2999999999999997E-2</v>
      </c>
      <c r="C1175">
        <v>4.9610000000000003</v>
      </c>
      <c r="D1175">
        <v>0.94</v>
      </c>
      <c r="E1175">
        <v>28.46</v>
      </c>
      <c r="F1175" t="s">
        <v>122</v>
      </c>
      <c r="G1175" t="s">
        <v>123</v>
      </c>
      <c r="H1175">
        <v>27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7.4112107999999996E-2</v>
      </c>
      <c r="O1175">
        <v>0.14701051400000001</v>
      </c>
      <c r="P1175">
        <v>9.9179303999999996E-2</v>
      </c>
      <c r="Q1175">
        <v>0.130685158</v>
      </c>
      <c r="R1175">
        <v>0.56412613</v>
      </c>
      <c r="S1175">
        <v>0.3</v>
      </c>
      <c r="T1175">
        <v>0.39463104599999999</v>
      </c>
      <c r="U1175">
        <v>0.2</v>
      </c>
      <c r="V1175">
        <v>-4.4192835999999999E-2</v>
      </c>
      <c r="W1175">
        <v>2.5108651999999999E-2</v>
      </c>
      <c r="X1175">
        <v>1.8992314E-2</v>
      </c>
      <c r="Y1175">
        <v>5.6412613E-2</v>
      </c>
      <c r="Z1175">
        <v>0.507713521</v>
      </c>
      <c r="AA1175">
        <v>0.282063067</v>
      </c>
      <c r="AB1175">
        <v>0.56399999999999995</v>
      </c>
      <c r="AC1175">
        <v>-4.6377714079999999</v>
      </c>
      <c r="AD1175">
        <v>6.6441459479999896</v>
      </c>
      <c r="AE1175">
        <v>-1.013605241</v>
      </c>
      <c r="AF1175">
        <v>2</v>
      </c>
      <c r="AG1175">
        <v>3</v>
      </c>
      <c r="AH1175">
        <v>5</v>
      </c>
      <c r="AI1175" t="s">
        <v>59</v>
      </c>
      <c r="AJ1175">
        <v>13.57</v>
      </c>
      <c r="AK1175">
        <v>0</v>
      </c>
      <c r="AL1175">
        <v>36.719000000000001</v>
      </c>
      <c r="AM1175">
        <v>0</v>
      </c>
      <c r="AN1175">
        <v>6.9999999999999897E-3</v>
      </c>
      <c r="AO1175">
        <v>0.94399999999999995</v>
      </c>
      <c r="AP1175">
        <v>1.6719999999999999</v>
      </c>
      <c r="AQ1175">
        <v>1.206</v>
      </c>
      <c r="AR1175">
        <v>0.89300000000000002</v>
      </c>
      <c r="AS1175">
        <v>0.10299999999999999</v>
      </c>
      <c r="AT1175">
        <v>3.569</v>
      </c>
      <c r="AU1175">
        <v>0.38390161899999897</v>
      </c>
      <c r="AV1175">
        <v>4</v>
      </c>
      <c r="AW1175" t="s">
        <v>60</v>
      </c>
    </row>
    <row r="1176" spans="1:49" hidden="1" x14ac:dyDescent="0.25">
      <c r="A1176">
        <v>13.55</v>
      </c>
      <c r="B1176">
        <v>2.5999999999999999E-2</v>
      </c>
      <c r="C1176">
        <v>5.7359999999999998</v>
      </c>
      <c r="D1176">
        <v>0.98499999999999999</v>
      </c>
      <c r="E1176">
        <v>57.986999999999902</v>
      </c>
      <c r="F1176" t="s">
        <v>124</v>
      </c>
      <c r="G1176" t="s">
        <v>125</v>
      </c>
      <c r="H1176">
        <v>19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4.6490816999999997E-2</v>
      </c>
      <c r="O1176">
        <v>9.1872226999999904E-2</v>
      </c>
      <c r="P1176">
        <v>5.9658540000000003E-2</v>
      </c>
      <c r="Q1176">
        <v>6.5728850999999894E-2</v>
      </c>
      <c r="R1176">
        <v>0.33371951999999999</v>
      </c>
      <c r="S1176">
        <v>0.17</v>
      </c>
      <c r="T1176">
        <v>0.14461396500000001</v>
      </c>
      <c r="U1176">
        <v>0.1</v>
      </c>
      <c r="V1176">
        <v>-1.7715141E-2</v>
      </c>
      <c r="W1176">
        <v>-2.2851258999999999E-2</v>
      </c>
      <c r="X1176">
        <v>-1.6741471000000001E-2</v>
      </c>
      <c r="Y1176">
        <v>3.3371952000000003E-2</v>
      </c>
      <c r="Z1176">
        <v>0.30034757000000001</v>
      </c>
      <c r="AA1176">
        <v>0.166859761</v>
      </c>
      <c r="AB1176">
        <v>0.33399999999999902</v>
      </c>
      <c r="AC1176">
        <v>-10.02693674</v>
      </c>
      <c r="AD1176">
        <v>10.13973129</v>
      </c>
      <c r="AE1176">
        <v>-1.097958821</v>
      </c>
      <c r="AF1176">
        <v>2</v>
      </c>
      <c r="AG1176">
        <v>3</v>
      </c>
      <c r="AH1176">
        <v>5</v>
      </c>
      <c r="AI1176" t="s">
        <v>59</v>
      </c>
      <c r="AJ1176">
        <v>16.38</v>
      </c>
      <c r="AK1176">
        <v>0.01</v>
      </c>
      <c r="AL1176">
        <v>92.135999999999996</v>
      </c>
      <c r="AM1176">
        <v>0</v>
      </c>
      <c r="AN1176">
        <v>3.0000000000000001E-3</v>
      </c>
      <c r="AO1176">
        <v>0.96799999999999997</v>
      </c>
      <c r="AP1176">
        <v>1.4369999999999901</v>
      </c>
      <c r="AQ1176">
        <v>1.339</v>
      </c>
      <c r="AR1176">
        <v>0.97799999999999998</v>
      </c>
      <c r="AS1176">
        <v>0.125</v>
      </c>
      <c r="AT1176">
        <v>2.306</v>
      </c>
      <c r="AU1176">
        <v>8.6315924000000002E-2</v>
      </c>
      <c r="AV1176">
        <v>4</v>
      </c>
      <c r="AW1176" t="s">
        <v>60</v>
      </c>
    </row>
    <row r="1177" spans="1:49" hidden="1" x14ac:dyDescent="0.25">
      <c r="A1177">
        <v>16.829999999999998</v>
      </c>
      <c r="B1177">
        <v>2.1000000000000001E-2</v>
      </c>
      <c r="C1177">
        <v>4.9560000000000004</v>
      </c>
      <c r="D1177">
        <v>1.0449999999999999</v>
      </c>
      <c r="E1177">
        <v>70.631</v>
      </c>
      <c r="F1177" t="s">
        <v>124</v>
      </c>
      <c r="G1177" t="s">
        <v>125</v>
      </c>
      <c r="H1177">
        <v>21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4.4322695000000002E-2</v>
      </c>
      <c r="O1177">
        <v>5.7526018999999998E-2</v>
      </c>
      <c r="P1177">
        <v>5.9397828E-2</v>
      </c>
      <c r="Q1177">
        <v>9.2420316000000002E-2</v>
      </c>
      <c r="R1177">
        <v>0.61057879999999998</v>
      </c>
      <c r="S1177">
        <v>0.16</v>
      </c>
      <c r="T1177">
        <v>0.130215681</v>
      </c>
      <c r="U1177">
        <v>0.1</v>
      </c>
      <c r="V1177">
        <v>-3.7945570000000001E-3</v>
      </c>
      <c r="W1177">
        <v>3.2464544999999997E-2</v>
      </c>
      <c r="X1177">
        <v>-3.3357792999999997E-2</v>
      </c>
      <c r="Y1177">
        <v>6.1057877999999899E-2</v>
      </c>
      <c r="Z1177">
        <v>0.54952089799999904</v>
      </c>
      <c r="AA1177">
        <v>0.30528938799999999</v>
      </c>
      <c r="AB1177">
        <v>0.61099999999999999</v>
      </c>
      <c r="AC1177">
        <v>-16.858535159999999</v>
      </c>
      <c r="AD1177">
        <v>8.48601013399999</v>
      </c>
      <c r="AE1177">
        <v>-2.3737531989999998</v>
      </c>
      <c r="AF1177">
        <v>2</v>
      </c>
      <c r="AG1177">
        <v>3</v>
      </c>
      <c r="AH1177">
        <v>5</v>
      </c>
      <c r="AI1177" t="s">
        <v>59</v>
      </c>
      <c r="AJ1177">
        <v>13.05</v>
      </c>
      <c r="AK1177">
        <v>0.02</v>
      </c>
      <c r="AL1177">
        <v>111.247</v>
      </c>
      <c r="AM1177">
        <v>0</v>
      </c>
      <c r="AN1177">
        <v>2E-3</v>
      </c>
      <c r="AO1177">
        <v>1.0569999999999999</v>
      </c>
      <c r="AP1177">
        <v>1.7409999999999899</v>
      </c>
      <c r="AQ1177">
        <v>1.494</v>
      </c>
      <c r="AR1177">
        <v>1.079</v>
      </c>
      <c r="AS1177">
        <v>0.15</v>
      </c>
      <c r="AT1177">
        <v>2.827</v>
      </c>
      <c r="AU1177">
        <v>0.101592826</v>
      </c>
      <c r="AV1177">
        <v>4</v>
      </c>
      <c r="AW1177" t="s">
        <v>60</v>
      </c>
    </row>
    <row r="1178" spans="1:49" hidden="1" x14ac:dyDescent="0.25">
      <c r="A1178">
        <v>11.35</v>
      </c>
      <c r="B1178">
        <v>3.5999999999999997E-2</v>
      </c>
      <c r="C1178">
        <v>5.5779999999999896</v>
      </c>
      <c r="D1178">
        <v>1.079</v>
      </c>
      <c r="E1178">
        <v>57.8</v>
      </c>
      <c r="F1178" t="s">
        <v>124</v>
      </c>
      <c r="G1178" t="s">
        <v>125</v>
      </c>
      <c r="H1178">
        <v>22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3.6648457000000002E-2</v>
      </c>
      <c r="O1178">
        <v>5.6117805E-2</v>
      </c>
      <c r="P1178">
        <v>5.7548515999999897E-2</v>
      </c>
      <c r="Q1178">
        <v>6.3925630999999997E-2</v>
      </c>
      <c r="R1178">
        <v>0.35115449999999998</v>
      </c>
      <c r="S1178">
        <v>0.13</v>
      </c>
      <c r="T1178">
        <v>0.121100789</v>
      </c>
      <c r="U1178">
        <v>0.1</v>
      </c>
      <c r="V1178">
        <v>-1.5538155999999999E-2</v>
      </c>
      <c r="W1178">
        <v>-3.9984100000000002E-2</v>
      </c>
      <c r="X1178">
        <v>-2.2688949999999999E-3</v>
      </c>
      <c r="Y1178">
        <v>3.5115450999999999E-2</v>
      </c>
      <c r="Z1178">
        <v>0.31603905599999998</v>
      </c>
      <c r="AA1178">
        <v>0.17557725299999999</v>
      </c>
      <c r="AB1178">
        <v>0.35099999999999998</v>
      </c>
      <c r="AC1178">
        <v>-9.7144707449999999</v>
      </c>
      <c r="AD1178">
        <v>12.72021754</v>
      </c>
      <c r="AE1178">
        <v>-1.3319590209999901</v>
      </c>
      <c r="AF1178">
        <v>2</v>
      </c>
      <c r="AG1178">
        <v>3</v>
      </c>
      <c r="AH1178">
        <v>5</v>
      </c>
      <c r="AI1178" t="s">
        <v>59</v>
      </c>
      <c r="AJ1178">
        <v>12.41</v>
      </c>
      <c r="AK1178">
        <v>0.01</v>
      </c>
      <c r="AL1178">
        <v>87.555999999999997</v>
      </c>
      <c r="AM1178">
        <v>0</v>
      </c>
      <c r="AN1178">
        <v>2E-3</v>
      </c>
      <c r="AO1178">
        <v>1.111</v>
      </c>
      <c r="AP1178">
        <v>1.5209999999999999</v>
      </c>
      <c r="AQ1178">
        <v>1.571</v>
      </c>
      <c r="AR1178">
        <v>1.145</v>
      </c>
      <c r="AS1178">
        <v>0.16300000000000001</v>
      </c>
      <c r="AT1178">
        <v>2.4900000000000002</v>
      </c>
      <c r="AU1178">
        <v>-0.657327989</v>
      </c>
      <c r="AV1178">
        <v>2</v>
      </c>
      <c r="AW1178" t="s">
        <v>60</v>
      </c>
    </row>
    <row r="1179" spans="1:49" hidden="1" x14ac:dyDescent="0.25">
      <c r="A1179">
        <v>0.53</v>
      </c>
      <c r="B1179">
        <v>0.151</v>
      </c>
      <c r="C1179">
        <v>5.3109999999999999</v>
      </c>
      <c r="D1179">
        <v>1.0469999999999999</v>
      </c>
      <c r="E1179">
        <v>17.585999999999999</v>
      </c>
      <c r="F1179" t="s">
        <v>124</v>
      </c>
      <c r="G1179" t="s">
        <v>125</v>
      </c>
      <c r="H1179">
        <v>26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5.7670339000000001E-2</v>
      </c>
      <c r="O1179">
        <v>8.7791181999999995E-2</v>
      </c>
      <c r="P1179">
        <v>6.3209939000000007E-2</v>
      </c>
      <c r="Q1179">
        <v>7.1480211000000002E-2</v>
      </c>
      <c r="R1179">
        <v>0.93570936000000005</v>
      </c>
      <c r="S1179">
        <v>0.17</v>
      </c>
      <c r="T1179">
        <v>0.18014174499999999</v>
      </c>
      <c r="U1179">
        <v>0.1</v>
      </c>
      <c r="V1179">
        <v>-4.6411340000000002E-2</v>
      </c>
      <c r="W1179">
        <v>-6.3818045000000004E-2</v>
      </c>
      <c r="X1179">
        <v>1.156598E-2</v>
      </c>
      <c r="Y1179">
        <v>9.3570935999999993E-2</v>
      </c>
      <c r="Z1179">
        <v>0.842138422</v>
      </c>
      <c r="AA1179">
        <v>0.467854679</v>
      </c>
      <c r="AB1179">
        <v>0.93599999999999905</v>
      </c>
      <c r="AC1179">
        <v>-8.9503042300000004</v>
      </c>
      <c r="AD1179">
        <v>13.888175009999999</v>
      </c>
      <c r="AE1179">
        <v>-3.9689431339999999</v>
      </c>
      <c r="AF1179">
        <v>2</v>
      </c>
      <c r="AG1179">
        <v>2</v>
      </c>
      <c r="AH1179">
        <v>4</v>
      </c>
      <c r="AI1179" t="s">
        <v>56</v>
      </c>
      <c r="AJ1179">
        <v>11.32</v>
      </c>
      <c r="AK1179">
        <v>0</v>
      </c>
      <c r="AL1179">
        <v>25.744</v>
      </c>
      <c r="AM1179">
        <v>0</v>
      </c>
      <c r="AN1179">
        <v>8.9999999999999993E-3</v>
      </c>
      <c r="AO1179">
        <v>1.0569999999999999</v>
      </c>
      <c r="AP1179">
        <v>1.6180000000000001</v>
      </c>
      <c r="AQ1179">
        <v>1.4809999999999901</v>
      </c>
      <c r="AR1179">
        <v>1.089</v>
      </c>
      <c r="AS1179">
        <v>0.14699999999999999</v>
      </c>
      <c r="AT1179">
        <v>2.851</v>
      </c>
      <c r="AU1179">
        <v>0.10326252800000001</v>
      </c>
      <c r="AV1179">
        <v>2</v>
      </c>
      <c r="AW1179" t="s">
        <v>57</v>
      </c>
    </row>
    <row r="1180" spans="1:49" hidden="1" x14ac:dyDescent="0.25">
      <c r="A1180">
        <v>32.97</v>
      </c>
      <c r="B1180">
        <v>2.79999999999999E-2</v>
      </c>
      <c r="C1180">
        <v>6.6579999999999897</v>
      </c>
      <c r="D1180">
        <v>0.439</v>
      </c>
      <c r="E1180">
        <v>10.305999999999999</v>
      </c>
      <c r="F1180" t="s">
        <v>124</v>
      </c>
      <c r="G1180" t="s">
        <v>125</v>
      </c>
      <c r="H1180">
        <v>39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7.1588092000000006E-2</v>
      </c>
      <c r="O1180">
        <v>0.111647681</v>
      </c>
      <c r="P1180">
        <v>0.13609742499999999</v>
      </c>
      <c r="Q1180">
        <v>0.165035235</v>
      </c>
      <c r="R1180">
        <v>0.325909</v>
      </c>
      <c r="S1180">
        <v>0.3</v>
      </c>
      <c r="T1180">
        <v>0.34037636799999998</v>
      </c>
      <c r="U1180">
        <v>0.2</v>
      </c>
      <c r="V1180">
        <v>-6.2296632999999997E-2</v>
      </c>
      <c r="W1180">
        <v>7.0539640000000001E-2</v>
      </c>
      <c r="X1180">
        <v>-1.8273543E-2</v>
      </c>
      <c r="Y1180">
        <v>3.2590899E-2</v>
      </c>
      <c r="Z1180">
        <v>0.29331808999999998</v>
      </c>
      <c r="AA1180">
        <v>0.16295449400000001</v>
      </c>
      <c r="AB1180">
        <v>0.32600000000000001</v>
      </c>
      <c r="AC1180">
        <v>-5.1823483829999999</v>
      </c>
      <c r="AD1180">
        <v>5.2077674549999999</v>
      </c>
      <c r="AE1180">
        <v>-0.70649256299999996</v>
      </c>
      <c r="AF1180">
        <v>1</v>
      </c>
      <c r="AH1180">
        <v>1</v>
      </c>
      <c r="AI1180" t="s">
        <v>51</v>
      </c>
      <c r="AJ1180">
        <v>13.19</v>
      </c>
      <c r="AK1180">
        <v>0.03</v>
      </c>
      <c r="AL1180">
        <v>36.696999999999903</v>
      </c>
      <c r="AM1180">
        <v>0</v>
      </c>
      <c r="AN1180">
        <v>1.6E-2</v>
      </c>
      <c r="AO1180">
        <v>0.35299999999999998</v>
      </c>
      <c r="AP1180">
        <v>0.53400000000000003</v>
      </c>
      <c r="AQ1180">
        <v>0.46600000000000003</v>
      </c>
      <c r="AR1180">
        <v>0.23300000000000001</v>
      </c>
      <c r="AS1180">
        <v>1.9E-2</v>
      </c>
      <c r="AT1180">
        <v>1.7250000000000001</v>
      </c>
      <c r="AU1180">
        <v>0.27167522399999999</v>
      </c>
      <c r="AV1180">
        <v>1</v>
      </c>
      <c r="AW1180" t="s">
        <v>52</v>
      </c>
    </row>
    <row r="1181" spans="1:49" hidden="1" x14ac:dyDescent="0.25">
      <c r="A1181">
        <v>14.31</v>
      </c>
      <c r="B1181">
        <v>4.8000000000000001E-2</v>
      </c>
      <c r="C1181">
        <v>6.3410000000000002</v>
      </c>
      <c r="D1181">
        <v>0.51900000000000002</v>
      </c>
      <c r="E1181">
        <v>7.8379999999999903</v>
      </c>
      <c r="F1181" t="s">
        <v>124</v>
      </c>
      <c r="G1181" t="s">
        <v>125</v>
      </c>
      <c r="H1181">
        <v>43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7.5891309000000004E-2</v>
      </c>
      <c r="O1181">
        <v>0.13320923099999901</v>
      </c>
      <c r="P1181">
        <v>9.9507683999999999E-2</v>
      </c>
      <c r="Q1181">
        <v>0.113977936999999</v>
      </c>
      <c r="R1181">
        <v>0.50205432999999999</v>
      </c>
      <c r="S1181">
        <v>0.27</v>
      </c>
      <c r="T1181">
        <v>0.37134317299999903</v>
      </c>
      <c r="U1181">
        <v>0.17</v>
      </c>
      <c r="V1181">
        <v>-3.1997614000000001E-2</v>
      </c>
      <c r="W1181">
        <v>0.13965651000000001</v>
      </c>
      <c r="X1181">
        <v>2.6196112999999899E-2</v>
      </c>
      <c r="Y1181">
        <v>5.0205433000000001E-2</v>
      </c>
      <c r="Z1181">
        <v>0.4518489</v>
      </c>
      <c r="AA1181">
        <v>0.251027167</v>
      </c>
      <c r="AB1181">
        <v>0.502</v>
      </c>
      <c r="AC1181">
        <v>-6.2662514629999997</v>
      </c>
      <c r="AD1181">
        <v>6.7639492900000002</v>
      </c>
      <c r="AE1181">
        <v>-1.002356341</v>
      </c>
      <c r="AF1181">
        <v>1</v>
      </c>
      <c r="AH1181">
        <v>1</v>
      </c>
      <c r="AI1181" t="s">
        <v>51</v>
      </c>
      <c r="AJ1181">
        <v>38.659999999999997</v>
      </c>
      <c r="AK1181">
        <v>0</v>
      </c>
      <c r="AL1181">
        <v>24.16</v>
      </c>
      <c r="AM1181">
        <v>0</v>
      </c>
      <c r="AN1181">
        <v>1.7999999999999999E-2</v>
      </c>
      <c r="AO1181">
        <v>0.435</v>
      </c>
      <c r="AP1181">
        <v>0.89</v>
      </c>
      <c r="AQ1181">
        <v>0.56499999999999995</v>
      </c>
      <c r="AR1181">
        <v>0.315</v>
      </c>
      <c r="AS1181">
        <v>2.7E-2</v>
      </c>
      <c r="AT1181">
        <v>2.1560000000000001</v>
      </c>
      <c r="AU1181">
        <v>0.34678093999999998</v>
      </c>
      <c r="AV1181">
        <v>1</v>
      </c>
      <c r="AW1181" t="s">
        <v>52</v>
      </c>
    </row>
    <row r="1182" spans="1:49" hidden="1" x14ac:dyDescent="0.25">
      <c r="A1182">
        <v>18.87</v>
      </c>
      <c r="B1182">
        <v>3.4000000000000002E-2</v>
      </c>
      <c r="C1182">
        <v>3.7389999999999999</v>
      </c>
      <c r="D1182">
        <v>0.48899999999999999</v>
      </c>
      <c r="E1182">
        <v>9.0679999999999996</v>
      </c>
      <c r="F1182" t="s">
        <v>124</v>
      </c>
      <c r="G1182" t="s">
        <v>125</v>
      </c>
      <c r="H1182">
        <v>47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4.9043868999999997E-2</v>
      </c>
      <c r="O1182">
        <v>9.7900636999999999E-2</v>
      </c>
      <c r="P1182">
        <v>7.9412923999999996E-2</v>
      </c>
      <c r="Q1182">
        <v>0.114795041</v>
      </c>
      <c r="R1182">
        <v>0.42757445999999999</v>
      </c>
      <c r="S1182">
        <v>0.23</v>
      </c>
      <c r="T1182">
        <v>0.32268994499999998</v>
      </c>
      <c r="U1182">
        <v>0.1</v>
      </c>
      <c r="V1182">
        <v>-2.6776814999999999E-2</v>
      </c>
      <c r="W1182">
        <v>2.207663E-2</v>
      </c>
      <c r="X1182">
        <v>3.176945E-3</v>
      </c>
      <c r="Y1182">
        <v>4.2757445999999998E-2</v>
      </c>
      <c r="Z1182">
        <v>0.38481701000000001</v>
      </c>
      <c r="AA1182">
        <v>0.213787228</v>
      </c>
      <c r="AB1182">
        <v>0.42799999999999999</v>
      </c>
      <c r="AC1182">
        <v>-7.2973198229999996</v>
      </c>
      <c r="AD1182">
        <v>7.8455639689999996</v>
      </c>
      <c r="AE1182">
        <v>-0.98113216400000003</v>
      </c>
      <c r="AF1182">
        <v>2</v>
      </c>
      <c r="AG1182">
        <v>4</v>
      </c>
      <c r="AH1182">
        <v>6</v>
      </c>
      <c r="AI1182" t="s">
        <v>61</v>
      </c>
      <c r="AJ1182">
        <v>36.11</v>
      </c>
      <c r="AK1182">
        <v>0.02</v>
      </c>
      <c r="AL1182">
        <v>31.677</v>
      </c>
      <c r="AM1182">
        <v>0</v>
      </c>
      <c r="AN1182">
        <v>1.6E-2</v>
      </c>
      <c r="AO1182">
        <v>0.39600000000000002</v>
      </c>
      <c r="AP1182">
        <v>1.7709999999999999</v>
      </c>
      <c r="AQ1182">
        <v>0.54700000000000004</v>
      </c>
      <c r="AR1182">
        <v>0.30099999999999999</v>
      </c>
      <c r="AS1182">
        <v>2.8999999999999901E-2</v>
      </c>
      <c r="AT1182">
        <v>8.1560000000000006</v>
      </c>
      <c r="AU1182">
        <v>0.29751951399999998</v>
      </c>
      <c r="AV1182">
        <v>1</v>
      </c>
      <c r="AW1182" t="s">
        <v>61</v>
      </c>
    </row>
    <row r="1183" spans="1:49" hidden="1" x14ac:dyDescent="0.25">
      <c r="A1183">
        <v>18.329999999999998</v>
      </c>
      <c r="B1183">
        <v>3.2000000000000001E-2</v>
      </c>
      <c r="C1183">
        <v>5.8070000000000004</v>
      </c>
      <c r="D1183">
        <v>0.85599999999999998</v>
      </c>
      <c r="E1183">
        <v>30.300999999999998</v>
      </c>
      <c r="F1183" t="s">
        <v>126</v>
      </c>
      <c r="G1183" t="s">
        <v>127</v>
      </c>
      <c r="H1183">
        <v>7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3.6593827999999898E-2</v>
      </c>
      <c r="O1183">
        <v>8.5860290999999894E-2</v>
      </c>
      <c r="P1183">
        <v>6.2121087999999998E-2</v>
      </c>
      <c r="Q1183">
        <v>9.8610070999999994E-2</v>
      </c>
      <c r="R1183">
        <v>0.41092822000000001</v>
      </c>
      <c r="S1183">
        <v>0.2</v>
      </c>
      <c r="T1183">
        <v>0.194146763</v>
      </c>
      <c r="U1183">
        <v>0.14000000000000001</v>
      </c>
      <c r="V1183">
        <v>-2.4926991999999999E-2</v>
      </c>
      <c r="W1183">
        <v>1.8996341E-2</v>
      </c>
      <c r="X1183">
        <v>-1.6703751999999999E-2</v>
      </c>
      <c r="Y1183">
        <v>4.1092822000000001E-2</v>
      </c>
      <c r="Z1183">
        <v>0.36983539799999998</v>
      </c>
      <c r="AA1183">
        <v>0.20546411000000001</v>
      </c>
      <c r="AB1183">
        <v>0.41099999999999998</v>
      </c>
      <c r="AC1183">
        <v>-7.3365029799999997</v>
      </c>
      <c r="AD1183">
        <v>9.6328031070000009</v>
      </c>
      <c r="AE1183">
        <v>-1.34746119</v>
      </c>
      <c r="AF1183">
        <v>2</v>
      </c>
      <c r="AG1183">
        <v>3</v>
      </c>
      <c r="AH1183">
        <v>5</v>
      </c>
      <c r="AI1183" t="s">
        <v>59</v>
      </c>
      <c r="AJ1183">
        <v>10.86</v>
      </c>
      <c r="AK1183">
        <v>0.01</v>
      </c>
      <c r="AL1183">
        <v>47.610999999999997</v>
      </c>
      <c r="AM1183">
        <v>0</v>
      </c>
      <c r="AN1183">
        <v>6.0000000000000001E-3</v>
      </c>
      <c r="AO1183">
        <v>0.83399999999999996</v>
      </c>
      <c r="AP1183">
        <v>1.19</v>
      </c>
      <c r="AQ1183">
        <v>1.0529999999999999</v>
      </c>
      <c r="AR1183">
        <v>0.76200000000000001</v>
      </c>
      <c r="AS1183">
        <v>8.1999999999999906E-2</v>
      </c>
      <c r="AT1183">
        <v>2.718</v>
      </c>
      <c r="AU1183">
        <v>0.12646932699999999</v>
      </c>
      <c r="AV1183">
        <v>5</v>
      </c>
      <c r="AW1183" t="s">
        <v>52</v>
      </c>
    </row>
    <row r="1184" spans="1:49" hidden="1" x14ac:dyDescent="0.25">
      <c r="A1184">
        <v>9.59</v>
      </c>
      <c r="B1184">
        <v>0.05</v>
      </c>
      <c r="C1184">
        <v>5.8460000000000001</v>
      </c>
      <c r="D1184">
        <v>0.90500000000000003</v>
      </c>
      <c r="E1184">
        <v>30.484000000000002</v>
      </c>
      <c r="F1184" t="s">
        <v>128</v>
      </c>
      <c r="G1184" t="s">
        <v>129</v>
      </c>
      <c r="H1184">
        <v>101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3.5000000000000003E-2</v>
      </c>
      <c r="O1184">
        <v>1.5653683000000002E-2</v>
      </c>
      <c r="P1184">
        <v>7.0000000000000007E-2</v>
      </c>
      <c r="Q1184">
        <v>7.0000000000000007E-2</v>
      </c>
      <c r="R1184">
        <v>0.49103089999999999</v>
      </c>
      <c r="S1184">
        <v>7.0000000000000007E-2</v>
      </c>
      <c r="T1184">
        <v>0.03</v>
      </c>
      <c r="U1184">
        <v>0.06</v>
      </c>
      <c r="V1184">
        <v>2.8073205E-2</v>
      </c>
      <c r="W1184">
        <v>-1.43891019999999E-2</v>
      </c>
      <c r="X1184">
        <v>0</v>
      </c>
      <c r="Y1184">
        <v>4.9103090000000002E-2</v>
      </c>
      <c r="Z1184">
        <v>0.44192781199999998</v>
      </c>
      <c r="AA1184">
        <v>0.245515451</v>
      </c>
      <c r="AB1184">
        <v>0.49099999999999999</v>
      </c>
      <c r="AC1184">
        <v>-31.368394940000002</v>
      </c>
      <c r="AD1184">
        <v>11.0416609</v>
      </c>
      <c r="AE1184">
        <v>-1.324131148</v>
      </c>
      <c r="AF1184">
        <v>2</v>
      </c>
      <c r="AG1184">
        <v>3</v>
      </c>
      <c r="AH1184">
        <v>5</v>
      </c>
      <c r="AI1184" t="s">
        <v>59</v>
      </c>
      <c r="AJ1184">
        <v>17.53</v>
      </c>
      <c r="AK1184">
        <v>0</v>
      </c>
      <c r="AL1184">
        <v>46.443999999999903</v>
      </c>
      <c r="AM1184">
        <v>0</v>
      </c>
      <c r="AN1184">
        <v>5.0000000000000001E-3</v>
      </c>
      <c r="AO1184">
        <v>0.871</v>
      </c>
      <c r="AP1184">
        <v>1.363</v>
      </c>
      <c r="AQ1184">
        <v>1.173</v>
      </c>
      <c r="AR1184">
        <v>0.84599999999999997</v>
      </c>
      <c r="AS1184">
        <v>0.10099999999999899</v>
      </c>
      <c r="AT1184">
        <v>2.58</v>
      </c>
      <c r="AU1184">
        <v>-6.1268005939999997</v>
      </c>
      <c r="AV1184">
        <v>5</v>
      </c>
      <c r="AW1184" t="s">
        <v>52</v>
      </c>
    </row>
    <row r="1185" spans="1:49" hidden="1" x14ac:dyDescent="0.25">
      <c r="A1185">
        <v>6.56</v>
      </c>
      <c r="B1185">
        <v>3.5999999999999997E-2</v>
      </c>
      <c r="C1185">
        <v>3.7879999999999998</v>
      </c>
      <c r="D1185">
        <v>0.73699999999999999</v>
      </c>
      <c r="E1185">
        <v>16.440000000000001</v>
      </c>
      <c r="F1185" t="s">
        <v>128</v>
      </c>
      <c r="G1185" t="s">
        <v>129</v>
      </c>
      <c r="H1185">
        <v>103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0.05</v>
      </c>
      <c r="O1185">
        <v>7.1199790000000002E-3</v>
      </c>
      <c r="P1185">
        <v>0.1</v>
      </c>
      <c r="Q1185">
        <v>0.1</v>
      </c>
      <c r="R1185">
        <v>8.8570560000000007E-2</v>
      </c>
      <c r="S1185">
        <v>0.1</v>
      </c>
      <c r="T1185">
        <v>0.03</v>
      </c>
      <c r="U1185">
        <v>0.1</v>
      </c>
      <c r="V1185">
        <v>5.1487290000000003E-3</v>
      </c>
      <c r="W1185">
        <v>-5.7231183999999997E-2</v>
      </c>
      <c r="X1185">
        <v>0</v>
      </c>
      <c r="Y1185">
        <v>8.8570560000000003E-3</v>
      </c>
      <c r="Z1185">
        <v>7.9713502000000006E-2</v>
      </c>
      <c r="AA1185">
        <v>4.4285278999999997E-2</v>
      </c>
      <c r="AB1185">
        <v>8.8999999999999996E-2</v>
      </c>
      <c r="AC1185">
        <v>-13.78162171</v>
      </c>
      <c r="AD1185">
        <v>8.2148443320000002</v>
      </c>
      <c r="AE1185">
        <v>-0.144853908</v>
      </c>
      <c r="AF1185">
        <v>2</v>
      </c>
      <c r="AG1185">
        <v>3</v>
      </c>
      <c r="AH1185">
        <v>5</v>
      </c>
      <c r="AI1185" t="s">
        <v>59</v>
      </c>
      <c r="AJ1185">
        <v>12.41</v>
      </c>
      <c r="AK1185">
        <v>0</v>
      </c>
      <c r="AL1185">
        <v>35.506</v>
      </c>
      <c r="AM1185">
        <v>0</v>
      </c>
      <c r="AN1185">
        <v>0.01</v>
      </c>
      <c r="AO1185">
        <v>0.624</v>
      </c>
      <c r="AP1185">
        <v>2.4889999999999999</v>
      </c>
      <c r="AQ1185">
        <v>0.93099999999999905</v>
      </c>
      <c r="AR1185">
        <v>0.625</v>
      </c>
      <c r="AS1185">
        <v>7.3999999999999996E-2</v>
      </c>
      <c r="AT1185">
        <v>4.556</v>
      </c>
      <c r="AU1185">
        <v>0.33290466699999999</v>
      </c>
      <c r="AV1185">
        <v>3</v>
      </c>
      <c r="AW1185" t="s">
        <v>60</v>
      </c>
    </row>
    <row r="1186" spans="1:49" hidden="1" x14ac:dyDescent="0.25">
      <c r="A1186">
        <v>3.12</v>
      </c>
      <c r="B1186">
        <v>4.2999999999999997E-2</v>
      </c>
      <c r="C1186">
        <v>3.758</v>
      </c>
      <c r="D1186">
        <v>1.2170000000000001</v>
      </c>
      <c r="E1186">
        <v>57.895000000000003</v>
      </c>
      <c r="F1186" t="s">
        <v>128</v>
      </c>
      <c r="G1186" t="s">
        <v>129</v>
      </c>
      <c r="H1186">
        <v>105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2.0316201999999998E-2</v>
      </c>
      <c r="O1186">
        <v>3.4689035E-2</v>
      </c>
      <c r="P1186">
        <v>7.1773572999999993E-2</v>
      </c>
      <c r="Q1186">
        <v>8.5772691999999998E-2</v>
      </c>
      <c r="R1186">
        <v>0.17603685999999999</v>
      </c>
      <c r="S1186">
        <v>0.13</v>
      </c>
      <c r="T1186">
        <v>7.5943297999999895E-2</v>
      </c>
      <c r="U1186">
        <v>9.5000000000000001E-2</v>
      </c>
      <c r="V1186">
        <v>-9.0121219999999991E-3</v>
      </c>
      <c r="W1186">
        <v>1.2192629999999999E-3</v>
      </c>
      <c r="X1186">
        <v>-1.2683257E-2</v>
      </c>
      <c r="Y1186">
        <v>1.7603686E-2</v>
      </c>
      <c r="Z1186">
        <v>0.15843317800000001</v>
      </c>
      <c r="AA1186">
        <v>8.8018431999999994E-2</v>
      </c>
      <c r="AB1186">
        <v>0.17599999999999999</v>
      </c>
      <c r="AC1186">
        <v>-15.76278808</v>
      </c>
      <c r="AD1186">
        <v>7.1433067320000001</v>
      </c>
      <c r="AE1186">
        <v>-0.65291618500000004</v>
      </c>
      <c r="AF1186">
        <v>2</v>
      </c>
      <c r="AG1186">
        <v>3</v>
      </c>
      <c r="AH1186">
        <v>5</v>
      </c>
      <c r="AI1186" t="s">
        <v>59</v>
      </c>
      <c r="AJ1186">
        <v>20.89</v>
      </c>
      <c r="AK1186">
        <v>0</v>
      </c>
      <c r="AL1186">
        <v>100.47399999999899</v>
      </c>
      <c r="AM1186">
        <v>0</v>
      </c>
      <c r="AN1186">
        <v>2E-3</v>
      </c>
      <c r="AO1186">
        <v>1.345</v>
      </c>
      <c r="AP1186">
        <v>2.4609999999999999</v>
      </c>
      <c r="AQ1186">
        <v>2.0369999999999999</v>
      </c>
      <c r="AR1186">
        <v>1.41</v>
      </c>
      <c r="AS1186">
        <v>0.245</v>
      </c>
      <c r="AT1186">
        <v>3.802</v>
      </c>
      <c r="AU1186">
        <v>-0.79860001899999999</v>
      </c>
      <c r="AV1186">
        <v>2</v>
      </c>
      <c r="AW1186" t="s">
        <v>60</v>
      </c>
    </row>
    <row r="1187" spans="1:49" hidden="1" x14ac:dyDescent="0.25">
      <c r="A1187">
        <v>12.3</v>
      </c>
      <c r="B1187">
        <v>6.8000000000000005E-2</v>
      </c>
      <c r="C1187">
        <v>6.3479999999999999</v>
      </c>
      <c r="D1187">
        <v>0.71699999999999997</v>
      </c>
      <c r="E1187">
        <v>19.87</v>
      </c>
      <c r="F1187" t="s">
        <v>128</v>
      </c>
      <c r="G1187" t="s">
        <v>129</v>
      </c>
      <c r="H1187">
        <v>106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6.5000000000000002E-2</v>
      </c>
      <c r="O1187">
        <v>4.0808021999999999E-2</v>
      </c>
      <c r="P1187">
        <v>4.7076201999999998E-2</v>
      </c>
      <c r="Q1187">
        <v>8.3517968999999997E-2</v>
      </c>
      <c r="R1187">
        <v>0.18872</v>
      </c>
      <c r="S1187">
        <v>0.13</v>
      </c>
      <c r="T1187">
        <v>0.1</v>
      </c>
      <c r="U1187">
        <v>0.1</v>
      </c>
      <c r="V1187">
        <v>7.1149409999999996E-3</v>
      </c>
      <c r="W1187">
        <v>1.4657425E-2</v>
      </c>
      <c r="X1187">
        <v>-2.9874501000000001E-2</v>
      </c>
      <c r="Y1187">
        <v>1.8872E-2</v>
      </c>
      <c r="Z1187">
        <v>0.169848002</v>
      </c>
      <c r="AA1187">
        <v>9.4360000999999999E-2</v>
      </c>
      <c r="AB1187">
        <v>0.188999999999999</v>
      </c>
      <c r="AC1187">
        <v>-11.99767203</v>
      </c>
      <c r="AD1187">
        <v>9.1680264460000007</v>
      </c>
      <c r="AE1187">
        <v>-0.51964518799999904</v>
      </c>
      <c r="AF1187">
        <v>2</v>
      </c>
      <c r="AG1187">
        <v>1</v>
      </c>
      <c r="AH1187">
        <v>3</v>
      </c>
      <c r="AI1187" t="s">
        <v>53</v>
      </c>
      <c r="AJ1187">
        <v>16.760000000000002</v>
      </c>
      <c r="AK1187">
        <v>0.01</v>
      </c>
      <c r="AL1187">
        <v>34.46</v>
      </c>
      <c r="AM1187">
        <v>0</v>
      </c>
      <c r="AN1187">
        <v>8.9999999999999993E-3</v>
      </c>
      <c r="AO1187">
        <v>0.60399999999999998</v>
      </c>
      <c r="AP1187">
        <v>0.92099999999999904</v>
      </c>
      <c r="AQ1187">
        <v>0.89099999999999902</v>
      </c>
      <c r="AR1187">
        <v>0.58899999999999997</v>
      </c>
      <c r="AS1187">
        <v>6.8000000000000005E-2</v>
      </c>
      <c r="AT1187">
        <v>2.2989999999999999</v>
      </c>
      <c r="AU1187">
        <v>-1.8003891830000001</v>
      </c>
      <c r="AV1187">
        <v>2</v>
      </c>
      <c r="AW1187" t="s">
        <v>52</v>
      </c>
    </row>
    <row r="1188" spans="1:49" hidden="1" x14ac:dyDescent="0.25">
      <c r="A1188">
        <v>8.01</v>
      </c>
      <c r="B1188">
        <v>9.6000000000000002E-2</v>
      </c>
      <c r="C1188">
        <v>6.9989999999999997</v>
      </c>
      <c r="D1188">
        <v>0.70799999999999996</v>
      </c>
      <c r="E1188">
        <v>9.3740000000000006</v>
      </c>
      <c r="F1188" t="s">
        <v>128</v>
      </c>
      <c r="G1188" t="s">
        <v>129</v>
      </c>
      <c r="H1188">
        <v>108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5.1917212999999997E-2</v>
      </c>
      <c r="O1188">
        <v>7.6800588000000003E-2</v>
      </c>
      <c r="P1188">
        <v>0.31351839399999998</v>
      </c>
      <c r="Q1188">
        <v>0.37332440299999903</v>
      </c>
      <c r="R1188">
        <v>0.13845372</v>
      </c>
      <c r="S1188">
        <v>0.5</v>
      </c>
      <c r="T1188">
        <v>0.179201056</v>
      </c>
      <c r="U1188">
        <v>0.28713686799999999</v>
      </c>
      <c r="V1188">
        <v>-8.2641006000000003E-2</v>
      </c>
      <c r="W1188">
        <v>7.6270299999999999E-3</v>
      </c>
      <c r="X1188">
        <v>2.7447691999999999E-2</v>
      </c>
      <c r="Y1188">
        <v>1.3845372E-2</v>
      </c>
      <c r="Z1188">
        <v>0.12460835000000001</v>
      </c>
      <c r="AA1188">
        <v>6.9226861000000001E-2</v>
      </c>
      <c r="AB1188">
        <v>0.13800000000000001</v>
      </c>
      <c r="AC1188">
        <v>-2.2323406229999998</v>
      </c>
      <c r="AD1188">
        <v>2.4390827239999999</v>
      </c>
      <c r="AE1188">
        <v>-0.57186939599999997</v>
      </c>
      <c r="AF1188">
        <v>2</v>
      </c>
      <c r="AG1188">
        <v>1</v>
      </c>
      <c r="AH1188">
        <v>3</v>
      </c>
      <c r="AI1188" t="s">
        <v>53</v>
      </c>
      <c r="AJ1188">
        <v>17.43</v>
      </c>
      <c r="AK1188">
        <v>0</v>
      </c>
      <c r="AL1188">
        <v>16.399000000000001</v>
      </c>
      <c r="AM1188">
        <v>0</v>
      </c>
      <c r="AN1188">
        <v>0.02</v>
      </c>
      <c r="AO1188">
        <v>0.64200000000000002</v>
      </c>
      <c r="AP1188">
        <v>0.79799999999999904</v>
      </c>
      <c r="AQ1188">
        <v>0.82099999999999995</v>
      </c>
      <c r="AR1188">
        <v>0.54700000000000004</v>
      </c>
      <c r="AS1188">
        <v>5.2999999999999999E-2</v>
      </c>
      <c r="AT1188">
        <v>1.2209999999999901</v>
      </c>
      <c r="AU1188">
        <v>0.10451481</v>
      </c>
      <c r="AV1188">
        <v>1</v>
      </c>
      <c r="AW1188" t="s">
        <v>52</v>
      </c>
    </row>
    <row r="1189" spans="1:49" hidden="1" x14ac:dyDescent="0.25">
      <c r="A1189">
        <v>3.36</v>
      </c>
      <c r="B1189">
        <v>0.12</v>
      </c>
      <c r="C1189">
        <v>5.4610000000000003</v>
      </c>
      <c r="D1189">
        <v>1.0740000000000001</v>
      </c>
      <c r="E1189">
        <v>37.283000000000001</v>
      </c>
      <c r="F1189" t="s">
        <v>128</v>
      </c>
      <c r="G1189" t="s">
        <v>129</v>
      </c>
      <c r="H1189">
        <v>111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0.05</v>
      </c>
      <c r="O1189">
        <v>2.21063229999999E-2</v>
      </c>
      <c r="P1189">
        <v>0.05</v>
      </c>
      <c r="Q1189">
        <v>0.05</v>
      </c>
      <c r="R1189">
        <v>0.18954267999999999</v>
      </c>
      <c r="S1189">
        <v>0.1</v>
      </c>
      <c r="T1189">
        <v>0.05</v>
      </c>
      <c r="U1189">
        <v>0.06</v>
      </c>
      <c r="V1189">
        <v>1.42899639999999E-2</v>
      </c>
      <c r="W1189">
        <v>-4.0049080000000001E-2</v>
      </c>
      <c r="X1189">
        <v>0</v>
      </c>
      <c r="Y1189">
        <v>1.8954268E-2</v>
      </c>
      <c r="Z1189">
        <v>0.17058841299999999</v>
      </c>
      <c r="AA1189">
        <v>9.4771339999999996E-2</v>
      </c>
      <c r="AB1189">
        <v>0.19</v>
      </c>
      <c r="AC1189">
        <v>-11.91902642</v>
      </c>
      <c r="AD1189">
        <v>8.9210649130000004</v>
      </c>
      <c r="AE1189">
        <v>-0.67261844900000001</v>
      </c>
      <c r="AF1189">
        <v>2</v>
      </c>
      <c r="AG1189">
        <v>3</v>
      </c>
      <c r="AH1189">
        <v>5</v>
      </c>
      <c r="AI1189" t="s">
        <v>59</v>
      </c>
      <c r="AJ1189">
        <v>29.03</v>
      </c>
      <c r="AK1189">
        <v>0</v>
      </c>
      <c r="AL1189">
        <v>68.650000000000006</v>
      </c>
      <c r="AM1189">
        <v>0</v>
      </c>
      <c r="AN1189">
        <v>2E-3</v>
      </c>
      <c r="AO1189">
        <v>1.0840000000000001</v>
      </c>
      <c r="AP1189">
        <v>1.514</v>
      </c>
      <c r="AQ1189">
        <v>1.6379999999999999</v>
      </c>
      <c r="AR1189">
        <v>1.1559999999999999</v>
      </c>
      <c r="AS1189">
        <v>0.17799999999999999</v>
      </c>
      <c r="AT1189">
        <v>2.5449999999999999</v>
      </c>
      <c r="AU1189">
        <v>0.34002616799999902</v>
      </c>
      <c r="AV1189">
        <v>2</v>
      </c>
      <c r="AW1189" t="s">
        <v>60</v>
      </c>
    </row>
    <row r="1190" spans="1:49" hidden="1" x14ac:dyDescent="0.25">
      <c r="A1190">
        <v>8.5299999999999994</v>
      </c>
      <c r="B1190">
        <v>9.1999999999999998E-2</v>
      </c>
      <c r="C1190">
        <v>6.8869999999999996</v>
      </c>
      <c r="D1190">
        <v>0.63700000000000001</v>
      </c>
      <c r="E1190">
        <v>7.0129999999999999</v>
      </c>
      <c r="F1190" t="s">
        <v>128</v>
      </c>
      <c r="G1190" t="s">
        <v>129</v>
      </c>
      <c r="H1190">
        <v>129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9.7792083000000002E-2</v>
      </c>
      <c r="O1190">
        <v>0.15885924500000001</v>
      </c>
      <c r="P1190">
        <v>0.14754257900000001</v>
      </c>
      <c r="Q1190">
        <v>0.17245659699999999</v>
      </c>
      <c r="R1190">
        <v>0.27319893000000001</v>
      </c>
      <c r="S1190">
        <v>0.37</v>
      </c>
      <c r="T1190">
        <v>0.32321106500000002</v>
      </c>
      <c r="U1190">
        <v>0.17</v>
      </c>
      <c r="V1190">
        <v>-6.951189E-3</v>
      </c>
      <c r="W1190">
        <v>1.2522141000000001E-2</v>
      </c>
      <c r="X1190">
        <v>5.4622309999999997E-3</v>
      </c>
      <c r="Y1190">
        <v>2.7319892999999901E-2</v>
      </c>
      <c r="Z1190">
        <v>0.24587903899999999</v>
      </c>
      <c r="AA1190">
        <v>0.136599466</v>
      </c>
      <c r="AB1190">
        <v>0.27300000000000002</v>
      </c>
      <c r="AC1190">
        <v>-8.2558239199999992</v>
      </c>
      <c r="AD1190">
        <v>4.60536162</v>
      </c>
      <c r="AE1190">
        <v>-0.66560694799999998</v>
      </c>
      <c r="AF1190">
        <v>2</v>
      </c>
      <c r="AG1190">
        <v>1</v>
      </c>
      <c r="AH1190">
        <v>3</v>
      </c>
      <c r="AI1190" t="s">
        <v>53</v>
      </c>
      <c r="AJ1190">
        <v>24.21</v>
      </c>
      <c r="AK1190">
        <v>0.02</v>
      </c>
      <c r="AL1190">
        <v>13.617000000000001</v>
      </c>
      <c r="AM1190">
        <v>0</v>
      </c>
      <c r="AN1190">
        <v>0.03</v>
      </c>
      <c r="AO1190">
        <v>0.57599999999999996</v>
      </c>
      <c r="AP1190">
        <v>0.71399999999999997</v>
      </c>
      <c r="AQ1190">
        <v>0.71299999999999997</v>
      </c>
      <c r="AR1190">
        <v>0.44400000000000001</v>
      </c>
      <c r="AS1190">
        <v>0.04</v>
      </c>
      <c r="AT1190">
        <v>1.403</v>
      </c>
      <c r="AU1190">
        <v>0.22432925199999901</v>
      </c>
      <c r="AV1190">
        <v>1</v>
      </c>
      <c r="AW1190" t="s">
        <v>52</v>
      </c>
    </row>
    <row r="1191" spans="1:49" hidden="1" x14ac:dyDescent="0.25">
      <c r="A1191">
        <v>8.5</v>
      </c>
      <c r="B1191">
        <v>2.1000000000000001E-2</v>
      </c>
      <c r="C1191">
        <v>4.1890000000000001</v>
      </c>
      <c r="D1191">
        <v>1.19</v>
      </c>
      <c r="E1191">
        <v>94.387</v>
      </c>
      <c r="F1191" t="s">
        <v>128</v>
      </c>
      <c r="G1191" t="s">
        <v>129</v>
      </c>
      <c r="H1191">
        <v>137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3.5000000000000003E-2</v>
      </c>
      <c r="O1191">
        <v>9.2791350000000009E-3</v>
      </c>
      <c r="P1191">
        <v>0.105</v>
      </c>
      <c r="Q1191">
        <v>0.105</v>
      </c>
      <c r="R1191">
        <v>0.25715290000000002</v>
      </c>
      <c r="S1191">
        <v>7.0000000000000007E-2</v>
      </c>
      <c r="T1191">
        <v>7.0000000000000007E-2</v>
      </c>
      <c r="U1191">
        <v>7.0000000000000007E-2</v>
      </c>
      <c r="V1191">
        <v>2.0582824999999999E-2</v>
      </c>
      <c r="W1191">
        <v>-3.2810819999999997E-2</v>
      </c>
      <c r="X1191">
        <v>0</v>
      </c>
      <c r="Y1191">
        <v>2.5715288999999999E-2</v>
      </c>
      <c r="Z1191">
        <v>0.23143759699999999</v>
      </c>
      <c r="AA1191">
        <v>0.12857644300000001</v>
      </c>
      <c r="AB1191">
        <v>0.25700000000000001</v>
      </c>
      <c r="AC1191">
        <v>-27.713023620000001</v>
      </c>
      <c r="AD1191">
        <v>9.4256444049999999</v>
      </c>
      <c r="AE1191">
        <v>-0.79293814500000004</v>
      </c>
      <c r="AF1191">
        <v>2</v>
      </c>
      <c r="AG1191">
        <v>3</v>
      </c>
      <c r="AH1191">
        <v>5</v>
      </c>
      <c r="AI1191" t="s">
        <v>59</v>
      </c>
      <c r="AJ1191">
        <v>14.66</v>
      </c>
      <c r="AK1191">
        <v>0.05</v>
      </c>
      <c r="AL1191">
        <v>150.97499999999999</v>
      </c>
      <c r="AM1191">
        <v>0</v>
      </c>
      <c r="AN1191">
        <v>1E-3</v>
      </c>
      <c r="AO1191">
        <v>1.2809999999999999</v>
      </c>
      <c r="AP1191">
        <v>2.1240000000000001</v>
      </c>
      <c r="AQ1191">
        <v>1.8779999999999999</v>
      </c>
      <c r="AR1191">
        <v>1.3419999999999901</v>
      </c>
      <c r="AS1191">
        <v>0.214</v>
      </c>
      <c r="AT1191">
        <v>3.8159999999999998</v>
      </c>
      <c r="AU1191">
        <v>0.155254015</v>
      </c>
      <c r="AV1191">
        <v>2</v>
      </c>
      <c r="AW1191" t="s">
        <v>60</v>
      </c>
    </row>
    <row r="1192" spans="1:49" hidden="1" x14ac:dyDescent="0.25">
      <c r="A1192">
        <v>13.02</v>
      </c>
      <c r="B1192">
        <v>6.2E-2</v>
      </c>
      <c r="C1192">
        <v>7.05</v>
      </c>
      <c r="D1192">
        <v>0.64700000000000002</v>
      </c>
      <c r="E1192">
        <v>10.382999999999999</v>
      </c>
      <c r="F1192" t="s">
        <v>128</v>
      </c>
      <c r="G1192" t="s">
        <v>129</v>
      </c>
      <c r="H1192">
        <v>146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6.5000000000000002E-2</v>
      </c>
      <c r="O1192">
        <v>3.7103662000000003E-2</v>
      </c>
      <c r="P1192">
        <v>0.13</v>
      </c>
      <c r="Q1192">
        <v>0.13</v>
      </c>
      <c r="R1192">
        <v>0.42069042000000001</v>
      </c>
      <c r="S1192">
        <v>0.13</v>
      </c>
      <c r="T1192">
        <v>0.1</v>
      </c>
      <c r="U1192">
        <v>0.17</v>
      </c>
      <c r="V1192">
        <v>-8.0567720000000002E-3</v>
      </c>
      <c r="W1192">
        <v>-3.1773157000000003E-2</v>
      </c>
      <c r="X1192">
        <v>-8.7959890000000006E-3</v>
      </c>
      <c r="Y1192">
        <v>4.2069042000000001E-2</v>
      </c>
      <c r="Z1192">
        <v>0.37862137600000001</v>
      </c>
      <c r="AA1192">
        <v>0.21034520899999901</v>
      </c>
      <c r="AB1192">
        <v>0.42099999999999999</v>
      </c>
      <c r="AC1192">
        <v>-13.52310713</v>
      </c>
      <c r="AD1192">
        <v>6.8309431379999896</v>
      </c>
      <c r="AE1192">
        <v>-0.70771705399999996</v>
      </c>
      <c r="AF1192">
        <v>2</v>
      </c>
      <c r="AG1192">
        <v>1</v>
      </c>
      <c r="AH1192">
        <v>3</v>
      </c>
      <c r="AI1192" t="s">
        <v>53</v>
      </c>
      <c r="AJ1192">
        <v>19.86</v>
      </c>
      <c r="AK1192">
        <v>0.01</v>
      </c>
      <c r="AL1192">
        <v>19.530999999999999</v>
      </c>
      <c r="AM1192">
        <v>0</v>
      </c>
      <c r="AN1192">
        <v>2.1999999999999999E-2</v>
      </c>
      <c r="AO1192">
        <v>0.59799999999999998</v>
      </c>
      <c r="AP1192">
        <v>0.64900000000000002</v>
      </c>
      <c r="AQ1192">
        <v>0.72099999999999997</v>
      </c>
      <c r="AR1192">
        <v>0.45100000000000001</v>
      </c>
      <c r="AS1192">
        <v>0.04</v>
      </c>
      <c r="AT1192">
        <v>1.149</v>
      </c>
      <c r="AU1192">
        <v>7.5354756999999994E-2</v>
      </c>
      <c r="AV1192">
        <v>1</v>
      </c>
      <c r="AW1192" t="s">
        <v>52</v>
      </c>
    </row>
    <row r="1193" spans="1:49" hidden="1" x14ac:dyDescent="0.25">
      <c r="A1193">
        <v>9.2200000000000006</v>
      </c>
      <c r="B1193">
        <v>2.8999999999999901E-2</v>
      </c>
      <c r="C1193">
        <v>5.3979999999999997</v>
      </c>
      <c r="D1193">
        <v>1.1259999999999999</v>
      </c>
      <c r="E1193">
        <v>56.518000000000001</v>
      </c>
      <c r="F1193" t="s">
        <v>128</v>
      </c>
      <c r="G1193" t="s">
        <v>129</v>
      </c>
      <c r="H1193">
        <v>147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2.1775347E-2</v>
      </c>
      <c r="O1193">
        <v>4.2654921999999998E-2</v>
      </c>
      <c r="P1193">
        <v>6.5000000000000002E-2</v>
      </c>
      <c r="Q1193">
        <v>7.6936432999999999E-2</v>
      </c>
      <c r="R1193">
        <v>0.25492132000000001</v>
      </c>
      <c r="S1193">
        <v>0.13</v>
      </c>
      <c r="T1193">
        <v>9.3135015000000002E-2</v>
      </c>
      <c r="U1193">
        <v>0.105</v>
      </c>
      <c r="V1193">
        <v>-1.259334E-2</v>
      </c>
      <c r="W1193">
        <v>1.1729036E-2</v>
      </c>
      <c r="X1193">
        <v>-0.121770665</v>
      </c>
      <c r="Y1193">
        <v>2.5492132000000001E-2</v>
      </c>
      <c r="Z1193">
        <v>0.22942918500000001</v>
      </c>
      <c r="AA1193">
        <v>0.127460659</v>
      </c>
      <c r="AB1193">
        <v>0.255</v>
      </c>
      <c r="AC1193">
        <v>-11.89002206</v>
      </c>
      <c r="AD1193">
        <v>11.74889654</v>
      </c>
      <c r="AE1193">
        <v>-0.97353385000000003</v>
      </c>
      <c r="AF1193">
        <v>2</v>
      </c>
      <c r="AG1193">
        <v>3</v>
      </c>
      <c r="AH1193">
        <v>5</v>
      </c>
      <c r="AI1193" t="s">
        <v>59</v>
      </c>
      <c r="AJ1193">
        <v>12.98</v>
      </c>
      <c r="AK1193">
        <v>0</v>
      </c>
      <c r="AL1193">
        <v>96.292000000000002</v>
      </c>
      <c r="AM1193">
        <v>0</v>
      </c>
      <c r="AN1193">
        <v>2E-3</v>
      </c>
      <c r="AO1193">
        <v>1.1850000000000001</v>
      </c>
      <c r="AP1193">
        <v>1.56</v>
      </c>
      <c r="AQ1193">
        <v>1.6890000000000001</v>
      </c>
      <c r="AR1193">
        <v>1.2350000000000001</v>
      </c>
      <c r="AS1193">
        <v>0.182</v>
      </c>
      <c r="AT1193">
        <v>2.4159999999999999</v>
      </c>
      <c r="AU1193">
        <v>-0.90632922599999999</v>
      </c>
      <c r="AV1193">
        <v>4</v>
      </c>
      <c r="AW1193" t="s">
        <v>60</v>
      </c>
    </row>
    <row r="1194" spans="1:49" hidden="1" x14ac:dyDescent="0.25">
      <c r="A1194">
        <v>93.96</v>
      </c>
      <c r="B1194">
        <v>0.01</v>
      </c>
      <c r="C1194">
        <v>6.915</v>
      </c>
      <c r="D1194">
        <v>0.312</v>
      </c>
      <c r="E1194">
        <v>16.250999999999902</v>
      </c>
      <c r="F1194" t="s">
        <v>128</v>
      </c>
      <c r="G1194" t="s">
        <v>129</v>
      </c>
      <c r="H1194">
        <v>197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1.41520539999999E-2</v>
      </c>
      <c r="O1194">
        <v>5.5605567000000002E-2</v>
      </c>
      <c r="P1194">
        <v>0.10911364899999999</v>
      </c>
      <c r="Q1194">
        <v>0.15329605699999899</v>
      </c>
      <c r="R1194">
        <v>6.3418849999999999E-2</v>
      </c>
      <c r="S1194">
        <v>0.23</v>
      </c>
      <c r="T1194">
        <v>0.17130336500000001</v>
      </c>
      <c r="U1194">
        <v>0.14000000000000001</v>
      </c>
      <c r="V1194">
        <v>-2.3331424E-2</v>
      </c>
      <c r="W1194">
        <v>6.4731609999999998E-3</v>
      </c>
      <c r="X1194">
        <v>-2.6111229999999999E-2</v>
      </c>
      <c r="Y1194">
        <v>6.3418850000000002E-3</v>
      </c>
      <c r="Z1194">
        <v>5.7076965E-2</v>
      </c>
      <c r="AA1194">
        <v>3.1709424999999999E-2</v>
      </c>
      <c r="AB1194">
        <v>6.3E-2</v>
      </c>
      <c r="AC1194">
        <v>-7.9214726769999997</v>
      </c>
      <c r="AD1194">
        <v>6.0643231420000001</v>
      </c>
      <c r="AE1194">
        <v>-0.196674882</v>
      </c>
      <c r="AF1194">
        <v>1</v>
      </c>
      <c r="AH1194">
        <v>1</v>
      </c>
      <c r="AI1194" t="s">
        <v>51</v>
      </c>
      <c r="AJ1194">
        <v>19.760000000000002</v>
      </c>
      <c r="AK1194">
        <v>0</v>
      </c>
      <c r="AL1194">
        <v>102.842</v>
      </c>
      <c r="AM1194">
        <v>0</v>
      </c>
      <c r="AN1194">
        <v>6.9999999999999897E-3</v>
      </c>
      <c r="AO1194">
        <v>0.251</v>
      </c>
      <c r="AP1194">
        <v>0.33600000000000002</v>
      </c>
      <c r="AQ1194">
        <v>0.32100000000000001</v>
      </c>
      <c r="AR1194">
        <v>0.11899999999999999</v>
      </c>
      <c r="AS1194">
        <v>8.9999999999999993E-3</v>
      </c>
      <c r="AT1194">
        <v>1.476</v>
      </c>
      <c r="AU1194">
        <v>2.7165427499999999</v>
      </c>
      <c r="AV1194">
        <v>4</v>
      </c>
      <c r="AW1194" t="s">
        <v>58</v>
      </c>
    </row>
    <row r="1195" spans="1:49" hidden="1" x14ac:dyDescent="0.25">
      <c r="A1195">
        <v>78.53</v>
      </c>
      <c r="B1195">
        <v>1.2E-2</v>
      </c>
      <c r="C1195">
        <v>7.0449999999999999</v>
      </c>
      <c r="D1195">
        <v>0.23300000000000001</v>
      </c>
      <c r="E1195">
        <v>7.915</v>
      </c>
      <c r="F1195" t="s">
        <v>128</v>
      </c>
      <c r="G1195" t="s">
        <v>129</v>
      </c>
      <c r="H1195">
        <v>209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2.8589277999999999E-2</v>
      </c>
      <c r="O1195">
        <v>9.2972149000000004E-2</v>
      </c>
      <c r="P1195">
        <v>0.13516752199999901</v>
      </c>
      <c r="Q1195">
        <v>0.17281037299999999</v>
      </c>
      <c r="R1195">
        <v>8.456023E-2</v>
      </c>
      <c r="S1195">
        <v>0.3</v>
      </c>
      <c r="T1195">
        <v>0.25918923199999999</v>
      </c>
      <c r="U1195">
        <v>0.17</v>
      </c>
      <c r="V1195">
        <v>-6.5258040000000003E-2</v>
      </c>
      <c r="W1195">
        <v>1.41666089999999E-2</v>
      </c>
      <c r="X1195">
        <v>-3.2360834999999998E-2</v>
      </c>
      <c r="Y1195">
        <v>8.456023E-3</v>
      </c>
      <c r="Z1195">
        <v>7.6104206999999993E-2</v>
      </c>
      <c r="AA1195">
        <v>4.2280115E-2</v>
      </c>
      <c r="AB1195">
        <v>8.5000000000000006E-2</v>
      </c>
      <c r="AC1195">
        <v>-6.3607337660000001</v>
      </c>
      <c r="AD1195">
        <v>5.3848122689999904</v>
      </c>
      <c r="AE1195">
        <v>-0.23886664199999999</v>
      </c>
      <c r="AF1195">
        <v>1</v>
      </c>
      <c r="AH1195">
        <v>1</v>
      </c>
      <c r="AI1195" t="s">
        <v>51</v>
      </c>
      <c r="AJ1195">
        <v>20.05</v>
      </c>
      <c r="AK1195">
        <v>0</v>
      </c>
      <c r="AL1195">
        <v>82.516000000000005</v>
      </c>
      <c r="AM1195">
        <v>0</v>
      </c>
      <c r="AN1195">
        <v>8.9999999999999993E-3</v>
      </c>
      <c r="AO1195">
        <v>0.19</v>
      </c>
      <c r="AP1195">
        <v>0.23499999999999999</v>
      </c>
      <c r="AQ1195">
        <v>0.23599999999999999</v>
      </c>
      <c r="AR1195">
        <v>6.6000000000000003E-2</v>
      </c>
      <c r="AS1195">
        <v>5.0000000000000001E-3</v>
      </c>
      <c r="AT1195">
        <v>1.0189999999999999</v>
      </c>
      <c r="AU1195">
        <v>2.5673572490000001</v>
      </c>
      <c r="AV1195">
        <v>4</v>
      </c>
      <c r="AW1195" t="s">
        <v>58</v>
      </c>
    </row>
    <row r="1196" spans="1:49" hidden="1" x14ac:dyDescent="0.25">
      <c r="A1196">
        <v>6.56</v>
      </c>
      <c r="B1196">
        <v>6.0999999999999999E-2</v>
      </c>
      <c r="C1196">
        <v>4.7050000000000001</v>
      </c>
      <c r="D1196">
        <v>0.88800000000000001</v>
      </c>
      <c r="E1196">
        <v>18.277999999999999</v>
      </c>
      <c r="F1196" t="s">
        <v>128</v>
      </c>
      <c r="G1196" t="s">
        <v>129</v>
      </c>
      <c r="H1196">
        <v>21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0.05</v>
      </c>
      <c r="O1196">
        <v>1.2388711E-2</v>
      </c>
      <c r="P1196">
        <v>0.15</v>
      </c>
      <c r="Q1196">
        <v>0.15</v>
      </c>
      <c r="R1196">
        <v>8.2960539999999999E-2</v>
      </c>
      <c r="S1196">
        <v>0.1</v>
      </c>
      <c r="T1196">
        <v>0.04</v>
      </c>
      <c r="U1196">
        <v>0.1</v>
      </c>
      <c r="V1196">
        <v>-1.0721926E-2</v>
      </c>
      <c r="W1196">
        <v>-4.0820910000000002E-2</v>
      </c>
      <c r="X1196">
        <v>0</v>
      </c>
      <c r="Y1196">
        <v>8.2960540000000006E-3</v>
      </c>
      <c r="Z1196">
        <v>7.4664485000000003E-2</v>
      </c>
      <c r="AA1196">
        <v>4.1480269E-2</v>
      </c>
      <c r="AB1196">
        <v>8.3000000000000004E-2</v>
      </c>
      <c r="AC1196">
        <v>-12.73110198</v>
      </c>
      <c r="AD1196">
        <v>8.4085435430000004</v>
      </c>
      <c r="AE1196">
        <v>-0.37174153799999998</v>
      </c>
      <c r="AF1196">
        <v>2</v>
      </c>
      <c r="AG1196">
        <v>3</v>
      </c>
      <c r="AH1196">
        <v>5</v>
      </c>
      <c r="AI1196" t="s">
        <v>59</v>
      </c>
      <c r="AJ1196">
        <v>12.95</v>
      </c>
      <c r="AK1196">
        <v>0.01</v>
      </c>
      <c r="AL1196">
        <v>30.286999999999999</v>
      </c>
      <c r="AM1196">
        <v>0</v>
      </c>
      <c r="AN1196">
        <v>0.01</v>
      </c>
      <c r="AO1196">
        <v>0.85199999999999998</v>
      </c>
      <c r="AP1196">
        <v>1.8419999999999901</v>
      </c>
      <c r="AQ1196">
        <v>1.1739999999999999</v>
      </c>
      <c r="AR1196">
        <v>0.84699999999999998</v>
      </c>
      <c r="AS1196">
        <v>0.104</v>
      </c>
      <c r="AT1196">
        <v>3.347</v>
      </c>
      <c r="AU1196">
        <v>6.0024065000000001E-2</v>
      </c>
      <c r="AV1196">
        <v>5</v>
      </c>
      <c r="AW1196" t="s">
        <v>60</v>
      </c>
    </row>
    <row r="1197" spans="1:49" hidden="1" x14ac:dyDescent="0.25">
      <c r="A1197">
        <v>68</v>
      </c>
      <c r="B1197">
        <v>1.4999999999999999E-2</v>
      </c>
      <c r="C1197">
        <v>7.2949999999999999</v>
      </c>
      <c r="D1197">
        <v>0.21099999999999999</v>
      </c>
      <c r="E1197">
        <v>6.1109999999999998</v>
      </c>
      <c r="F1197" t="s">
        <v>128</v>
      </c>
      <c r="G1197" t="s">
        <v>129</v>
      </c>
      <c r="H1197">
        <v>217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1.7544739E-2</v>
      </c>
      <c r="O1197">
        <v>6.9692074000000007E-2</v>
      </c>
      <c r="P1197">
        <v>0.10069275799999999</v>
      </c>
      <c r="Q1197">
        <v>0.14025378699999999</v>
      </c>
      <c r="R1197">
        <v>9.3447595999999994E-2</v>
      </c>
      <c r="S1197">
        <v>0.23</v>
      </c>
      <c r="T1197">
        <v>0.30090064799999999</v>
      </c>
      <c r="U1197">
        <v>0.14000000000000001</v>
      </c>
      <c r="V1197">
        <v>-7.4473609999999996E-2</v>
      </c>
      <c r="W1197">
        <v>2.9421014999999998E-2</v>
      </c>
      <c r="X1197">
        <v>-2.3362409000000001E-2</v>
      </c>
      <c r="Y1197">
        <v>9.3447600000000006E-3</v>
      </c>
      <c r="Z1197">
        <v>8.4102836E-2</v>
      </c>
      <c r="AA1197">
        <v>4.6723797999999997E-2</v>
      </c>
      <c r="AB1197">
        <v>9.2999999999999999E-2</v>
      </c>
      <c r="AC1197">
        <v>-9.2099426649999998</v>
      </c>
      <c r="AD1197">
        <v>6.9490167170000001</v>
      </c>
      <c r="AE1197">
        <v>-0.229254551</v>
      </c>
      <c r="AF1197">
        <v>1</v>
      </c>
      <c r="AH1197">
        <v>1</v>
      </c>
      <c r="AI1197" t="s">
        <v>51</v>
      </c>
      <c r="AJ1197">
        <v>20.12</v>
      </c>
      <c r="AK1197">
        <v>0</v>
      </c>
      <c r="AL1197">
        <v>71.42</v>
      </c>
      <c r="AM1197">
        <v>0</v>
      </c>
      <c r="AN1197">
        <v>0.01</v>
      </c>
      <c r="AO1197">
        <v>0.17299999999999999</v>
      </c>
      <c r="AP1197">
        <v>0.215</v>
      </c>
      <c r="AQ1197">
        <v>0.214</v>
      </c>
      <c r="AR1197">
        <v>5.3999999999999999E-2</v>
      </c>
      <c r="AS1197">
        <v>4.0000000000000001E-3</v>
      </c>
      <c r="AT1197">
        <v>0.192</v>
      </c>
      <c r="AU1197">
        <v>3.4622956189999998</v>
      </c>
      <c r="AV1197">
        <v>4</v>
      </c>
      <c r="AW1197" t="s">
        <v>58</v>
      </c>
    </row>
    <row r="1198" spans="1:49" hidden="1" x14ac:dyDescent="0.25">
      <c r="A1198">
        <v>72.650000000000006</v>
      </c>
      <c r="B1198">
        <v>1.2999999999999999E-2</v>
      </c>
      <c r="C1198">
        <v>7.2069999999999999</v>
      </c>
      <c r="D1198">
        <v>0.32500000000000001</v>
      </c>
      <c r="E1198">
        <v>13.965999999999999</v>
      </c>
      <c r="F1198" t="s">
        <v>128</v>
      </c>
      <c r="G1198" t="s">
        <v>129</v>
      </c>
      <c r="H1198">
        <v>220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1.549859E-2</v>
      </c>
      <c r="O1198">
        <v>9.7141501999999894E-2</v>
      </c>
      <c r="P1198">
        <v>0.120804934</v>
      </c>
      <c r="Q1198">
        <v>0.16591619699999999</v>
      </c>
      <c r="R1198">
        <v>5.8245647999999997E-2</v>
      </c>
      <c r="S1198">
        <v>0.3</v>
      </c>
      <c r="T1198">
        <v>0.22151569500000001</v>
      </c>
      <c r="U1198">
        <v>0.17</v>
      </c>
      <c r="V1198">
        <v>-7.2679320000000006E-2</v>
      </c>
      <c r="W1198">
        <v>7.7643169999999997E-3</v>
      </c>
      <c r="X1198">
        <v>-3.1892175000000002E-2</v>
      </c>
      <c r="Y1198">
        <v>5.8245650000000003E-3</v>
      </c>
      <c r="Z1198">
        <v>5.2421083E-2</v>
      </c>
      <c r="AA1198">
        <v>2.9122823999999999E-2</v>
      </c>
      <c r="AB1198">
        <v>5.7999999999999899E-2</v>
      </c>
      <c r="AC1198">
        <v>-6.7088668910000004</v>
      </c>
      <c r="AD1198">
        <v>5.6342982150000003</v>
      </c>
      <c r="AE1198">
        <v>-0.16252298800000001</v>
      </c>
      <c r="AF1198">
        <v>1</v>
      </c>
      <c r="AH1198">
        <v>1</v>
      </c>
      <c r="AI1198" t="s">
        <v>51</v>
      </c>
      <c r="AJ1198">
        <v>13.42</v>
      </c>
      <c r="AK1198">
        <v>0.01</v>
      </c>
      <c r="AL1198">
        <v>79.569999999999993</v>
      </c>
      <c r="AM1198">
        <v>0</v>
      </c>
      <c r="AN1198">
        <v>8.0000000000000002E-3</v>
      </c>
      <c r="AO1198">
        <v>0.28100000000000003</v>
      </c>
      <c r="AP1198">
        <v>0.307</v>
      </c>
      <c r="AQ1198">
        <v>0.33500000000000002</v>
      </c>
      <c r="AR1198">
        <v>0.122</v>
      </c>
      <c r="AS1198">
        <v>8.9999999999999993E-3</v>
      </c>
      <c r="AT1198">
        <v>0.752</v>
      </c>
      <c r="AU1198">
        <v>-8.0572676889999997</v>
      </c>
      <c r="AV1198">
        <v>3</v>
      </c>
      <c r="AW1198" t="s">
        <v>58</v>
      </c>
    </row>
    <row r="1199" spans="1:49" hidden="1" x14ac:dyDescent="0.25">
      <c r="A1199">
        <v>9.92</v>
      </c>
      <c r="B1199">
        <v>6.6000000000000003E-2</v>
      </c>
      <c r="C1199">
        <v>6.67</v>
      </c>
      <c r="D1199">
        <v>0.83799999999999997</v>
      </c>
      <c r="E1199">
        <v>14.672000000000001</v>
      </c>
      <c r="F1199" t="s">
        <v>128</v>
      </c>
      <c r="G1199" t="s">
        <v>129</v>
      </c>
      <c r="H1199">
        <v>257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0.104251397</v>
      </c>
      <c r="O1199">
        <v>0.13452756099999999</v>
      </c>
      <c r="P1199">
        <v>0.29660209599999998</v>
      </c>
      <c r="Q1199">
        <v>0.33931194999999997</v>
      </c>
      <c r="R1199">
        <v>0.15446307000000001</v>
      </c>
      <c r="S1199">
        <v>0.53</v>
      </c>
      <c r="T1199">
        <v>0.52322247799999999</v>
      </c>
      <c r="U1199">
        <v>0.3</v>
      </c>
      <c r="V1199">
        <v>-6.8581329999999996E-2</v>
      </c>
      <c r="W1199">
        <v>8.0635969999999901E-3</v>
      </c>
      <c r="X1199">
        <v>3.32861E-4</v>
      </c>
      <c r="Y1199">
        <v>1.5446306999999999E-2</v>
      </c>
      <c r="Z1199">
        <v>0.13901676099999999</v>
      </c>
      <c r="AA1199">
        <v>7.7231534000000004E-2</v>
      </c>
      <c r="AB1199">
        <v>0.154</v>
      </c>
      <c r="AC1199">
        <v>-3.8224007839999898</v>
      </c>
      <c r="AD1199">
        <v>2.5691070439999999</v>
      </c>
      <c r="AE1199">
        <v>-0.160412005</v>
      </c>
      <c r="AF1199">
        <v>2</v>
      </c>
      <c r="AG1199">
        <v>1</v>
      </c>
      <c r="AH1199">
        <v>3</v>
      </c>
      <c r="AI1199" t="s">
        <v>53</v>
      </c>
      <c r="AJ1199">
        <v>12.14</v>
      </c>
      <c r="AK1199">
        <v>0</v>
      </c>
      <c r="AL1199">
        <v>22.800999999999998</v>
      </c>
      <c r="AM1199">
        <v>0</v>
      </c>
      <c r="AN1199">
        <v>1.4999999999999999E-2</v>
      </c>
      <c r="AO1199">
        <v>0.80299999999999905</v>
      </c>
      <c r="AP1199">
        <v>0.96</v>
      </c>
      <c r="AQ1199">
        <v>1.01</v>
      </c>
      <c r="AR1199">
        <v>0.72299999999999998</v>
      </c>
      <c r="AS1199">
        <v>7.4999999999999997E-2</v>
      </c>
      <c r="AT1199">
        <v>1.5629999999999999</v>
      </c>
      <c r="AU1199">
        <v>0.393910022999999</v>
      </c>
      <c r="AV1199">
        <v>3</v>
      </c>
      <c r="AW1199" t="s">
        <v>52</v>
      </c>
    </row>
    <row r="1200" spans="1:49" hidden="1" x14ac:dyDescent="0.25">
      <c r="A1200">
        <v>47.88</v>
      </c>
      <c r="B1200">
        <v>1.9E-2</v>
      </c>
      <c r="C1200">
        <v>6.8070000000000004</v>
      </c>
      <c r="D1200">
        <v>0.32799999999999901</v>
      </c>
      <c r="E1200">
        <v>9.4459999999999997</v>
      </c>
      <c r="F1200" t="s">
        <v>128</v>
      </c>
      <c r="G1200" t="s">
        <v>129</v>
      </c>
      <c r="H1200">
        <v>263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0.08</v>
      </c>
      <c r="O1200">
        <v>6.4415934999999994E-2</v>
      </c>
      <c r="P1200">
        <v>5.3684545E-2</v>
      </c>
      <c r="Q1200">
        <v>9.0513089000000005E-2</v>
      </c>
      <c r="R1200">
        <v>0.93440000000000001</v>
      </c>
      <c r="S1200">
        <v>0.16</v>
      </c>
      <c r="T1200">
        <v>0.1</v>
      </c>
      <c r="U1200">
        <v>0.16</v>
      </c>
      <c r="V1200">
        <v>8.8669830000000005E-2</v>
      </c>
      <c r="W1200">
        <v>-5.7472962999999898E-2</v>
      </c>
      <c r="X1200">
        <v>-5.0956287000000003E-2</v>
      </c>
      <c r="Y1200">
        <v>9.3440001999999994E-2</v>
      </c>
      <c r="Z1200">
        <v>0.84096002000000003</v>
      </c>
      <c r="AA1200">
        <v>0.46720001100000003</v>
      </c>
      <c r="AB1200">
        <v>0.93400000000000005</v>
      </c>
      <c r="AC1200">
        <v>-15.33326759</v>
      </c>
      <c r="AD1200">
        <v>4.8198191509999999</v>
      </c>
      <c r="AE1200">
        <v>0</v>
      </c>
      <c r="AF1200">
        <v>1</v>
      </c>
      <c r="AH1200">
        <v>1</v>
      </c>
      <c r="AI1200" t="s">
        <v>51</v>
      </c>
      <c r="AJ1200">
        <v>10.050000000000001</v>
      </c>
      <c r="AK1200">
        <v>0.02</v>
      </c>
      <c r="AL1200">
        <v>53.306999999999903</v>
      </c>
      <c r="AM1200">
        <v>0</v>
      </c>
      <c r="AN1200">
        <v>1.2E-2</v>
      </c>
      <c r="AO1200">
        <v>0.25</v>
      </c>
      <c r="AP1200">
        <v>0.374</v>
      </c>
      <c r="AQ1200">
        <v>0.34</v>
      </c>
      <c r="AR1200">
        <v>0.13600000000000001</v>
      </c>
      <c r="AS1200">
        <v>1.0999999999999999E-2</v>
      </c>
      <c r="AT1200">
        <v>1.597</v>
      </c>
      <c r="AU1200">
        <v>0.13641576999999999</v>
      </c>
      <c r="AV1200">
        <v>4</v>
      </c>
      <c r="AW1200" t="s">
        <v>58</v>
      </c>
    </row>
    <row r="1201" spans="1:49" hidden="1" x14ac:dyDescent="0.25">
      <c r="A1201">
        <v>12.35</v>
      </c>
      <c r="B1201">
        <v>1.0999999999999999E-2</v>
      </c>
      <c r="C1201">
        <v>3.9980000000000002</v>
      </c>
      <c r="D1201">
        <v>1.1459999999999999</v>
      </c>
      <c r="E1201">
        <v>119.295</v>
      </c>
      <c r="F1201" t="s">
        <v>128</v>
      </c>
      <c r="G1201" t="s">
        <v>129</v>
      </c>
      <c r="H1201">
        <v>309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2.8054921999999999E-2</v>
      </c>
      <c r="O1201">
        <v>4.2793250999999997E-2</v>
      </c>
      <c r="P1201">
        <v>6.8264493999999995E-2</v>
      </c>
      <c r="Q1201">
        <v>7.6526871999999996E-2</v>
      </c>
      <c r="R1201">
        <v>0.22891677999999999</v>
      </c>
      <c r="S1201">
        <v>0.13</v>
      </c>
      <c r="T1201">
        <v>0.178951208</v>
      </c>
      <c r="U1201">
        <v>0.1</v>
      </c>
      <c r="V1201">
        <v>-1.1788316E-2</v>
      </c>
      <c r="W1201">
        <v>1.0892915E-2</v>
      </c>
      <c r="X1201">
        <v>-8.1369719999999993E-3</v>
      </c>
      <c r="Y1201">
        <v>2.2891677999999999E-2</v>
      </c>
      <c r="Z1201">
        <v>0.20602510099999999</v>
      </c>
      <c r="AA1201">
        <v>0.11445838999999999</v>
      </c>
      <c r="AB1201">
        <v>0.22899999999999901</v>
      </c>
      <c r="AC1201">
        <v>-9.8794404460000003</v>
      </c>
      <c r="AD1201">
        <v>12.10305293</v>
      </c>
      <c r="AE1201">
        <v>-0.70272444599999995</v>
      </c>
      <c r="AF1201">
        <v>2</v>
      </c>
      <c r="AG1201">
        <v>3</v>
      </c>
      <c r="AH1201">
        <v>5</v>
      </c>
      <c r="AI1201" t="s">
        <v>59</v>
      </c>
      <c r="AJ1201">
        <v>13.53</v>
      </c>
      <c r="AK1201">
        <v>0</v>
      </c>
      <c r="AL1201">
        <v>176.39099999999999</v>
      </c>
      <c r="AM1201">
        <v>0</v>
      </c>
      <c r="AN1201">
        <v>1E-3</v>
      </c>
      <c r="AO1201">
        <v>1.218</v>
      </c>
      <c r="AP1201">
        <v>2.2290000000000001</v>
      </c>
      <c r="AQ1201">
        <v>1.73</v>
      </c>
      <c r="AR1201">
        <v>1.248</v>
      </c>
      <c r="AS1201">
        <v>0.187</v>
      </c>
      <c r="AT1201">
        <v>3.367</v>
      </c>
      <c r="AU1201">
        <v>0.14801309900000001</v>
      </c>
      <c r="AV1201">
        <v>4</v>
      </c>
      <c r="AW1201" t="s">
        <v>60</v>
      </c>
    </row>
    <row r="1202" spans="1:49" hidden="1" x14ac:dyDescent="0.25">
      <c r="A1202">
        <v>7.93</v>
      </c>
      <c r="B1202">
        <v>4.8000000000000001E-2</v>
      </c>
      <c r="C1202">
        <v>5.3470000000000004</v>
      </c>
      <c r="D1202">
        <v>0.91200000000000003</v>
      </c>
      <c r="E1202">
        <v>33.356999999999999</v>
      </c>
      <c r="F1202" t="s">
        <v>128</v>
      </c>
      <c r="G1202" t="s">
        <v>129</v>
      </c>
      <c r="H1202">
        <v>32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3.2457116000000001E-2</v>
      </c>
      <c r="O1202">
        <v>5.2308739E-2</v>
      </c>
      <c r="P1202">
        <v>5.8691078000000001E-2</v>
      </c>
      <c r="Q1202">
        <v>7.0966873999999999E-2</v>
      </c>
      <c r="R1202">
        <v>0.56293719999999903</v>
      </c>
      <c r="S1202">
        <v>0.13</v>
      </c>
      <c r="T1202">
        <v>0.10746926800000001</v>
      </c>
      <c r="U1202">
        <v>9.5000000000000001E-2</v>
      </c>
      <c r="V1202">
        <v>1.6062721999999901E-2</v>
      </c>
      <c r="W1202">
        <v>4.1144519999999997E-2</v>
      </c>
      <c r="X1202">
        <v>-7.3969599999999997E-4</v>
      </c>
      <c r="Y1202">
        <v>5.6293719999999998E-2</v>
      </c>
      <c r="Z1202">
        <v>0.50664348000000003</v>
      </c>
      <c r="AA1202">
        <v>0.28146859999999901</v>
      </c>
      <c r="AB1202">
        <v>0.56299999999999994</v>
      </c>
      <c r="AC1202">
        <v>-11.291314140000001</v>
      </c>
      <c r="AD1202">
        <v>8.1461111699999993</v>
      </c>
      <c r="AE1202">
        <v>-1.841033889</v>
      </c>
      <c r="AF1202">
        <v>2</v>
      </c>
      <c r="AG1202">
        <v>3</v>
      </c>
      <c r="AH1202">
        <v>5</v>
      </c>
      <c r="AI1202" t="s">
        <v>59</v>
      </c>
      <c r="AJ1202">
        <v>14.57</v>
      </c>
      <c r="AK1202">
        <v>0</v>
      </c>
      <c r="AL1202">
        <v>48.801000000000002</v>
      </c>
      <c r="AM1202">
        <v>0</v>
      </c>
      <c r="AN1202">
        <v>5.0000000000000001E-3</v>
      </c>
      <c r="AO1202">
        <v>0.89300000000000002</v>
      </c>
      <c r="AP1202">
        <v>1.619</v>
      </c>
      <c r="AQ1202">
        <v>1.173</v>
      </c>
      <c r="AR1202">
        <v>0.85399999999999998</v>
      </c>
      <c r="AS1202">
        <v>0.1</v>
      </c>
      <c r="AT1202">
        <v>3.0720000000000001</v>
      </c>
      <c r="AU1202">
        <v>-0.88127798800000001</v>
      </c>
      <c r="AV1202">
        <v>5</v>
      </c>
      <c r="AW1202" t="s">
        <v>60</v>
      </c>
    </row>
    <row r="1203" spans="1:49" hidden="1" x14ac:dyDescent="0.25">
      <c r="A1203">
        <v>7.92</v>
      </c>
      <c r="B1203">
        <v>4.7E-2</v>
      </c>
      <c r="C1203">
        <v>5.4960000000000004</v>
      </c>
      <c r="D1203">
        <v>1.012</v>
      </c>
      <c r="E1203">
        <v>37.323</v>
      </c>
      <c r="F1203" t="s">
        <v>128</v>
      </c>
      <c r="G1203" t="s">
        <v>129</v>
      </c>
      <c r="H1203">
        <v>33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2.9026244E-2</v>
      </c>
      <c r="O1203">
        <v>5.7922050999999898E-2</v>
      </c>
      <c r="P1203">
        <v>7.0418675999999999E-2</v>
      </c>
      <c r="Q1203">
        <v>8.7895628000000003E-2</v>
      </c>
      <c r="R1203">
        <v>0.21717449999999999</v>
      </c>
      <c r="S1203">
        <v>0.16</v>
      </c>
      <c r="T1203">
        <v>0.111430219</v>
      </c>
      <c r="U1203">
        <v>0.12</v>
      </c>
      <c r="V1203">
        <v>2.7472820000000002E-3</v>
      </c>
      <c r="W1203">
        <v>8.5898269999999995E-3</v>
      </c>
      <c r="X1203">
        <v>-4.553078E-2</v>
      </c>
      <c r="Y1203">
        <v>2.1717449999999999E-2</v>
      </c>
      <c r="Z1203">
        <v>0.19545704999999999</v>
      </c>
      <c r="AA1203">
        <v>0.10858725</v>
      </c>
      <c r="AB1203">
        <v>0.217</v>
      </c>
      <c r="AC1203">
        <v>-7.4374201639999997</v>
      </c>
      <c r="AD1203">
        <v>11.442831160000001</v>
      </c>
      <c r="AE1203">
        <v>-0.75063225599999905</v>
      </c>
      <c r="AF1203">
        <v>2</v>
      </c>
      <c r="AG1203">
        <v>3</v>
      </c>
      <c r="AH1203">
        <v>5</v>
      </c>
      <c r="AI1203" t="s">
        <v>59</v>
      </c>
      <c r="AJ1203">
        <v>14.61</v>
      </c>
      <c r="AK1203">
        <v>0</v>
      </c>
      <c r="AL1203">
        <v>53.99</v>
      </c>
      <c r="AM1203">
        <v>0</v>
      </c>
      <c r="AN1203">
        <v>4.0000000000000001E-3</v>
      </c>
      <c r="AO1203">
        <v>1.026</v>
      </c>
      <c r="AP1203">
        <v>1.5549999999999999</v>
      </c>
      <c r="AQ1203">
        <v>1.371</v>
      </c>
      <c r="AR1203">
        <v>1.014</v>
      </c>
      <c r="AS1203">
        <v>0.128</v>
      </c>
      <c r="AT1203">
        <v>2.8759999999999999</v>
      </c>
      <c r="AU1203">
        <v>-0.89150039400000003</v>
      </c>
      <c r="AV1203">
        <v>4</v>
      </c>
      <c r="AW1203" t="s">
        <v>60</v>
      </c>
    </row>
    <row r="1204" spans="1:49" hidden="1" x14ac:dyDescent="0.25">
      <c r="A1204">
        <v>6.42</v>
      </c>
      <c r="B1204">
        <v>2.79999999999999E-2</v>
      </c>
      <c r="C1204">
        <v>4.992</v>
      </c>
      <c r="D1204">
        <v>1.228</v>
      </c>
      <c r="E1204">
        <v>52.911000000000001</v>
      </c>
      <c r="F1204" t="s">
        <v>128</v>
      </c>
      <c r="G1204" t="s">
        <v>129</v>
      </c>
      <c r="H1204">
        <v>330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3.2764405000000003E-2</v>
      </c>
      <c r="O1204">
        <v>7.0247455E-2</v>
      </c>
      <c r="P1204">
        <v>7.5963011999999996E-2</v>
      </c>
      <c r="Q1204">
        <v>8.9084559999999993E-2</v>
      </c>
      <c r="R1204">
        <v>0.38686258000000001</v>
      </c>
      <c r="S1204">
        <v>0.17</v>
      </c>
      <c r="T1204">
        <v>0.118918986999999</v>
      </c>
      <c r="U1204">
        <v>0.14000000000000001</v>
      </c>
      <c r="V1204">
        <v>-6.4810149999999997E-3</v>
      </c>
      <c r="W1204">
        <v>2.2158730000000001E-2</v>
      </c>
      <c r="X1204">
        <v>2.6402446E-2</v>
      </c>
      <c r="Y1204">
        <v>3.8686258000000001E-2</v>
      </c>
      <c r="Z1204">
        <v>0.34817631799999998</v>
      </c>
      <c r="AA1204">
        <v>0.19343128800000001</v>
      </c>
      <c r="AB1204">
        <v>0.38700000000000001</v>
      </c>
      <c r="AC1204">
        <v>-8.6407288579999992</v>
      </c>
      <c r="AD1204">
        <v>8.7964651959999998</v>
      </c>
      <c r="AE1204">
        <v>-1.344042886</v>
      </c>
      <c r="AF1204">
        <v>2</v>
      </c>
      <c r="AG1204">
        <v>3</v>
      </c>
      <c r="AH1204">
        <v>5</v>
      </c>
      <c r="AI1204" t="s">
        <v>59</v>
      </c>
      <c r="AJ1204">
        <v>17.82</v>
      </c>
      <c r="AK1204">
        <v>0</v>
      </c>
      <c r="AL1204">
        <v>83.59</v>
      </c>
      <c r="AM1204">
        <v>0</v>
      </c>
      <c r="AN1204">
        <v>3.0000000000000001E-3</v>
      </c>
      <c r="AO1204">
        <v>1.3480000000000001</v>
      </c>
      <c r="AP1204">
        <v>1.766</v>
      </c>
      <c r="AQ1204">
        <v>1.9390000000000001</v>
      </c>
      <c r="AR1204">
        <v>1.4039999999999999</v>
      </c>
      <c r="AS1204">
        <v>0.221</v>
      </c>
      <c r="AT1204">
        <v>2.4900000000000002</v>
      </c>
      <c r="AU1204">
        <v>7.4148251999999998E-2</v>
      </c>
      <c r="AV1204">
        <v>4</v>
      </c>
      <c r="AW1204" t="s">
        <v>60</v>
      </c>
    </row>
    <row r="1205" spans="1:49" hidden="1" x14ac:dyDescent="0.25">
      <c r="A1205">
        <v>17.399999999999999</v>
      </c>
      <c r="B1205">
        <v>3.5000000000000003E-2</v>
      </c>
      <c r="C1205">
        <v>6.2220000000000004</v>
      </c>
      <c r="D1205">
        <v>0.93299999999999905</v>
      </c>
      <c r="E1205">
        <v>44.81</v>
      </c>
      <c r="F1205" t="s">
        <v>128</v>
      </c>
      <c r="G1205" t="s">
        <v>129</v>
      </c>
      <c r="H1205">
        <v>372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3.5000000000000003E-2</v>
      </c>
      <c r="O1205">
        <v>1.37592239999999E-2</v>
      </c>
      <c r="P1205">
        <v>0.105</v>
      </c>
      <c r="Q1205">
        <v>0.105</v>
      </c>
      <c r="R1205">
        <v>0.26694600000000002</v>
      </c>
      <c r="S1205">
        <v>7.0000000000000007E-2</v>
      </c>
      <c r="T1205">
        <v>7.0000000000000007E-2</v>
      </c>
      <c r="U1205">
        <v>0.1</v>
      </c>
      <c r="V1205">
        <v>1.2305257999999999E-2</v>
      </c>
      <c r="W1205">
        <v>-6.0995065000000001E-2</v>
      </c>
      <c r="X1205">
        <v>0</v>
      </c>
      <c r="Y1205">
        <v>2.6694598999999999E-2</v>
      </c>
      <c r="Z1205">
        <v>0.24025138899999901</v>
      </c>
      <c r="AA1205">
        <v>0.13347299400000001</v>
      </c>
      <c r="AB1205">
        <v>0.26700000000000002</v>
      </c>
      <c r="AC1205">
        <v>-19.401238360000001</v>
      </c>
      <c r="AD1205">
        <v>8.1702677349999995</v>
      </c>
      <c r="AE1205">
        <v>-0.25258008100000001</v>
      </c>
      <c r="AF1205">
        <v>2</v>
      </c>
      <c r="AG1205">
        <v>3</v>
      </c>
      <c r="AH1205">
        <v>5</v>
      </c>
      <c r="AI1205" t="s">
        <v>59</v>
      </c>
      <c r="AJ1205">
        <v>14.74</v>
      </c>
      <c r="AK1205">
        <v>0</v>
      </c>
      <c r="AL1205">
        <v>61.896999999999998</v>
      </c>
      <c r="AM1205">
        <v>0</v>
      </c>
      <c r="AN1205">
        <v>4.0000000000000001E-3</v>
      </c>
      <c r="AO1205">
        <v>0.91500000000000004</v>
      </c>
      <c r="AP1205">
        <v>1.139</v>
      </c>
      <c r="AQ1205">
        <v>1.2050000000000001</v>
      </c>
      <c r="AR1205">
        <v>0.88099999999999901</v>
      </c>
      <c r="AS1205">
        <v>0.10299999999999999</v>
      </c>
      <c r="AT1205">
        <v>2.323</v>
      </c>
      <c r="AU1205">
        <v>6.6370219999999994E-2</v>
      </c>
      <c r="AV1205">
        <v>4</v>
      </c>
      <c r="AW1205" t="s">
        <v>60</v>
      </c>
    </row>
    <row r="1206" spans="1:49" hidden="1" x14ac:dyDescent="0.25">
      <c r="A1206">
        <v>11.33</v>
      </c>
      <c r="B1206">
        <v>0.03</v>
      </c>
      <c r="C1206">
        <v>4.8860000000000001</v>
      </c>
      <c r="D1206">
        <v>0.875</v>
      </c>
      <c r="E1206">
        <v>42.235999999999997</v>
      </c>
      <c r="F1206" t="s">
        <v>128</v>
      </c>
      <c r="G1206" t="s">
        <v>129</v>
      </c>
      <c r="H1206">
        <v>382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3.3751404999999998E-2</v>
      </c>
      <c r="O1206">
        <v>4.9992332E-2</v>
      </c>
      <c r="P1206">
        <v>5.2796959999999997E-2</v>
      </c>
      <c r="Q1206">
        <v>7.0786862999999894E-2</v>
      </c>
      <c r="R1206">
        <v>0.54117185000000001</v>
      </c>
      <c r="S1206">
        <v>0.13</v>
      </c>
      <c r="T1206">
        <v>0.111961793</v>
      </c>
      <c r="U1206">
        <v>0.105</v>
      </c>
      <c r="V1206">
        <v>4.9127420000000003E-3</v>
      </c>
      <c r="W1206">
        <v>1.8843644999999999E-2</v>
      </c>
      <c r="X1206">
        <v>-6.7896860000000003E-2</v>
      </c>
      <c r="Y1206">
        <v>5.4117184999999998E-2</v>
      </c>
      <c r="Z1206">
        <v>0.48705466399999903</v>
      </c>
      <c r="AA1206">
        <v>0.27058592399999998</v>
      </c>
      <c r="AB1206">
        <v>0.54100000000000004</v>
      </c>
      <c r="AC1206">
        <v>-10.023815300000001</v>
      </c>
      <c r="AD1206">
        <v>5.5586735410000001</v>
      </c>
      <c r="AE1206">
        <v>-1.805291038</v>
      </c>
      <c r="AF1206">
        <v>2</v>
      </c>
      <c r="AG1206">
        <v>3</v>
      </c>
      <c r="AH1206">
        <v>5</v>
      </c>
      <c r="AI1206" t="s">
        <v>59</v>
      </c>
      <c r="AJ1206">
        <v>14.68</v>
      </c>
      <c r="AK1206">
        <v>0</v>
      </c>
      <c r="AL1206">
        <v>64.16</v>
      </c>
      <c r="AM1206">
        <v>0</v>
      </c>
      <c r="AN1206">
        <v>4.0000000000000001E-3</v>
      </c>
      <c r="AO1206">
        <v>0.84299999999999997</v>
      </c>
      <c r="AP1206">
        <v>1.7369999999999901</v>
      </c>
      <c r="AQ1206">
        <v>1.1100000000000001</v>
      </c>
      <c r="AR1206">
        <v>0.79700000000000004</v>
      </c>
      <c r="AS1206">
        <v>9.0999999999999998E-2</v>
      </c>
      <c r="AT1206">
        <v>3.6709999999999998</v>
      </c>
      <c r="AU1206">
        <v>-0.87941411199999997</v>
      </c>
      <c r="AV1206">
        <v>5</v>
      </c>
      <c r="AW1206" t="s">
        <v>60</v>
      </c>
    </row>
    <row r="1207" spans="1:49" hidden="1" x14ac:dyDescent="0.25">
      <c r="A1207">
        <v>7.9</v>
      </c>
      <c r="B1207">
        <v>1.6E-2</v>
      </c>
      <c r="C1207">
        <v>3.8260000000000001</v>
      </c>
      <c r="D1207">
        <v>1.1890000000000001</v>
      </c>
      <c r="E1207">
        <v>91.882000000000005</v>
      </c>
      <c r="F1207" t="s">
        <v>128</v>
      </c>
      <c r="G1207" t="s">
        <v>129</v>
      </c>
      <c r="H1207">
        <v>389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3.5000000000000003E-2</v>
      </c>
      <c r="O1207">
        <v>7.7826619999999897E-3</v>
      </c>
      <c r="P1207">
        <v>0.105</v>
      </c>
      <c r="Q1207">
        <v>0.105</v>
      </c>
      <c r="R1207">
        <v>0.19623609</v>
      </c>
      <c r="S1207">
        <v>7.0000000000000007E-2</v>
      </c>
      <c r="T1207">
        <v>0.03</v>
      </c>
      <c r="U1207">
        <v>0.1</v>
      </c>
      <c r="V1207">
        <v>1.2677205E-2</v>
      </c>
      <c r="W1207">
        <v>-2.2922405999999999E-2</v>
      </c>
      <c r="X1207">
        <v>0</v>
      </c>
      <c r="Y1207">
        <v>1.9623609E-2</v>
      </c>
      <c r="Z1207">
        <v>0.17661247999999999</v>
      </c>
      <c r="AA1207">
        <v>9.8118044000000001E-2</v>
      </c>
      <c r="AB1207">
        <v>0.19600000000000001</v>
      </c>
      <c r="AC1207">
        <v>-25.214519599999999</v>
      </c>
      <c r="AD1207">
        <v>8.6442220519999999</v>
      </c>
      <c r="AE1207">
        <v>-0.68090860200000003</v>
      </c>
      <c r="AF1207">
        <v>2</v>
      </c>
      <c r="AG1207">
        <v>3</v>
      </c>
      <c r="AH1207">
        <v>5</v>
      </c>
      <c r="AI1207" t="s">
        <v>59</v>
      </c>
      <c r="AJ1207">
        <v>25.06</v>
      </c>
      <c r="AK1207">
        <v>0</v>
      </c>
      <c r="AL1207">
        <v>174.739</v>
      </c>
      <c r="AM1207">
        <v>0</v>
      </c>
      <c r="AN1207">
        <v>1E-3</v>
      </c>
      <c r="AO1207">
        <v>1.2929999999999999</v>
      </c>
      <c r="AP1207">
        <v>2.1230000000000002</v>
      </c>
      <c r="AQ1207">
        <v>1.9530000000000001</v>
      </c>
      <c r="AR1207">
        <v>1.363</v>
      </c>
      <c r="AS1207">
        <v>0.23100000000000001</v>
      </c>
      <c r="AT1207">
        <v>4.1100000000000003</v>
      </c>
      <c r="AU1207">
        <v>0.17387534499999999</v>
      </c>
      <c r="AV1207">
        <v>2</v>
      </c>
      <c r="AW1207" t="s">
        <v>60</v>
      </c>
    </row>
    <row r="1208" spans="1:49" hidden="1" x14ac:dyDescent="0.25">
      <c r="A1208">
        <v>9.56</v>
      </c>
      <c r="B1208">
        <v>1.6E-2</v>
      </c>
      <c r="C1208">
        <v>3.5950000000000002</v>
      </c>
      <c r="D1208">
        <v>1.042</v>
      </c>
      <c r="E1208">
        <v>84.378999999999905</v>
      </c>
      <c r="F1208" t="s">
        <v>128</v>
      </c>
      <c r="G1208" t="s">
        <v>129</v>
      </c>
      <c r="H1208">
        <v>394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0.05</v>
      </c>
      <c r="O1208">
        <v>1.9782258E-2</v>
      </c>
      <c r="P1208">
        <v>0.15</v>
      </c>
      <c r="Q1208">
        <v>0.15</v>
      </c>
      <c r="R1208">
        <v>0.19382163999999999</v>
      </c>
      <c r="S1208">
        <v>0.1</v>
      </c>
      <c r="T1208">
        <v>0.05</v>
      </c>
      <c r="U1208">
        <v>0.1</v>
      </c>
      <c r="V1208">
        <v>1.025847E-2</v>
      </c>
      <c r="W1208">
        <v>-2.3149053999999999E-2</v>
      </c>
      <c r="X1208">
        <v>0</v>
      </c>
      <c r="Y1208">
        <v>1.9382164E-2</v>
      </c>
      <c r="Z1208">
        <v>0.17443947500000001</v>
      </c>
      <c r="AA1208">
        <v>9.6910818999999995E-2</v>
      </c>
      <c r="AB1208">
        <v>0.19399999999999901</v>
      </c>
      <c r="AC1208">
        <v>-14.383163550000001</v>
      </c>
      <c r="AD1208">
        <v>9.5623483159999996</v>
      </c>
      <c r="AE1208">
        <v>-0.60280028899999905</v>
      </c>
      <c r="AF1208">
        <v>2</v>
      </c>
      <c r="AG1208">
        <v>3</v>
      </c>
      <c r="AH1208">
        <v>5</v>
      </c>
      <c r="AI1208" t="s">
        <v>59</v>
      </c>
      <c r="AJ1208">
        <v>17.72</v>
      </c>
      <c r="AK1208">
        <v>0</v>
      </c>
      <c r="AL1208">
        <v>131.43199999999999</v>
      </c>
      <c r="AM1208">
        <v>0</v>
      </c>
      <c r="AN1208">
        <v>2E-3</v>
      </c>
      <c r="AO1208">
        <v>1.0589999999999999</v>
      </c>
      <c r="AP1208">
        <v>2.4740000000000002</v>
      </c>
      <c r="AQ1208">
        <v>1.4809999999999901</v>
      </c>
      <c r="AR1208">
        <v>1.075</v>
      </c>
      <c r="AS1208">
        <v>0.14799999999999999</v>
      </c>
      <c r="AT1208">
        <v>4.0010000000000003</v>
      </c>
      <c r="AU1208">
        <v>4.9792740999999897E-2</v>
      </c>
      <c r="AV1208">
        <v>4</v>
      </c>
      <c r="AW1208" t="s">
        <v>60</v>
      </c>
    </row>
    <row r="1209" spans="1:49" hidden="1" x14ac:dyDescent="0.25">
      <c r="A1209">
        <v>6.91</v>
      </c>
      <c r="B1209">
        <v>6.4000000000000001E-2</v>
      </c>
      <c r="C1209">
        <v>5.6749999999999998</v>
      </c>
      <c r="D1209">
        <v>1.087</v>
      </c>
      <c r="E1209">
        <v>37.780999999999999</v>
      </c>
      <c r="F1209" t="s">
        <v>128</v>
      </c>
      <c r="G1209" t="s">
        <v>129</v>
      </c>
      <c r="H1209">
        <v>406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3.5000000000000003E-2</v>
      </c>
      <c r="O1209">
        <v>1.3194833E-2</v>
      </c>
      <c r="P1209">
        <v>0.105</v>
      </c>
      <c r="Q1209">
        <v>0.105</v>
      </c>
      <c r="R1209">
        <v>0.33185621999999998</v>
      </c>
      <c r="S1209">
        <v>7.0000000000000007E-2</v>
      </c>
      <c r="T1209">
        <v>0.03</v>
      </c>
      <c r="U1209">
        <v>0.1</v>
      </c>
      <c r="V1209">
        <v>1.5881428E-2</v>
      </c>
      <c r="W1209">
        <v>-4.2159962999999898E-2</v>
      </c>
      <c r="X1209">
        <v>0</v>
      </c>
      <c r="Y1209">
        <v>3.3185621999999998E-2</v>
      </c>
      <c r="Z1209">
        <v>0.29867059899999998</v>
      </c>
      <c r="AA1209">
        <v>0.16592810999999999</v>
      </c>
      <c r="AB1209">
        <v>0.33200000000000002</v>
      </c>
      <c r="AC1209">
        <v>-25.150467949999999</v>
      </c>
      <c r="AD1209">
        <v>8.4139394060000008</v>
      </c>
      <c r="AE1209">
        <v>-1.336224217</v>
      </c>
      <c r="AF1209">
        <v>2</v>
      </c>
      <c r="AG1209">
        <v>3</v>
      </c>
      <c r="AH1209">
        <v>5</v>
      </c>
      <c r="AI1209" t="s">
        <v>59</v>
      </c>
      <c r="AJ1209">
        <v>12.37</v>
      </c>
      <c r="AK1209">
        <v>0.05</v>
      </c>
      <c r="AL1209">
        <v>59.832999999999998</v>
      </c>
      <c r="AM1209">
        <v>0</v>
      </c>
      <c r="AN1209">
        <v>4.0000000000000001E-3</v>
      </c>
      <c r="AO1209">
        <v>1.125</v>
      </c>
      <c r="AP1209">
        <v>1.4259999999999999</v>
      </c>
      <c r="AQ1209">
        <v>1.5940000000000001</v>
      </c>
      <c r="AR1209">
        <v>1.167</v>
      </c>
      <c r="AS1209">
        <v>0.16699999999999901</v>
      </c>
      <c r="AT1209">
        <v>2.4049999999999998</v>
      </c>
      <c r="AU1209">
        <v>5.6569207000000003E-2</v>
      </c>
      <c r="AV1209">
        <v>4</v>
      </c>
      <c r="AW1209" t="s">
        <v>60</v>
      </c>
    </row>
    <row r="1210" spans="1:49" hidden="1" x14ac:dyDescent="0.25">
      <c r="A1210">
        <v>7.35</v>
      </c>
      <c r="B1210">
        <v>2.79999999999999E-2</v>
      </c>
      <c r="C1210">
        <v>4.7389999999999999</v>
      </c>
      <c r="D1210">
        <v>1.129</v>
      </c>
      <c r="E1210">
        <v>61.048999999999999</v>
      </c>
      <c r="F1210" t="s">
        <v>128</v>
      </c>
      <c r="G1210" t="s">
        <v>129</v>
      </c>
      <c r="H1210">
        <v>411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0.05</v>
      </c>
      <c r="O1210">
        <v>2.3091206999999999E-2</v>
      </c>
      <c r="P1210">
        <v>0.1</v>
      </c>
      <c r="Q1210">
        <v>0.1</v>
      </c>
      <c r="R1210">
        <v>0.35315936999999997</v>
      </c>
      <c r="S1210">
        <v>0.1</v>
      </c>
      <c r="T1210">
        <v>7.0000000000000007E-2</v>
      </c>
      <c r="U1210">
        <v>0.06</v>
      </c>
      <c r="V1210">
        <v>2.1551916000000001E-2</v>
      </c>
      <c r="W1210">
        <v>-1.5167455999999999E-2</v>
      </c>
      <c r="X1210">
        <v>0</v>
      </c>
      <c r="Y1210">
        <v>3.5315936999999999E-2</v>
      </c>
      <c r="Z1210">
        <v>0.31784343100000001</v>
      </c>
      <c r="AA1210">
        <v>0.17657968399999999</v>
      </c>
      <c r="AB1210">
        <v>0.35299999999999998</v>
      </c>
      <c r="AC1210">
        <v>-15.68119542</v>
      </c>
      <c r="AD1210">
        <v>9.7345988170000002</v>
      </c>
      <c r="AE1210">
        <v>-0.80533058400000002</v>
      </c>
      <c r="AF1210">
        <v>2</v>
      </c>
      <c r="AG1210">
        <v>3</v>
      </c>
      <c r="AH1210">
        <v>5</v>
      </c>
      <c r="AI1210" t="s">
        <v>59</v>
      </c>
      <c r="AJ1210">
        <v>13.9</v>
      </c>
      <c r="AK1210">
        <v>0</v>
      </c>
      <c r="AL1210">
        <v>99.87</v>
      </c>
      <c r="AM1210">
        <v>0</v>
      </c>
      <c r="AN1210">
        <v>2E-3</v>
      </c>
      <c r="AO1210">
        <v>1.194</v>
      </c>
      <c r="AP1210">
        <v>1.889</v>
      </c>
      <c r="AQ1210">
        <v>1.7130000000000001</v>
      </c>
      <c r="AR1210">
        <v>1.2390000000000001</v>
      </c>
      <c r="AS1210">
        <v>0.187</v>
      </c>
      <c r="AT1210">
        <v>3.0649999999999999</v>
      </c>
      <c r="AU1210">
        <v>0.233479351</v>
      </c>
      <c r="AV1210">
        <v>4</v>
      </c>
      <c r="AW1210" t="s">
        <v>60</v>
      </c>
    </row>
    <row r="1211" spans="1:49" hidden="1" x14ac:dyDescent="0.25">
      <c r="A1211">
        <v>13.56</v>
      </c>
      <c r="B1211">
        <v>4.7E-2</v>
      </c>
      <c r="C1211">
        <v>5.9370000000000003</v>
      </c>
      <c r="D1211">
        <v>0.65799999999999903</v>
      </c>
      <c r="E1211">
        <v>13.757999999999999</v>
      </c>
      <c r="F1211" t="s">
        <v>128</v>
      </c>
      <c r="G1211" t="s">
        <v>129</v>
      </c>
      <c r="H1211">
        <v>414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0.05</v>
      </c>
      <c r="O1211">
        <v>3.4050292000000003E-2</v>
      </c>
      <c r="P1211">
        <v>0.1</v>
      </c>
      <c r="Q1211">
        <v>0.1</v>
      </c>
      <c r="R1211">
        <v>0.30215019999999998</v>
      </c>
      <c r="S1211">
        <v>0.1</v>
      </c>
      <c r="T1211">
        <v>7.0000000000000007E-2</v>
      </c>
      <c r="U1211">
        <v>0.1</v>
      </c>
      <c r="V1211">
        <v>1.4544161999999999E-2</v>
      </c>
      <c r="W1211">
        <v>-2.0940857E-2</v>
      </c>
      <c r="X1211">
        <v>0</v>
      </c>
      <c r="Y1211">
        <v>3.0215018999999999E-2</v>
      </c>
      <c r="Z1211">
        <v>0.27193517099999998</v>
      </c>
      <c r="AA1211">
        <v>0.15107509499999999</v>
      </c>
      <c r="AB1211">
        <v>0.30199999999999999</v>
      </c>
      <c r="AC1211">
        <v>-11.025333399999999</v>
      </c>
      <c r="AD1211">
        <v>8.9202290269999995</v>
      </c>
      <c r="AE1211">
        <v>-0.68728674499999998</v>
      </c>
      <c r="AF1211">
        <v>2</v>
      </c>
      <c r="AG1211">
        <v>1</v>
      </c>
      <c r="AH1211">
        <v>3</v>
      </c>
      <c r="AI1211" t="s">
        <v>53</v>
      </c>
      <c r="AJ1211">
        <v>13.83</v>
      </c>
      <c r="AK1211">
        <v>0.01</v>
      </c>
      <c r="AL1211">
        <v>26.143000000000001</v>
      </c>
      <c r="AM1211">
        <v>0</v>
      </c>
      <c r="AN1211">
        <v>1.4999999999999999E-2</v>
      </c>
      <c r="AO1211">
        <v>0.60599999999999998</v>
      </c>
      <c r="AP1211">
        <v>1.0640000000000001</v>
      </c>
      <c r="AQ1211">
        <v>0.74099999999999999</v>
      </c>
      <c r="AR1211">
        <v>0.46700000000000003</v>
      </c>
      <c r="AS1211">
        <v>4.2999999999999997E-2</v>
      </c>
      <c r="AT1211">
        <v>2.85</v>
      </c>
      <c r="AU1211">
        <v>4.9260223999999998E-2</v>
      </c>
      <c r="AV1211">
        <v>3</v>
      </c>
      <c r="AW1211" t="s">
        <v>52</v>
      </c>
    </row>
    <row r="1212" spans="1:49" hidden="1" x14ac:dyDescent="0.25">
      <c r="A1212">
        <v>10.3</v>
      </c>
      <c r="B1212">
        <v>5.2999999999999999E-2</v>
      </c>
      <c r="C1212">
        <v>4.1239999999999997</v>
      </c>
      <c r="D1212">
        <v>0.70899999999999996</v>
      </c>
      <c r="E1212">
        <v>13.807</v>
      </c>
      <c r="F1212" t="s">
        <v>128</v>
      </c>
      <c r="G1212" t="s">
        <v>129</v>
      </c>
      <c r="H1212">
        <v>415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0.05</v>
      </c>
      <c r="O1212">
        <v>3.6844289000000002E-2</v>
      </c>
      <c r="P1212">
        <v>0.1</v>
      </c>
      <c r="Q1212">
        <v>0.1</v>
      </c>
      <c r="R1212">
        <v>0.30122459999999901</v>
      </c>
      <c r="S1212">
        <v>0.1</v>
      </c>
      <c r="T1212">
        <v>0.06</v>
      </c>
      <c r="U1212">
        <v>0.1</v>
      </c>
      <c r="V1212">
        <v>2.2777314999999999E-2</v>
      </c>
      <c r="W1212">
        <v>-3.9350471999999997E-2</v>
      </c>
      <c r="X1212">
        <v>0</v>
      </c>
      <c r="Y1212">
        <v>3.0122459000000001E-2</v>
      </c>
      <c r="Z1212">
        <v>0.27110213</v>
      </c>
      <c r="AA1212">
        <v>0.15061229500000001</v>
      </c>
      <c r="AB1212">
        <v>0.30099999999999999</v>
      </c>
      <c r="AC1212">
        <v>-9.8622791470000006</v>
      </c>
      <c r="AD1212">
        <v>8.7459686199999993</v>
      </c>
      <c r="AE1212">
        <v>-0.62103883000000004</v>
      </c>
      <c r="AF1212">
        <v>2</v>
      </c>
      <c r="AG1212">
        <v>3</v>
      </c>
      <c r="AH1212">
        <v>5</v>
      </c>
      <c r="AI1212" t="s">
        <v>59</v>
      </c>
      <c r="AJ1212">
        <v>13.71</v>
      </c>
      <c r="AK1212">
        <v>0</v>
      </c>
      <c r="AL1212">
        <v>24.155999999999999</v>
      </c>
      <c r="AM1212">
        <v>0</v>
      </c>
      <c r="AN1212">
        <v>1.4999999999999999E-2</v>
      </c>
      <c r="AO1212">
        <v>0.65300000000000002</v>
      </c>
      <c r="AP1212">
        <v>1.9369999999999901</v>
      </c>
      <c r="AQ1212">
        <v>0.82399999999999995</v>
      </c>
      <c r="AR1212">
        <v>0.53700000000000003</v>
      </c>
      <c r="AS1212">
        <v>5.2999999999999999E-2</v>
      </c>
      <c r="AT1212">
        <v>6.8719999999999999</v>
      </c>
      <c r="AU1212">
        <v>4.9837734000000002E-2</v>
      </c>
      <c r="AV1212">
        <v>1</v>
      </c>
      <c r="AW1212" t="s">
        <v>60</v>
      </c>
    </row>
    <row r="1213" spans="1:49" hidden="1" x14ac:dyDescent="0.25">
      <c r="A1213">
        <v>13.2</v>
      </c>
      <c r="B1213">
        <v>8.0000000000000002E-3</v>
      </c>
      <c r="C1213">
        <v>3.9580000000000002</v>
      </c>
      <c r="D1213">
        <v>1.167</v>
      </c>
      <c r="E1213">
        <v>112.142</v>
      </c>
      <c r="F1213" t="s">
        <v>128</v>
      </c>
      <c r="G1213" t="s">
        <v>129</v>
      </c>
      <c r="H1213">
        <v>416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0.05</v>
      </c>
      <c r="O1213">
        <v>1.4109461E-2</v>
      </c>
      <c r="P1213">
        <v>0.15</v>
      </c>
      <c r="Q1213">
        <v>0.15</v>
      </c>
      <c r="R1213">
        <v>0.10710214999999999</v>
      </c>
      <c r="S1213">
        <v>0.1</v>
      </c>
      <c r="T1213">
        <v>0.04</v>
      </c>
      <c r="U1213">
        <v>0.1</v>
      </c>
      <c r="V1213">
        <v>-1.6037928E-2</v>
      </c>
      <c r="W1213">
        <v>-1.2134768999999899E-2</v>
      </c>
      <c r="X1213">
        <v>0</v>
      </c>
      <c r="Y1213">
        <v>1.0710215E-2</v>
      </c>
      <c r="Z1213">
        <v>9.6391932999999999E-2</v>
      </c>
      <c r="AA1213">
        <v>5.3551073999999997E-2</v>
      </c>
      <c r="AB1213">
        <v>0.107</v>
      </c>
      <c r="AC1213">
        <v>-14.696209509999999</v>
      </c>
      <c r="AD1213">
        <v>6.8521700770000002</v>
      </c>
      <c r="AE1213">
        <v>-0.31714974299999998</v>
      </c>
      <c r="AF1213">
        <v>2</v>
      </c>
      <c r="AG1213">
        <v>3</v>
      </c>
      <c r="AH1213">
        <v>5</v>
      </c>
      <c r="AI1213" t="s">
        <v>59</v>
      </c>
      <c r="AJ1213">
        <v>17.440000000000001</v>
      </c>
      <c r="AK1213">
        <v>0.03</v>
      </c>
      <c r="AL1213">
        <v>210.428</v>
      </c>
      <c r="AM1213">
        <v>0</v>
      </c>
      <c r="AN1213">
        <v>1E-3</v>
      </c>
      <c r="AO1213">
        <v>1.238</v>
      </c>
      <c r="AP1213">
        <v>2.0510000000000002</v>
      </c>
      <c r="AQ1213">
        <v>1.873</v>
      </c>
      <c r="AR1213">
        <v>1.323</v>
      </c>
      <c r="AS1213">
        <v>0.216</v>
      </c>
      <c r="AT1213">
        <v>3.2589999999999999</v>
      </c>
      <c r="AU1213">
        <v>7.2582428000000004E-2</v>
      </c>
      <c r="AV1213">
        <v>2</v>
      </c>
      <c r="AW1213" t="s">
        <v>60</v>
      </c>
    </row>
    <row r="1214" spans="1:49" hidden="1" x14ac:dyDescent="0.25">
      <c r="A1214">
        <v>0.37</v>
      </c>
      <c r="B1214">
        <v>0.128</v>
      </c>
      <c r="C1214">
        <v>3.8119999999999998</v>
      </c>
      <c r="D1214">
        <v>1.3080000000000001</v>
      </c>
      <c r="E1214">
        <v>34.220999999999997</v>
      </c>
      <c r="F1214" t="s">
        <v>128</v>
      </c>
      <c r="G1214" t="s">
        <v>129</v>
      </c>
      <c r="H1214">
        <v>417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2.384944E-2</v>
      </c>
      <c r="O1214">
        <v>4.6982004000000001E-2</v>
      </c>
      <c r="P1214">
        <v>4.0649390000000001E-2</v>
      </c>
      <c r="Q1214">
        <v>4.6914925000000003E-2</v>
      </c>
      <c r="R1214">
        <v>0.59725689999999998</v>
      </c>
      <c r="S1214">
        <v>0.1</v>
      </c>
      <c r="T1214">
        <v>9.7383606999999997E-2</v>
      </c>
      <c r="U1214">
        <v>7.0000000000000007E-2</v>
      </c>
      <c r="V1214">
        <v>-2.8678137999999999E-2</v>
      </c>
      <c r="W1214">
        <v>3.3655564999999998E-2</v>
      </c>
      <c r="X1214" s="1">
        <v>-7.1099999999999897E-15</v>
      </c>
      <c r="Y1214">
        <v>5.9725689999999998E-2</v>
      </c>
      <c r="Z1214">
        <v>0.53753120899999995</v>
      </c>
      <c r="AA1214">
        <v>0.29862844899999902</v>
      </c>
      <c r="AB1214">
        <v>0.59699999999999998</v>
      </c>
      <c r="AC1214">
        <v>-15.64961808</v>
      </c>
      <c r="AD1214">
        <v>20.43041612</v>
      </c>
      <c r="AE1214">
        <v>-1.7383231419999901</v>
      </c>
      <c r="AF1214">
        <v>2</v>
      </c>
      <c r="AG1214">
        <v>3</v>
      </c>
      <c r="AH1214">
        <v>5</v>
      </c>
      <c r="AI1214" t="s">
        <v>59</v>
      </c>
      <c r="AJ1214">
        <v>21.88</v>
      </c>
      <c r="AK1214">
        <v>0</v>
      </c>
      <c r="AL1214">
        <v>54.674999999999997</v>
      </c>
      <c r="AM1214">
        <v>0</v>
      </c>
      <c r="AN1214">
        <v>3.0000000000000001E-3</v>
      </c>
      <c r="AO1214">
        <v>1.5169999999999999</v>
      </c>
      <c r="AP1214">
        <v>1.829</v>
      </c>
      <c r="AQ1214">
        <v>2.4260000000000002</v>
      </c>
      <c r="AR1214">
        <v>1.5980000000000001</v>
      </c>
      <c r="AS1214">
        <v>0.318</v>
      </c>
      <c r="AT1214">
        <v>2.25</v>
      </c>
      <c r="AU1214">
        <v>8.4651240000000003E-2</v>
      </c>
      <c r="AV1214">
        <v>2</v>
      </c>
      <c r="AW1214" t="s">
        <v>60</v>
      </c>
    </row>
    <row r="1215" spans="1:49" hidden="1" x14ac:dyDescent="0.25">
      <c r="A1215">
        <v>2.17</v>
      </c>
      <c r="B1215">
        <v>0.154</v>
      </c>
      <c r="C1215">
        <v>4.4829999999999997</v>
      </c>
      <c r="D1215">
        <v>0.91900000000000004</v>
      </c>
      <c r="E1215">
        <v>8.5890000000000004</v>
      </c>
      <c r="F1215" t="s">
        <v>128</v>
      </c>
      <c r="G1215" t="s">
        <v>129</v>
      </c>
      <c r="H1215">
        <v>42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4.0245332000000002E-2</v>
      </c>
      <c r="O1215">
        <v>6.3738050000000004E-2</v>
      </c>
      <c r="P1215">
        <v>7.9888846999999999E-2</v>
      </c>
      <c r="Q1215">
        <v>9.6196315000000004E-2</v>
      </c>
      <c r="R1215">
        <v>0.46505590000000002</v>
      </c>
      <c r="S1215">
        <v>0.17</v>
      </c>
      <c r="T1215">
        <v>5.7681385999999897E-2</v>
      </c>
      <c r="U1215">
        <v>0.1</v>
      </c>
      <c r="V1215">
        <v>-6.9463779999999996E-3</v>
      </c>
      <c r="W1215">
        <v>1.9728818999999901E-2</v>
      </c>
      <c r="X1215">
        <v>8.8970070000000002E-3</v>
      </c>
      <c r="Y1215">
        <v>4.6505590999999999E-2</v>
      </c>
      <c r="Z1215">
        <v>0.418550321</v>
      </c>
      <c r="AA1215">
        <v>0.23252795600000001</v>
      </c>
      <c r="AB1215">
        <v>0.46500000000000002</v>
      </c>
      <c r="AC1215">
        <v>-9.3033940039999994</v>
      </c>
      <c r="AD1215">
        <v>8.0307575900000003</v>
      </c>
      <c r="AE1215">
        <v>-1.5240597380000001</v>
      </c>
      <c r="AF1215">
        <v>2</v>
      </c>
      <c r="AG1215">
        <v>2</v>
      </c>
      <c r="AH1215">
        <v>4</v>
      </c>
      <c r="AI1215" t="s">
        <v>56</v>
      </c>
      <c r="AJ1215">
        <v>29.7</v>
      </c>
      <c r="AK1215">
        <v>0</v>
      </c>
      <c r="AL1215">
        <v>12.718</v>
      </c>
      <c r="AM1215">
        <v>0</v>
      </c>
      <c r="AN1215">
        <v>1.9E-2</v>
      </c>
      <c r="AO1215">
        <v>0.85799999999999998</v>
      </c>
      <c r="AP1215">
        <v>2.1429999999999998</v>
      </c>
      <c r="AQ1215">
        <v>1.2450000000000001</v>
      </c>
      <c r="AR1215">
        <v>0.89</v>
      </c>
      <c r="AS1215">
        <v>0.115</v>
      </c>
      <c r="AT1215">
        <v>4.0309999999999997</v>
      </c>
      <c r="AU1215">
        <v>5.9673895999999997E-2</v>
      </c>
      <c r="AV1215">
        <v>4</v>
      </c>
      <c r="AW1215" t="s">
        <v>57</v>
      </c>
    </row>
    <row r="1216" spans="1:49" hidden="1" x14ac:dyDescent="0.25">
      <c r="A1216">
        <v>8.77</v>
      </c>
      <c r="B1216">
        <v>4.8000000000000001E-2</v>
      </c>
      <c r="C1216">
        <v>5.5289999999999999</v>
      </c>
      <c r="D1216">
        <v>0.88400000000000001</v>
      </c>
      <c r="E1216">
        <v>25.664999999999999</v>
      </c>
      <c r="F1216" t="s">
        <v>128</v>
      </c>
      <c r="G1216" t="s">
        <v>129</v>
      </c>
      <c r="H1216">
        <v>427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0.05</v>
      </c>
      <c r="O1216">
        <v>3.2946886000000002E-2</v>
      </c>
      <c r="P1216">
        <v>0.05</v>
      </c>
      <c r="Q1216">
        <v>0.05</v>
      </c>
      <c r="R1216">
        <v>0.66162149999999997</v>
      </c>
      <c r="S1216">
        <v>0.1</v>
      </c>
      <c r="T1216">
        <v>0.06</v>
      </c>
      <c r="U1216">
        <v>0.06</v>
      </c>
      <c r="V1216">
        <v>3.2610618000000001E-2</v>
      </c>
      <c r="W1216">
        <v>-4.6904042E-2</v>
      </c>
      <c r="X1216">
        <v>0</v>
      </c>
      <c r="Y1216">
        <v>6.6162151000000002E-2</v>
      </c>
      <c r="Z1216">
        <v>0.59545935999999999</v>
      </c>
      <c r="AA1216">
        <v>0.33081075500000001</v>
      </c>
      <c r="AB1216">
        <v>0.66200000000000003</v>
      </c>
      <c r="AC1216">
        <v>-22.991514710000001</v>
      </c>
      <c r="AD1216">
        <v>11.48114058</v>
      </c>
      <c r="AE1216">
        <v>-1.834270751</v>
      </c>
      <c r="AF1216">
        <v>2</v>
      </c>
      <c r="AG1216">
        <v>3</v>
      </c>
      <c r="AH1216">
        <v>5</v>
      </c>
      <c r="AI1216" t="s">
        <v>59</v>
      </c>
      <c r="AJ1216">
        <v>14.18</v>
      </c>
      <c r="AK1216">
        <v>0</v>
      </c>
      <c r="AL1216">
        <v>47.125</v>
      </c>
      <c r="AM1216">
        <v>0</v>
      </c>
      <c r="AN1216">
        <v>5.0000000000000001E-3</v>
      </c>
      <c r="AO1216">
        <v>0.82099999999999995</v>
      </c>
      <c r="AP1216">
        <v>1.5089999999999999</v>
      </c>
      <c r="AQ1216">
        <v>1.153</v>
      </c>
      <c r="AR1216">
        <v>0.82899999999999996</v>
      </c>
      <c r="AS1216">
        <v>0.1</v>
      </c>
      <c r="AT1216">
        <v>2.7850000000000001</v>
      </c>
      <c r="AU1216">
        <v>-1.8449725130000001</v>
      </c>
      <c r="AV1216">
        <v>4</v>
      </c>
      <c r="AW1216" t="s">
        <v>60</v>
      </c>
    </row>
    <row r="1217" spans="1:49" hidden="1" x14ac:dyDescent="0.25">
      <c r="A1217">
        <v>10.029999999999999</v>
      </c>
      <c r="B1217">
        <v>0.05</v>
      </c>
      <c r="C1217">
        <v>4.4219999999999997</v>
      </c>
      <c r="D1217">
        <v>0.90200000000000002</v>
      </c>
      <c r="E1217">
        <v>28.934999999999999</v>
      </c>
      <c r="F1217" t="s">
        <v>128</v>
      </c>
      <c r="G1217" t="s">
        <v>129</v>
      </c>
      <c r="H1217">
        <v>428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3.5000000000000003E-2</v>
      </c>
      <c r="O1217">
        <v>1.3117648000000001E-2</v>
      </c>
      <c r="P1217">
        <v>7.0000000000000007E-2</v>
      </c>
      <c r="Q1217">
        <v>7.0000000000000007E-2</v>
      </c>
      <c r="R1217">
        <v>0.55265825999999996</v>
      </c>
      <c r="S1217">
        <v>7.0000000000000007E-2</v>
      </c>
      <c r="T1217">
        <v>0.03</v>
      </c>
      <c r="U1217">
        <v>7.0000000000000007E-2</v>
      </c>
      <c r="V1217">
        <v>2.1099605E-2</v>
      </c>
      <c r="W1217">
        <v>-5.7749100000000003E-3</v>
      </c>
      <c r="X1217">
        <v>0</v>
      </c>
      <c r="Y1217">
        <v>5.5265825999999997E-2</v>
      </c>
      <c r="Z1217">
        <v>0.49739243399999999</v>
      </c>
      <c r="AA1217">
        <v>0.27632912999999998</v>
      </c>
      <c r="AB1217">
        <v>0.55299999999999905</v>
      </c>
      <c r="AC1217">
        <v>-42.130895459999998</v>
      </c>
      <c r="AD1217">
        <v>10.892105099999901</v>
      </c>
      <c r="AE1217">
        <v>-1.2882819670000001</v>
      </c>
      <c r="AF1217">
        <v>2</v>
      </c>
      <c r="AG1217">
        <v>3</v>
      </c>
      <c r="AH1217">
        <v>5</v>
      </c>
      <c r="AI1217" t="s">
        <v>59</v>
      </c>
      <c r="AJ1217">
        <v>17.79</v>
      </c>
      <c r="AK1217">
        <v>0</v>
      </c>
      <c r="AL1217">
        <v>44.761000000000003</v>
      </c>
      <c r="AM1217">
        <v>0</v>
      </c>
      <c r="AN1217">
        <v>5.0000000000000001E-3</v>
      </c>
      <c r="AO1217">
        <v>0.86899999999999999</v>
      </c>
      <c r="AP1217">
        <v>1.6819999999999999</v>
      </c>
      <c r="AQ1217">
        <v>1.167</v>
      </c>
      <c r="AR1217">
        <v>0.84199999999999997</v>
      </c>
      <c r="AS1217">
        <v>0.1</v>
      </c>
      <c r="AT1217">
        <v>5.9</v>
      </c>
      <c r="AU1217">
        <v>0.13097262699999901</v>
      </c>
      <c r="AV1217">
        <v>5</v>
      </c>
      <c r="AW1217" t="s">
        <v>60</v>
      </c>
    </row>
    <row r="1218" spans="1:49" hidden="1" x14ac:dyDescent="0.25">
      <c r="A1218">
        <v>7.19</v>
      </c>
      <c r="B1218">
        <v>2.5000000000000001E-2</v>
      </c>
      <c r="C1218">
        <v>4.9669999999999996</v>
      </c>
      <c r="D1218">
        <v>1.194</v>
      </c>
      <c r="E1218">
        <v>85.012999999999906</v>
      </c>
      <c r="F1218" t="s">
        <v>128</v>
      </c>
      <c r="G1218" t="s">
        <v>129</v>
      </c>
      <c r="H1218">
        <v>43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3.5000000000000003E-2</v>
      </c>
      <c r="O1218">
        <v>8.7044519999999997E-3</v>
      </c>
      <c r="P1218">
        <v>0.105</v>
      </c>
      <c r="Q1218">
        <v>0.105</v>
      </c>
      <c r="R1218">
        <v>0.16698260000000001</v>
      </c>
      <c r="S1218">
        <v>7.0000000000000007E-2</v>
      </c>
      <c r="T1218">
        <v>0.06</v>
      </c>
      <c r="U1218">
        <v>0.1</v>
      </c>
      <c r="V1218">
        <v>7.8521990000000007E-3</v>
      </c>
      <c r="W1218">
        <v>-3.4798719999999998E-2</v>
      </c>
      <c r="X1218">
        <v>0</v>
      </c>
      <c r="Y1218">
        <v>1.6698260999999999E-2</v>
      </c>
      <c r="Z1218">
        <v>0.15028434500000001</v>
      </c>
      <c r="AA1218">
        <v>8.3491303000000003E-2</v>
      </c>
      <c r="AB1218">
        <v>0.16699999999999901</v>
      </c>
      <c r="AC1218">
        <v>-19.18358542</v>
      </c>
      <c r="AD1218">
        <v>8.6352614899999995</v>
      </c>
      <c r="AE1218">
        <v>-0.73586032099999998</v>
      </c>
      <c r="AF1218">
        <v>2</v>
      </c>
      <c r="AG1218">
        <v>3</v>
      </c>
      <c r="AH1218">
        <v>5</v>
      </c>
      <c r="AI1218" t="s">
        <v>59</v>
      </c>
      <c r="AJ1218">
        <v>24.85</v>
      </c>
      <c r="AK1218">
        <v>0</v>
      </c>
      <c r="AL1218">
        <v>165.749</v>
      </c>
      <c r="AM1218">
        <v>0</v>
      </c>
      <c r="AN1218">
        <v>1E-3</v>
      </c>
      <c r="AO1218">
        <v>1.3049999999999999</v>
      </c>
      <c r="AP1218">
        <v>1.6869999999999901</v>
      </c>
      <c r="AQ1218">
        <v>1.9469999999999901</v>
      </c>
      <c r="AR1218">
        <v>1.373</v>
      </c>
      <c r="AS1218">
        <v>0.22899999999999901</v>
      </c>
      <c r="AT1218">
        <v>2.4209999999999998</v>
      </c>
      <c r="AU1218">
        <v>0.17499043</v>
      </c>
      <c r="AV1218">
        <v>2</v>
      </c>
      <c r="AW1218" t="s">
        <v>60</v>
      </c>
    </row>
    <row r="1219" spans="1:49" hidden="1" x14ac:dyDescent="0.25">
      <c r="A1219">
        <v>14.45</v>
      </c>
      <c r="B1219">
        <v>4.3999999999999997E-2</v>
      </c>
      <c r="C1219">
        <v>6.3779999999999903</v>
      </c>
      <c r="D1219">
        <v>0.86599999999999999</v>
      </c>
      <c r="E1219">
        <v>29.81</v>
      </c>
      <c r="F1219" t="s">
        <v>128</v>
      </c>
      <c r="G1219" t="s">
        <v>129</v>
      </c>
      <c r="H1219">
        <v>432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0.05</v>
      </c>
      <c r="O1219">
        <v>2.3986808999999901E-2</v>
      </c>
      <c r="P1219">
        <v>0.1</v>
      </c>
      <c r="Q1219">
        <v>0.1</v>
      </c>
      <c r="R1219">
        <v>0.19942289999999999</v>
      </c>
      <c r="S1219">
        <v>0.1</v>
      </c>
      <c r="T1219">
        <v>0.05</v>
      </c>
      <c r="U1219">
        <v>0.1</v>
      </c>
      <c r="V1219">
        <v>8.9354599999999992E-3</v>
      </c>
      <c r="W1219">
        <v>-2.4932244999999999E-2</v>
      </c>
      <c r="X1219">
        <v>0</v>
      </c>
      <c r="Y1219">
        <v>1.9942290000000001E-2</v>
      </c>
      <c r="Z1219">
        <v>0.17948060599999999</v>
      </c>
      <c r="AA1219">
        <v>9.9711447999999994E-2</v>
      </c>
      <c r="AB1219">
        <v>0.19899999999999901</v>
      </c>
      <c r="AC1219">
        <v>-10.9240373</v>
      </c>
      <c r="AD1219">
        <v>8.5735316489999995</v>
      </c>
      <c r="AE1219">
        <v>-0.40012963499999998</v>
      </c>
      <c r="AF1219">
        <v>2</v>
      </c>
      <c r="AG1219">
        <v>3</v>
      </c>
      <c r="AH1219">
        <v>5</v>
      </c>
      <c r="AI1219" t="s">
        <v>59</v>
      </c>
      <c r="AJ1219">
        <v>14.61</v>
      </c>
      <c r="AK1219">
        <v>0</v>
      </c>
      <c r="AL1219">
        <v>40.941000000000003</v>
      </c>
      <c r="AM1219">
        <v>0</v>
      </c>
      <c r="AN1219">
        <v>6.9999999999999897E-3</v>
      </c>
      <c r="AO1219">
        <v>0.83599999999999997</v>
      </c>
      <c r="AP1219">
        <v>1.052</v>
      </c>
      <c r="AQ1219">
        <v>1.0740000000000001</v>
      </c>
      <c r="AR1219">
        <v>0.77300000000000002</v>
      </c>
      <c r="AS1219">
        <v>8.5000000000000006E-2</v>
      </c>
      <c r="AT1219">
        <v>2.1579999999999999</v>
      </c>
      <c r="AU1219">
        <v>0.266348266</v>
      </c>
      <c r="AV1219">
        <v>4</v>
      </c>
      <c r="AW1219" t="s">
        <v>52</v>
      </c>
    </row>
    <row r="1220" spans="1:49" hidden="1" x14ac:dyDescent="0.25">
      <c r="A1220">
        <v>11.49</v>
      </c>
      <c r="B1220">
        <v>7.0999999999999994E-2</v>
      </c>
      <c r="C1220">
        <v>6.9349999999999996</v>
      </c>
      <c r="D1220">
        <v>0.59099999999999997</v>
      </c>
      <c r="E1220">
        <v>8.0839999999999996</v>
      </c>
      <c r="F1220" t="s">
        <v>128</v>
      </c>
      <c r="G1220" t="s">
        <v>129</v>
      </c>
      <c r="H1220">
        <v>436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6.8866405999999894E-2</v>
      </c>
      <c r="O1220">
        <v>8.5479330999999895E-2</v>
      </c>
      <c r="P1220">
        <v>0.25295886400000001</v>
      </c>
      <c r="Q1220">
        <v>0.29132356599999998</v>
      </c>
      <c r="R1220">
        <v>6.4805829999999995E-2</v>
      </c>
      <c r="S1220">
        <v>0.43</v>
      </c>
      <c r="T1220">
        <v>0.17102458300000001</v>
      </c>
      <c r="U1220">
        <v>0.219963085</v>
      </c>
      <c r="V1220">
        <v>-9.2466820000000005E-2</v>
      </c>
      <c r="W1220">
        <v>1.0064239999999999E-3</v>
      </c>
      <c r="X1220">
        <v>-1.0155127E-2</v>
      </c>
      <c r="Y1220">
        <v>6.4805829999999998E-3</v>
      </c>
      <c r="Z1220">
        <v>5.8325244999999998E-2</v>
      </c>
      <c r="AA1220">
        <v>3.2402913999999998E-2</v>
      </c>
      <c r="AB1220">
        <v>6.5000000000000002E-2</v>
      </c>
      <c r="AC1220">
        <v>-2.2440730719999999</v>
      </c>
      <c r="AD1220">
        <v>3.1071486560000001</v>
      </c>
      <c r="AE1220">
        <v>-0.255760655</v>
      </c>
      <c r="AF1220">
        <v>2</v>
      </c>
      <c r="AG1220">
        <v>1</v>
      </c>
      <c r="AH1220">
        <v>3</v>
      </c>
      <c r="AI1220" t="s">
        <v>53</v>
      </c>
      <c r="AJ1220">
        <v>12.55</v>
      </c>
      <c r="AK1220">
        <v>0.03</v>
      </c>
      <c r="AL1220">
        <v>16.844000000000001</v>
      </c>
      <c r="AM1220">
        <v>0</v>
      </c>
      <c r="AN1220">
        <v>2.5999999999999999E-2</v>
      </c>
      <c r="AO1220">
        <v>0.52900000000000003</v>
      </c>
      <c r="AP1220">
        <v>0.63900000000000001</v>
      </c>
      <c r="AQ1220">
        <v>0.65099999999999902</v>
      </c>
      <c r="AR1220">
        <v>0.38700000000000001</v>
      </c>
      <c r="AS1220">
        <v>3.4000000000000002E-2</v>
      </c>
      <c r="AT1220">
        <v>1.3619999999999901</v>
      </c>
      <c r="AU1220">
        <v>-0.85577943099999998</v>
      </c>
      <c r="AV1220">
        <v>1</v>
      </c>
      <c r="AW1220" t="s">
        <v>52</v>
      </c>
    </row>
    <row r="1221" spans="1:49" hidden="1" x14ac:dyDescent="0.25">
      <c r="A1221">
        <v>5</v>
      </c>
      <c r="B1221">
        <v>8.3000000000000004E-2</v>
      </c>
      <c r="C1221">
        <v>5.6040000000000001</v>
      </c>
      <c r="D1221">
        <v>0.92700000000000005</v>
      </c>
      <c r="E1221">
        <v>16.033999999999999</v>
      </c>
      <c r="F1221" t="s">
        <v>128</v>
      </c>
      <c r="G1221" t="s">
        <v>129</v>
      </c>
      <c r="H1221">
        <v>437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2.7267746999999998E-2</v>
      </c>
      <c r="O1221">
        <v>5.5471250999999999E-2</v>
      </c>
      <c r="P1221">
        <v>6.6269571999999999E-2</v>
      </c>
      <c r="Q1221">
        <v>9.2373979999999994E-2</v>
      </c>
      <c r="R1221">
        <v>0.26578020000000002</v>
      </c>
      <c r="S1221">
        <v>0.16</v>
      </c>
      <c r="T1221">
        <v>0.15091317099999901</v>
      </c>
      <c r="U1221">
        <v>0.12</v>
      </c>
      <c r="V1221">
        <v>-1.1246625999999999E-2</v>
      </c>
      <c r="W1221">
        <v>1.0453393E-2</v>
      </c>
      <c r="X1221">
        <v>-1.9408950000000001E-2</v>
      </c>
      <c r="Y1221">
        <v>2.6578021E-2</v>
      </c>
      <c r="Z1221">
        <v>0.23920218899999901</v>
      </c>
      <c r="AA1221">
        <v>0.13289010500000001</v>
      </c>
      <c r="AB1221">
        <v>0.26600000000000001</v>
      </c>
      <c r="AC1221">
        <v>-7.4331600679999896</v>
      </c>
      <c r="AD1221">
        <v>8.7898855410000003</v>
      </c>
      <c r="AE1221">
        <v>-0.97569848199999998</v>
      </c>
      <c r="AF1221">
        <v>2</v>
      </c>
      <c r="AG1221">
        <v>3</v>
      </c>
      <c r="AH1221">
        <v>5</v>
      </c>
      <c r="AI1221" t="s">
        <v>59</v>
      </c>
      <c r="AJ1221">
        <v>13.51</v>
      </c>
      <c r="AK1221">
        <v>0</v>
      </c>
      <c r="AL1221">
        <v>27.178000000000001</v>
      </c>
      <c r="AM1221">
        <v>0</v>
      </c>
      <c r="AN1221">
        <v>8.9999999999999993E-3</v>
      </c>
      <c r="AO1221">
        <v>0.88500000000000001</v>
      </c>
      <c r="AP1221">
        <v>1.4630000000000001</v>
      </c>
      <c r="AQ1221">
        <v>1.2250000000000001</v>
      </c>
      <c r="AR1221">
        <v>0.89099999999999902</v>
      </c>
      <c r="AS1221">
        <v>0.109</v>
      </c>
      <c r="AT1221">
        <v>2.6760000000000002</v>
      </c>
      <c r="AU1221">
        <v>-0.89431651099999998</v>
      </c>
      <c r="AV1221">
        <v>4</v>
      </c>
      <c r="AW1221" t="s">
        <v>52</v>
      </c>
    </row>
    <row r="1222" spans="1:49" hidden="1" x14ac:dyDescent="0.25">
      <c r="A1222">
        <v>7.33</v>
      </c>
      <c r="B1222">
        <v>0.113</v>
      </c>
      <c r="C1222">
        <v>6.3729999999999896</v>
      </c>
      <c r="D1222">
        <v>0.98299999999999998</v>
      </c>
      <c r="E1222">
        <v>14.55</v>
      </c>
      <c r="F1222" t="s">
        <v>128</v>
      </c>
      <c r="G1222" t="s">
        <v>129</v>
      </c>
      <c r="H1222">
        <v>439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7.6206409000000003E-2</v>
      </c>
      <c r="O1222">
        <v>0.173938431</v>
      </c>
      <c r="P1222">
        <v>0.14007038099999999</v>
      </c>
      <c r="Q1222">
        <v>0.18613992300000001</v>
      </c>
      <c r="R1222">
        <v>0.25509414000000002</v>
      </c>
      <c r="S1222">
        <v>0.4</v>
      </c>
      <c r="T1222">
        <v>0.35020128</v>
      </c>
      <c r="U1222">
        <v>0.17</v>
      </c>
      <c r="V1222">
        <v>-1.8092304E-2</v>
      </c>
      <c r="W1222">
        <v>1.2492216E-2</v>
      </c>
      <c r="X1222">
        <v>9.4488999999999999E-4</v>
      </c>
      <c r="Y1222">
        <v>2.55094139999999E-2</v>
      </c>
      <c r="Z1222">
        <v>0.22958472699999999</v>
      </c>
      <c r="AA1222">
        <v>0.12754707000000001</v>
      </c>
      <c r="AB1222">
        <v>0.255</v>
      </c>
      <c r="AC1222">
        <v>-7.9576386560000003</v>
      </c>
      <c r="AD1222">
        <v>4.5128337539999999</v>
      </c>
      <c r="AE1222">
        <v>-0.60142888299999997</v>
      </c>
      <c r="AF1222">
        <v>2</v>
      </c>
      <c r="AG1222">
        <v>1</v>
      </c>
      <c r="AH1222">
        <v>3</v>
      </c>
      <c r="AI1222" t="s">
        <v>53</v>
      </c>
      <c r="AJ1222">
        <v>11.86</v>
      </c>
      <c r="AK1222">
        <v>0</v>
      </c>
      <c r="AL1222">
        <v>18.38</v>
      </c>
      <c r="AM1222">
        <v>0</v>
      </c>
      <c r="AN1222">
        <v>0.02</v>
      </c>
      <c r="AO1222">
        <v>1.0680000000000001</v>
      </c>
      <c r="AP1222">
        <v>0.91500000000000004</v>
      </c>
      <c r="AQ1222">
        <v>1.2509999999999999</v>
      </c>
      <c r="AR1222">
        <v>0.96599999999999997</v>
      </c>
      <c r="AS1222">
        <v>0.106</v>
      </c>
      <c r="AT1222">
        <v>1.413</v>
      </c>
      <c r="AU1222">
        <v>0.18886640499999999</v>
      </c>
      <c r="AV1222">
        <v>4</v>
      </c>
      <c r="AW1222" t="s">
        <v>52</v>
      </c>
    </row>
    <row r="1223" spans="1:49" hidden="1" x14ac:dyDescent="0.25">
      <c r="A1223">
        <v>119.95</v>
      </c>
      <c r="B1223">
        <v>8.0000000000000002E-3</v>
      </c>
      <c r="C1223">
        <v>6.7979999999999903</v>
      </c>
      <c r="D1223">
        <v>0.26600000000000001</v>
      </c>
      <c r="E1223">
        <v>15.427</v>
      </c>
      <c r="F1223" t="s">
        <v>128</v>
      </c>
      <c r="G1223" t="s">
        <v>129</v>
      </c>
      <c r="H1223">
        <v>470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1.3192778E-2</v>
      </c>
      <c r="O1223">
        <v>6.1075625999999897E-2</v>
      </c>
      <c r="P1223">
        <v>0.120209605</v>
      </c>
      <c r="Q1223">
        <v>0.13609981400000001</v>
      </c>
      <c r="R1223">
        <v>3.7131480000000001E-2</v>
      </c>
      <c r="S1223">
        <v>0.23</v>
      </c>
      <c r="T1223">
        <v>5.7904095999999898E-2</v>
      </c>
      <c r="U1223">
        <v>0.13623690799999999</v>
      </c>
      <c r="V1223">
        <v>-8.5834645000000001E-2</v>
      </c>
      <c r="W1223">
        <v>2.3293329999999998E-3</v>
      </c>
      <c r="X1223">
        <v>-2.7619695E-2</v>
      </c>
      <c r="Y1223">
        <v>3.7131479999999999E-3</v>
      </c>
      <c r="Z1223">
        <v>3.3418333000000001E-2</v>
      </c>
      <c r="AA1223">
        <v>1.8565740000000001E-2</v>
      </c>
      <c r="AB1223">
        <v>3.6999999999999998E-2</v>
      </c>
      <c r="AC1223">
        <v>-4.8204604839999998</v>
      </c>
      <c r="AD1223">
        <v>6.9112157759999997</v>
      </c>
      <c r="AE1223">
        <v>-0.26213116600000003</v>
      </c>
      <c r="AF1223">
        <v>1</v>
      </c>
      <c r="AH1223">
        <v>1</v>
      </c>
      <c r="AI1223" t="s">
        <v>51</v>
      </c>
      <c r="AJ1223">
        <v>8.58</v>
      </c>
      <c r="AK1223">
        <v>0</v>
      </c>
      <c r="AL1223">
        <v>128.339</v>
      </c>
      <c r="AM1223">
        <v>0</v>
      </c>
      <c r="AN1223">
        <v>6.0000000000000001E-3</v>
      </c>
      <c r="AO1223">
        <v>0.20199999999999901</v>
      </c>
      <c r="AP1223">
        <v>0.29899999999999999</v>
      </c>
      <c r="AQ1223">
        <v>0.27200000000000002</v>
      </c>
      <c r="AR1223">
        <v>9.0999999999999998E-2</v>
      </c>
      <c r="AS1223">
        <v>6.9999999999999897E-3</v>
      </c>
      <c r="AT1223">
        <v>1.7250000000000001</v>
      </c>
      <c r="AU1223">
        <v>-0.45131213999999997</v>
      </c>
      <c r="AV1223">
        <v>4</v>
      </c>
      <c r="AW1223" t="s">
        <v>58</v>
      </c>
    </row>
    <row r="1224" spans="1:49" hidden="1" x14ac:dyDescent="0.25">
      <c r="A1224">
        <v>10.64</v>
      </c>
      <c r="B1224">
        <v>7.9000000000000001E-2</v>
      </c>
      <c r="C1224">
        <v>6.9859999999999998</v>
      </c>
      <c r="D1224">
        <v>0.56200000000000006</v>
      </c>
      <c r="E1224">
        <v>7.0069999999999997</v>
      </c>
      <c r="F1224" t="s">
        <v>128</v>
      </c>
      <c r="G1224" t="s">
        <v>129</v>
      </c>
      <c r="H1224">
        <v>473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3.1569979999999997E-2</v>
      </c>
      <c r="O1224">
        <v>4.7662228000000001E-2</v>
      </c>
      <c r="P1224">
        <v>0.34717016000000001</v>
      </c>
      <c r="Q1224">
        <v>0.387366934</v>
      </c>
      <c r="R1224">
        <v>2.2483362E-2</v>
      </c>
      <c r="S1224">
        <v>0.53</v>
      </c>
      <c r="T1224">
        <v>0.159</v>
      </c>
      <c r="U1224">
        <v>4.8816475999999998E-2</v>
      </c>
      <c r="V1224">
        <v>-7.5948134E-2</v>
      </c>
      <c r="W1224">
        <v>-3.7982336999999998E-2</v>
      </c>
      <c r="X1224">
        <v>1.0908592999999999E-2</v>
      </c>
      <c r="Y1224">
        <v>2.2483360000000001E-3</v>
      </c>
      <c r="Z1224">
        <v>2.0235026E-2</v>
      </c>
      <c r="AA1224">
        <v>1.1241681E-2</v>
      </c>
      <c r="AB1224">
        <v>2.1999999999999999E-2</v>
      </c>
      <c r="AC1224">
        <v>-5.723313139</v>
      </c>
      <c r="AD1224">
        <v>2.2763580819999998</v>
      </c>
      <c r="AE1224">
        <v>-0.19330391099999999</v>
      </c>
      <c r="AF1224">
        <v>2</v>
      </c>
      <c r="AG1224">
        <v>1</v>
      </c>
      <c r="AH1224">
        <v>3</v>
      </c>
      <c r="AI1224" t="s">
        <v>53</v>
      </c>
      <c r="AJ1224">
        <v>13</v>
      </c>
      <c r="AK1224">
        <v>0</v>
      </c>
      <c r="AL1224">
        <v>15.548</v>
      </c>
      <c r="AM1224">
        <v>0</v>
      </c>
      <c r="AN1224">
        <v>2.5999999999999999E-2</v>
      </c>
      <c r="AO1224">
        <v>0.49</v>
      </c>
      <c r="AP1224">
        <v>0.627</v>
      </c>
      <c r="AQ1224">
        <v>0.61399999999999999</v>
      </c>
      <c r="AR1224">
        <v>0.35299999999999998</v>
      </c>
      <c r="AS1224">
        <v>3.1E-2</v>
      </c>
      <c r="AT1224">
        <v>1.3149999999999999</v>
      </c>
      <c r="AU1224">
        <v>-1.5215898859999999</v>
      </c>
      <c r="AV1224">
        <v>1</v>
      </c>
      <c r="AW1224" t="s">
        <v>52</v>
      </c>
    </row>
    <row r="1225" spans="1:49" hidden="1" x14ac:dyDescent="0.25">
      <c r="A1225">
        <v>80.260000000000005</v>
      </c>
      <c r="B1225">
        <v>1.2E-2</v>
      </c>
      <c r="C1225">
        <v>6.992</v>
      </c>
      <c r="D1225">
        <v>0.187</v>
      </c>
      <c r="E1225">
        <v>5.5220000000000002</v>
      </c>
      <c r="F1225" t="s">
        <v>128</v>
      </c>
      <c r="G1225" t="s">
        <v>129</v>
      </c>
      <c r="H1225">
        <v>478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1.9058499E-2</v>
      </c>
      <c r="O1225">
        <v>9.5021036000000003E-2</v>
      </c>
      <c r="P1225">
        <v>0.115576623</v>
      </c>
      <c r="Q1225">
        <v>0.132097246</v>
      </c>
      <c r="R1225">
        <v>5.4264819999999998E-2</v>
      </c>
      <c r="S1225">
        <v>0.27</v>
      </c>
      <c r="T1225">
        <v>0.134071528</v>
      </c>
      <c r="U1225">
        <v>0.14000000000000001</v>
      </c>
      <c r="V1225">
        <v>-4.6975665E-2</v>
      </c>
      <c r="W1225">
        <v>2.2431920000000002E-3</v>
      </c>
      <c r="X1225">
        <v>-1.8789126999999999E-2</v>
      </c>
      <c r="Y1225">
        <v>5.4264819999999998E-3</v>
      </c>
      <c r="Z1225">
        <v>4.8838339000000001E-2</v>
      </c>
      <c r="AA1225">
        <v>2.7132410999999999E-2</v>
      </c>
      <c r="AB1225">
        <v>5.3999999999999999E-2</v>
      </c>
      <c r="AC1225">
        <v>-7.8254261019999998</v>
      </c>
      <c r="AD1225">
        <v>6.2219928849999997</v>
      </c>
      <c r="AE1225">
        <v>-0.199080386</v>
      </c>
      <c r="AF1225">
        <v>1</v>
      </c>
      <c r="AH1225">
        <v>1</v>
      </c>
      <c r="AI1225" t="s">
        <v>51</v>
      </c>
      <c r="AJ1225">
        <v>12.28</v>
      </c>
      <c r="AK1225">
        <v>0</v>
      </c>
      <c r="AL1225">
        <v>83.644999999999996</v>
      </c>
      <c r="AM1225">
        <v>0</v>
      </c>
      <c r="AN1225">
        <v>8.9999999999999993E-3</v>
      </c>
      <c r="AO1225">
        <v>0.14399999999999999</v>
      </c>
      <c r="AP1225">
        <v>0.215</v>
      </c>
      <c r="AQ1225">
        <v>0.188999999999999</v>
      </c>
      <c r="AR1225">
        <v>4.4999999999999998E-2</v>
      </c>
      <c r="AS1225">
        <v>3.0000000000000001E-3</v>
      </c>
      <c r="AT1225">
        <v>1.046</v>
      </c>
      <c r="AU1225">
        <v>-1.656214251</v>
      </c>
      <c r="AV1225">
        <v>4</v>
      </c>
      <c r="AW1225" t="s">
        <v>58</v>
      </c>
    </row>
    <row r="1226" spans="1:49" hidden="1" x14ac:dyDescent="0.25">
      <c r="A1226">
        <v>4.82</v>
      </c>
      <c r="B1226">
        <v>5.3999999999999999E-2</v>
      </c>
      <c r="C1226">
        <v>4.6879999999999997</v>
      </c>
      <c r="D1226">
        <v>0.93599999999999905</v>
      </c>
      <c r="E1226">
        <v>21.393000000000001</v>
      </c>
      <c r="F1226" t="s">
        <v>128</v>
      </c>
      <c r="G1226" t="s">
        <v>129</v>
      </c>
      <c r="H1226">
        <v>48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2.5260472999999999E-2</v>
      </c>
      <c r="O1226">
        <v>6.2591110000000005E-2</v>
      </c>
      <c r="P1226">
        <v>5.4231237000000002E-2</v>
      </c>
      <c r="Q1226">
        <v>8.7405588000000006E-2</v>
      </c>
      <c r="R1226">
        <v>0.34193029999999902</v>
      </c>
      <c r="S1226">
        <v>0.16</v>
      </c>
      <c r="T1226">
        <v>7.1640212999999994E-2</v>
      </c>
      <c r="U1226">
        <v>0.1</v>
      </c>
      <c r="V1226">
        <v>-1.6336976999999999E-2</v>
      </c>
      <c r="W1226">
        <v>1.9616146000000001E-2</v>
      </c>
      <c r="X1226">
        <v>-3.2239535999999999E-2</v>
      </c>
      <c r="Y1226">
        <v>3.4193029999999999E-2</v>
      </c>
      <c r="Z1226">
        <v>0.30773727000000001</v>
      </c>
      <c r="AA1226">
        <v>0.17096515000000001</v>
      </c>
      <c r="AB1226">
        <v>0.34200000000000003</v>
      </c>
      <c r="AC1226">
        <v>-16.353882250000002</v>
      </c>
      <c r="AD1226">
        <v>9.1928914190000004</v>
      </c>
      <c r="AE1226">
        <v>-0.99006666399999999</v>
      </c>
      <c r="AF1226">
        <v>2</v>
      </c>
      <c r="AG1226">
        <v>3</v>
      </c>
      <c r="AH1226">
        <v>5</v>
      </c>
      <c r="AI1226" t="s">
        <v>59</v>
      </c>
      <c r="AJ1226">
        <v>25.04</v>
      </c>
      <c r="AK1226">
        <v>0</v>
      </c>
      <c r="AL1226">
        <v>35.001999999999903</v>
      </c>
      <c r="AM1226">
        <v>0</v>
      </c>
      <c r="AN1226">
        <v>8.0000000000000002E-3</v>
      </c>
      <c r="AO1226">
        <v>0.89599999999999902</v>
      </c>
      <c r="AP1226">
        <v>1.9079999999999999</v>
      </c>
      <c r="AQ1226">
        <v>1.2709999999999999</v>
      </c>
      <c r="AR1226">
        <v>0.90700000000000003</v>
      </c>
      <c r="AS1226">
        <v>0.11799999999999999</v>
      </c>
      <c r="AT1226">
        <v>3.0649999999999999</v>
      </c>
      <c r="AU1226">
        <v>-0.63407813000000002</v>
      </c>
      <c r="AV1226">
        <v>3</v>
      </c>
      <c r="AW1226" t="s">
        <v>60</v>
      </c>
    </row>
    <row r="1227" spans="1:49" hidden="1" x14ac:dyDescent="0.25">
      <c r="A1227">
        <v>10.65</v>
      </c>
      <c r="B1227">
        <v>2.3E-2</v>
      </c>
      <c r="C1227">
        <v>4.7639999999999896</v>
      </c>
      <c r="D1227">
        <v>0.80500000000000005</v>
      </c>
      <c r="E1227">
        <v>30.177</v>
      </c>
      <c r="F1227" t="s">
        <v>128</v>
      </c>
      <c r="G1227" t="s">
        <v>129</v>
      </c>
      <c r="H1227">
        <v>49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6.5000000000000002E-2</v>
      </c>
      <c r="O1227">
        <v>2.84397679999999E-2</v>
      </c>
      <c r="P1227">
        <v>5.1968814000000002E-2</v>
      </c>
      <c r="Q1227">
        <v>9.3624625000000003E-2</v>
      </c>
      <c r="R1227">
        <v>0.11286818999999999</v>
      </c>
      <c r="S1227">
        <v>0.13</v>
      </c>
      <c r="T1227">
        <v>0.04</v>
      </c>
      <c r="U1227">
        <v>0.1</v>
      </c>
      <c r="V1227">
        <v>7.4030750000000003E-3</v>
      </c>
      <c r="W1227">
        <v>-3.4291170000000003E-2</v>
      </c>
      <c r="X1227">
        <v>-1.11413839999999E-2</v>
      </c>
      <c r="Y1227">
        <v>1.1286818999999899E-2</v>
      </c>
      <c r="Z1227">
        <v>0.101581370999999</v>
      </c>
      <c r="AA1227">
        <v>5.6434094999999997E-2</v>
      </c>
      <c r="AB1227">
        <v>0.113</v>
      </c>
      <c r="AC1227">
        <v>-11.597011589999999</v>
      </c>
      <c r="AD1227">
        <v>8.3091031199999996</v>
      </c>
      <c r="AE1227">
        <v>-0.45599152500000001</v>
      </c>
      <c r="AF1227">
        <v>2</v>
      </c>
      <c r="AG1227">
        <v>3</v>
      </c>
      <c r="AH1227">
        <v>5</v>
      </c>
      <c r="AI1227" t="s">
        <v>59</v>
      </c>
      <c r="AJ1227">
        <v>15.84</v>
      </c>
      <c r="AK1227">
        <v>0</v>
      </c>
      <c r="AL1227">
        <v>87.937999999999903</v>
      </c>
      <c r="AM1227">
        <v>0</v>
      </c>
      <c r="AN1227">
        <v>3.0000000000000001E-3</v>
      </c>
      <c r="AO1227">
        <v>0.67299999999999904</v>
      </c>
      <c r="AP1227">
        <v>1.84</v>
      </c>
      <c r="AQ1227">
        <v>1.056</v>
      </c>
      <c r="AR1227">
        <v>0.749</v>
      </c>
      <c r="AS1227">
        <v>9.1999999999999998E-2</v>
      </c>
      <c r="AT1227">
        <v>2.8939999999999899</v>
      </c>
      <c r="AU1227">
        <v>0.29033203499999999</v>
      </c>
      <c r="AV1227">
        <v>5</v>
      </c>
      <c r="AW1227" t="s">
        <v>60</v>
      </c>
    </row>
    <row r="1228" spans="1:49" hidden="1" x14ac:dyDescent="0.25">
      <c r="A1228">
        <v>2.16</v>
      </c>
      <c r="B1228">
        <v>0.13400000000000001</v>
      </c>
      <c r="C1228">
        <v>4.3970000000000002</v>
      </c>
      <c r="D1228">
        <v>0.999</v>
      </c>
      <c r="E1228">
        <v>12.017999999999899</v>
      </c>
      <c r="F1228" t="s">
        <v>128</v>
      </c>
      <c r="G1228" t="s">
        <v>129</v>
      </c>
      <c r="H1228">
        <v>535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3.5000000000000003E-2</v>
      </c>
      <c r="O1228">
        <v>1.0551608000000001E-2</v>
      </c>
      <c r="P1228">
        <v>0.105</v>
      </c>
      <c r="Q1228">
        <v>0.105</v>
      </c>
      <c r="R1228">
        <v>0.24469360000000001</v>
      </c>
      <c r="S1228">
        <v>7.0000000000000007E-2</v>
      </c>
      <c r="T1228">
        <v>0.06</v>
      </c>
      <c r="U1228">
        <v>0.13</v>
      </c>
      <c r="V1228">
        <v>6.3456619999999898E-3</v>
      </c>
      <c r="W1228">
        <v>-4.0703892999999998E-2</v>
      </c>
      <c r="X1228">
        <v>0</v>
      </c>
      <c r="Y1228">
        <v>2.4469360999999999E-2</v>
      </c>
      <c r="Z1228">
        <v>0.22022424600000001</v>
      </c>
      <c r="AA1228">
        <v>0.122346804</v>
      </c>
      <c r="AB1228">
        <v>0.245</v>
      </c>
      <c r="AC1228">
        <v>-23.19017127</v>
      </c>
      <c r="AD1228">
        <v>7.7747946689999896</v>
      </c>
      <c r="AE1228">
        <v>-0.38521436799999997</v>
      </c>
      <c r="AF1228">
        <v>2</v>
      </c>
      <c r="AG1228">
        <v>2</v>
      </c>
      <c r="AH1228">
        <v>4</v>
      </c>
      <c r="AI1228" t="s">
        <v>56</v>
      </c>
      <c r="AJ1228">
        <v>14.54</v>
      </c>
      <c r="AK1228">
        <v>0</v>
      </c>
      <c r="AL1228">
        <v>16.195</v>
      </c>
      <c r="AM1228">
        <v>0</v>
      </c>
      <c r="AN1228">
        <v>1.6E-2</v>
      </c>
      <c r="AO1228">
        <v>1.01</v>
      </c>
      <c r="AP1228">
        <v>2.3839999999999999</v>
      </c>
      <c r="AQ1228">
        <v>1.367</v>
      </c>
      <c r="AR1228">
        <v>0.996</v>
      </c>
      <c r="AS1228">
        <v>0.129</v>
      </c>
      <c r="AT1228">
        <v>4.319</v>
      </c>
      <c r="AU1228">
        <v>7.2022427E-2</v>
      </c>
      <c r="AV1228">
        <v>4</v>
      </c>
      <c r="AW1228" t="s">
        <v>57</v>
      </c>
    </row>
    <row r="1229" spans="1:49" hidden="1" x14ac:dyDescent="0.25">
      <c r="A1229">
        <v>3.05</v>
      </c>
      <c r="B1229">
        <v>7.5999999999999998E-2</v>
      </c>
      <c r="C1229">
        <v>3.4689999999999999</v>
      </c>
      <c r="D1229">
        <v>1.121</v>
      </c>
      <c r="E1229">
        <v>24.236999999999998</v>
      </c>
      <c r="F1229" t="s">
        <v>128</v>
      </c>
      <c r="G1229" t="s">
        <v>129</v>
      </c>
      <c r="H1229">
        <v>541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2.9729100000000001E-2</v>
      </c>
      <c r="O1229">
        <v>4.5435391999999998E-2</v>
      </c>
      <c r="P1229">
        <v>6.6567688999999999E-2</v>
      </c>
      <c r="Q1229">
        <v>7.5045052000000001E-2</v>
      </c>
      <c r="R1229">
        <v>0.28532447999999999</v>
      </c>
      <c r="S1229">
        <v>0.13</v>
      </c>
      <c r="T1229">
        <v>0.122482096</v>
      </c>
      <c r="U1229">
        <v>1.1608944E-2</v>
      </c>
      <c r="V1229">
        <v>-1.3079084E-2</v>
      </c>
      <c r="W1229">
        <v>1.36949999999999E-2</v>
      </c>
      <c r="X1229">
        <v>-4.3111399999999998E-3</v>
      </c>
      <c r="Y1229">
        <v>2.8532447999999998E-2</v>
      </c>
      <c r="Z1229">
        <v>0.256792036</v>
      </c>
      <c r="AA1229">
        <v>0.14266224199999999</v>
      </c>
      <c r="AB1229">
        <v>0.28499999999999998</v>
      </c>
      <c r="AC1229">
        <v>-8.6425509680000001</v>
      </c>
      <c r="AD1229">
        <v>11.796120800000001</v>
      </c>
      <c r="AE1229">
        <v>-1.0798931059999901</v>
      </c>
      <c r="AF1229">
        <v>2</v>
      </c>
      <c r="AG1229">
        <v>3</v>
      </c>
      <c r="AH1229">
        <v>5</v>
      </c>
      <c r="AI1229" t="s">
        <v>59</v>
      </c>
      <c r="AJ1229">
        <v>11.51</v>
      </c>
      <c r="AK1229">
        <v>0</v>
      </c>
      <c r="AL1229">
        <v>46.247999999999998</v>
      </c>
      <c r="AM1229">
        <v>0</v>
      </c>
      <c r="AN1229">
        <v>4.0000000000000001E-3</v>
      </c>
      <c r="AO1229">
        <v>1.1559999999999999</v>
      </c>
      <c r="AP1229">
        <v>2.6619999999999999</v>
      </c>
      <c r="AQ1229">
        <v>1.7969999999999999</v>
      </c>
      <c r="AR1229">
        <v>1.2649999999999999</v>
      </c>
      <c r="AS1229">
        <v>0.20699999999999999</v>
      </c>
      <c r="AT1229">
        <v>5.266</v>
      </c>
      <c r="AU1229">
        <v>-0.70009113999999995</v>
      </c>
      <c r="AV1229">
        <v>4</v>
      </c>
      <c r="AW1229" t="s">
        <v>60</v>
      </c>
    </row>
    <row r="1230" spans="1:49" hidden="1" x14ac:dyDescent="0.25">
      <c r="A1230">
        <v>2.09</v>
      </c>
      <c r="B1230">
        <v>4.5999999999999999E-2</v>
      </c>
      <c r="C1230">
        <v>3.0110000000000001</v>
      </c>
      <c r="D1230">
        <v>1.0369999999999999</v>
      </c>
      <c r="E1230">
        <v>40.804000000000002</v>
      </c>
      <c r="F1230" t="s">
        <v>128</v>
      </c>
      <c r="G1230" t="s">
        <v>129</v>
      </c>
      <c r="H1230">
        <v>574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2.7196525999999999E-2</v>
      </c>
      <c r="O1230">
        <v>5.3317229000000001E-2</v>
      </c>
      <c r="P1230">
        <v>5.8082765000000001E-2</v>
      </c>
      <c r="Q1230">
        <v>6.3662377999999895E-2</v>
      </c>
      <c r="R1230">
        <v>0.13884641</v>
      </c>
      <c r="S1230">
        <v>0.13</v>
      </c>
      <c r="T1230">
        <v>8.0194951E-2</v>
      </c>
      <c r="U1230">
        <v>2.0348693000000001E-2</v>
      </c>
      <c r="V1230">
        <v>-1.7459473E-2</v>
      </c>
      <c r="W1230">
        <v>8.0951870000000002E-3</v>
      </c>
      <c r="X1230">
        <v>-8.8024660000000001E-3</v>
      </c>
      <c r="Y1230">
        <v>1.3884641E-2</v>
      </c>
      <c r="Z1230">
        <v>0.124961771</v>
      </c>
      <c r="AA1230">
        <v>6.9423206000000001E-2</v>
      </c>
      <c r="AB1230">
        <v>0.13900000000000001</v>
      </c>
      <c r="AC1230">
        <v>-9.6283685460000008</v>
      </c>
      <c r="AD1230">
        <v>17.922389509999999</v>
      </c>
      <c r="AE1230">
        <v>-0.37878579400000001</v>
      </c>
      <c r="AF1230">
        <v>2</v>
      </c>
      <c r="AG1230">
        <v>3</v>
      </c>
      <c r="AH1230">
        <v>5</v>
      </c>
      <c r="AI1230" t="s">
        <v>59</v>
      </c>
      <c r="AJ1230">
        <v>13.29</v>
      </c>
      <c r="AK1230">
        <v>0</v>
      </c>
      <c r="AL1230">
        <v>65.924999999999997</v>
      </c>
      <c r="AM1230">
        <v>0</v>
      </c>
      <c r="AN1230">
        <v>4.0000000000000001E-3</v>
      </c>
      <c r="AO1230">
        <v>1.044</v>
      </c>
      <c r="AP1230">
        <v>2.9049999999999998</v>
      </c>
      <c r="AQ1230">
        <v>1.5589999999999999</v>
      </c>
      <c r="AR1230">
        <v>1.0820000000000001</v>
      </c>
      <c r="AS1230">
        <v>0.16600000000000001</v>
      </c>
      <c r="AT1230">
        <v>4.375</v>
      </c>
      <c r="AU1230">
        <v>-0.72227304400000003</v>
      </c>
      <c r="AV1230">
        <v>4</v>
      </c>
      <c r="AW1230" t="s">
        <v>60</v>
      </c>
    </row>
    <row r="1231" spans="1:49" hidden="1" x14ac:dyDescent="0.25">
      <c r="A1231">
        <v>8.39</v>
      </c>
      <c r="B1231">
        <v>2.1999999999999999E-2</v>
      </c>
      <c r="C1231">
        <v>4.5629999999999997</v>
      </c>
      <c r="D1231">
        <v>1.177</v>
      </c>
      <c r="E1231">
        <v>85.733999999999995</v>
      </c>
      <c r="F1231" t="s">
        <v>128</v>
      </c>
      <c r="G1231" t="s">
        <v>129</v>
      </c>
      <c r="H1231">
        <v>579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2.0303823999999901E-2</v>
      </c>
      <c r="O1231">
        <v>3.8160640000000003E-2</v>
      </c>
      <c r="P1231">
        <v>6.5000000000000002E-2</v>
      </c>
      <c r="Q1231">
        <v>8.2441703000000005E-2</v>
      </c>
      <c r="R1231">
        <v>0.1743652</v>
      </c>
      <c r="S1231">
        <v>0.13</v>
      </c>
      <c r="T1231">
        <v>9.0250540000000004E-2</v>
      </c>
      <c r="U1231">
        <v>0.105</v>
      </c>
      <c r="V1231">
        <v>-9.3213580000000001E-3</v>
      </c>
      <c r="W1231">
        <v>6.0565009999999997E-3</v>
      </c>
      <c r="X1231">
        <v>-0.105771491</v>
      </c>
      <c r="Y1231">
        <v>1.74365189999999E-2</v>
      </c>
      <c r="Z1231">
        <v>0.15692867299999999</v>
      </c>
      <c r="AA1231">
        <v>8.7182596000000001E-2</v>
      </c>
      <c r="AB1231">
        <v>0.17399999999999999</v>
      </c>
      <c r="AC1231">
        <v>-7.4125446669999997</v>
      </c>
      <c r="AD1231">
        <v>6.2928676609999998</v>
      </c>
      <c r="AE1231">
        <v>-0.69505906799999995</v>
      </c>
      <c r="AF1231">
        <v>2</v>
      </c>
      <c r="AG1231">
        <v>3</v>
      </c>
      <c r="AH1231">
        <v>5</v>
      </c>
      <c r="AI1231" t="s">
        <v>59</v>
      </c>
      <c r="AJ1231">
        <v>21.28</v>
      </c>
      <c r="AK1231">
        <v>0</v>
      </c>
      <c r="AL1231">
        <v>132.73599999999999</v>
      </c>
      <c r="AM1231">
        <v>0</v>
      </c>
      <c r="AN1231">
        <v>2E-3</v>
      </c>
      <c r="AO1231">
        <v>1.2709999999999999</v>
      </c>
      <c r="AP1231">
        <v>1.974</v>
      </c>
      <c r="AQ1231">
        <v>1.8580000000000001</v>
      </c>
      <c r="AR1231">
        <v>1.323</v>
      </c>
      <c r="AS1231">
        <v>0.21099999999999999</v>
      </c>
      <c r="AT1231">
        <v>3.2010000000000001</v>
      </c>
      <c r="AU1231">
        <v>-0.94867232499999998</v>
      </c>
      <c r="AV1231">
        <v>2</v>
      </c>
      <c r="AW1231" t="s">
        <v>60</v>
      </c>
    </row>
    <row r="1232" spans="1:49" hidden="1" x14ac:dyDescent="0.25">
      <c r="A1232">
        <v>22.55</v>
      </c>
      <c r="B1232">
        <v>3.4000000000000002E-2</v>
      </c>
      <c r="C1232">
        <v>6.6679999999999904</v>
      </c>
      <c r="D1232">
        <v>0.78900000000000003</v>
      </c>
      <c r="E1232">
        <v>32.848999999999997</v>
      </c>
      <c r="F1232" t="s">
        <v>128</v>
      </c>
      <c r="G1232" t="s">
        <v>129</v>
      </c>
      <c r="H1232">
        <v>59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6.5000000000000002E-2</v>
      </c>
      <c r="O1232">
        <v>3.8433634000000001E-2</v>
      </c>
      <c r="P1232">
        <v>5.0142724999999999E-2</v>
      </c>
      <c r="Q1232">
        <v>8.4747062999999997E-2</v>
      </c>
      <c r="R1232">
        <v>0.12666701</v>
      </c>
      <c r="S1232">
        <v>0.13</v>
      </c>
      <c r="T1232">
        <v>7.0000000000000007E-2</v>
      </c>
      <c r="U1232">
        <v>0.1</v>
      </c>
      <c r="V1232">
        <v>1.2189512E-2</v>
      </c>
      <c r="W1232">
        <v>-3.3984277E-2</v>
      </c>
      <c r="X1232">
        <v>-2.6192244E-2</v>
      </c>
      <c r="Y1232">
        <v>1.2666701000000001E-2</v>
      </c>
      <c r="Z1232">
        <v>0.114000307</v>
      </c>
      <c r="AA1232">
        <v>6.3333503999999999E-2</v>
      </c>
      <c r="AB1232">
        <v>0.127</v>
      </c>
      <c r="AC1232">
        <v>-11.25329848</v>
      </c>
      <c r="AD1232">
        <v>8.5537748330000003</v>
      </c>
      <c r="AE1232">
        <v>-0.45078938799999901</v>
      </c>
      <c r="AF1232">
        <v>2</v>
      </c>
      <c r="AG1232">
        <v>1</v>
      </c>
      <c r="AH1232">
        <v>3</v>
      </c>
      <c r="AI1232" t="s">
        <v>53</v>
      </c>
      <c r="AJ1232">
        <v>11.99</v>
      </c>
      <c r="AK1232">
        <v>0.01</v>
      </c>
      <c r="AL1232">
        <v>47.4</v>
      </c>
      <c r="AM1232">
        <v>0</v>
      </c>
      <c r="AN1232">
        <v>6.0000000000000001E-3</v>
      </c>
      <c r="AO1232">
        <v>0.74299999999999999</v>
      </c>
      <c r="AP1232">
        <v>0.83799999999999997</v>
      </c>
      <c r="AQ1232">
        <v>0.94099999999999995</v>
      </c>
      <c r="AR1232">
        <v>0.65400000000000003</v>
      </c>
      <c r="AS1232">
        <v>6.7000000000000004E-2</v>
      </c>
      <c r="AT1232">
        <v>1.7529999999999999</v>
      </c>
      <c r="AU1232">
        <v>0.35016743099999997</v>
      </c>
      <c r="AV1232">
        <v>5</v>
      </c>
      <c r="AW1232" t="s">
        <v>52</v>
      </c>
    </row>
    <row r="1233" spans="1:49" hidden="1" x14ac:dyDescent="0.25">
      <c r="A1233">
        <v>20.55</v>
      </c>
      <c r="B1233">
        <v>3.1E-2</v>
      </c>
      <c r="C1233">
        <v>6.3929999999999998</v>
      </c>
      <c r="D1233">
        <v>0.63</v>
      </c>
      <c r="E1233">
        <v>35.558</v>
      </c>
      <c r="F1233" t="s">
        <v>128</v>
      </c>
      <c r="G1233" t="s">
        <v>129</v>
      </c>
      <c r="H1233">
        <v>66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2.9308463999999999E-2</v>
      </c>
      <c r="O1233">
        <v>4.7157573000000001E-2</v>
      </c>
      <c r="P1233">
        <v>6.4763452999999999E-2</v>
      </c>
      <c r="Q1233">
        <v>7.1529322000000006E-2</v>
      </c>
      <c r="R1233">
        <v>0.20983938999999999</v>
      </c>
      <c r="S1233">
        <v>0.13</v>
      </c>
      <c r="T1233">
        <v>8.1331607E-2</v>
      </c>
      <c r="U1233">
        <v>0.1</v>
      </c>
      <c r="V1233">
        <v>-1.3874513999999999E-2</v>
      </c>
      <c r="W1233">
        <v>8.4956930000000003E-3</v>
      </c>
      <c r="X1233">
        <v>-4.4256369999999996E-3</v>
      </c>
      <c r="Y1233">
        <v>2.0983939E-2</v>
      </c>
      <c r="Z1233">
        <v>0.18885545000000001</v>
      </c>
      <c r="AA1233">
        <v>0.10491969399999999</v>
      </c>
      <c r="AB1233">
        <v>0.21</v>
      </c>
      <c r="AC1233">
        <v>-9.8787504469999998</v>
      </c>
      <c r="AD1233">
        <v>14.780068399999999</v>
      </c>
      <c r="AE1233">
        <v>-0.82685546200000004</v>
      </c>
      <c r="AF1233">
        <v>2</v>
      </c>
      <c r="AG1233">
        <v>1</v>
      </c>
      <c r="AH1233">
        <v>3</v>
      </c>
      <c r="AI1233" t="s">
        <v>53</v>
      </c>
      <c r="AJ1233">
        <v>17.03</v>
      </c>
      <c r="AK1233">
        <v>0</v>
      </c>
      <c r="AL1233">
        <v>66.473999999999904</v>
      </c>
      <c r="AM1233">
        <v>0</v>
      </c>
      <c r="AN1233">
        <v>4.0000000000000001E-3</v>
      </c>
      <c r="AO1233">
        <v>0.54299999999999904</v>
      </c>
      <c r="AP1233">
        <v>1.0469999999999999</v>
      </c>
      <c r="AQ1233">
        <v>0.72799999999999998</v>
      </c>
      <c r="AR1233">
        <v>0.45600000000000002</v>
      </c>
      <c r="AS1233">
        <v>4.4999999999999998E-2</v>
      </c>
      <c r="AT1233">
        <v>1.901</v>
      </c>
      <c r="AU1233">
        <v>-1.1016596240000001</v>
      </c>
      <c r="AV1233">
        <v>5</v>
      </c>
      <c r="AW1233" t="s">
        <v>52</v>
      </c>
    </row>
    <row r="1234" spans="1:49" hidden="1" x14ac:dyDescent="0.25">
      <c r="A1234">
        <v>32.229999999999997</v>
      </c>
      <c r="B1234">
        <v>2.1999999999999999E-2</v>
      </c>
      <c r="C1234">
        <v>6.6829999999999998</v>
      </c>
      <c r="D1234">
        <v>0.875</v>
      </c>
      <c r="E1234">
        <v>58.621000000000002</v>
      </c>
      <c r="F1234" t="s">
        <v>128</v>
      </c>
      <c r="G1234" t="s">
        <v>129</v>
      </c>
      <c r="H1234">
        <v>73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3.3266500999999997E-2</v>
      </c>
      <c r="O1234">
        <v>8.6721731999999996E-2</v>
      </c>
      <c r="P1234">
        <v>8.4293719000000003E-2</v>
      </c>
      <c r="Q1234">
        <v>9.2844683999999997E-2</v>
      </c>
      <c r="R1234">
        <v>0.15558738999999999</v>
      </c>
      <c r="S1234">
        <v>0.2</v>
      </c>
      <c r="T1234">
        <v>0.12948261899999999</v>
      </c>
      <c r="U1234">
        <v>0.1</v>
      </c>
      <c r="V1234">
        <v>-5.8471189999999996E-3</v>
      </c>
      <c r="W1234">
        <v>1.2897996E-2</v>
      </c>
      <c r="X1234">
        <v>-1.2207330000000001E-3</v>
      </c>
      <c r="Y1234">
        <v>1.55587389999999E-2</v>
      </c>
      <c r="Z1234">
        <v>0.140028651</v>
      </c>
      <c r="AA1234">
        <v>7.7793694999999996E-2</v>
      </c>
      <c r="AB1234">
        <v>0.156</v>
      </c>
      <c r="AC1234">
        <v>-8.8004448570000005</v>
      </c>
      <c r="AD1234">
        <v>9.5096881339999992</v>
      </c>
      <c r="AE1234">
        <v>-0.57378734200000003</v>
      </c>
      <c r="AF1234">
        <v>2</v>
      </c>
      <c r="AG1234">
        <v>1</v>
      </c>
      <c r="AH1234">
        <v>3</v>
      </c>
      <c r="AI1234" t="s">
        <v>53</v>
      </c>
      <c r="AJ1234">
        <v>19.16</v>
      </c>
      <c r="AK1234">
        <v>0</v>
      </c>
      <c r="AL1234">
        <v>82.516999999999996</v>
      </c>
      <c r="AM1234">
        <v>0</v>
      </c>
      <c r="AN1234">
        <v>3.0000000000000001E-3</v>
      </c>
      <c r="AO1234">
        <v>0.83799999999999997</v>
      </c>
      <c r="AP1234">
        <v>0.90500000000000003</v>
      </c>
      <c r="AQ1234">
        <v>1.101</v>
      </c>
      <c r="AR1234">
        <v>0.79700000000000004</v>
      </c>
      <c r="AS1234">
        <v>8.8999999999999996E-2</v>
      </c>
      <c r="AT1234">
        <v>1.6719999999999999</v>
      </c>
      <c r="AU1234">
        <v>-0.65553345900000004</v>
      </c>
      <c r="AV1234">
        <v>4</v>
      </c>
      <c r="AW1234" t="s">
        <v>52</v>
      </c>
    </row>
    <row r="1235" spans="1:49" hidden="1" x14ac:dyDescent="0.25">
      <c r="A1235">
        <v>12.54</v>
      </c>
      <c r="B1235">
        <v>6.6000000000000003E-2</v>
      </c>
      <c r="C1235">
        <v>6.984</v>
      </c>
      <c r="D1235">
        <v>0.56399999999999995</v>
      </c>
      <c r="E1235">
        <v>7.6559999999999997</v>
      </c>
      <c r="F1235" t="s">
        <v>128</v>
      </c>
      <c r="G1235" t="s">
        <v>129</v>
      </c>
      <c r="H1235">
        <v>74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5.5609378000000001E-2</v>
      </c>
      <c r="O1235">
        <v>0.14459444199999999</v>
      </c>
      <c r="P1235">
        <v>0.11369847399999999</v>
      </c>
      <c r="Q1235">
        <v>0.156156608</v>
      </c>
      <c r="R1235">
        <v>0.29880348000000001</v>
      </c>
      <c r="S1235">
        <v>0.33</v>
      </c>
      <c r="T1235">
        <v>0.32957164699999902</v>
      </c>
      <c r="U1235">
        <v>0.17</v>
      </c>
      <c r="V1235">
        <v>-1.6689796E-2</v>
      </c>
      <c r="W1235">
        <v>1.5619495000000001E-2</v>
      </c>
      <c r="X1235">
        <v>9.7294430000000008E-3</v>
      </c>
      <c r="Y1235">
        <v>2.98803479999999E-2</v>
      </c>
      <c r="Z1235">
        <v>0.26892313099999998</v>
      </c>
      <c r="AA1235">
        <v>0.14940173900000001</v>
      </c>
      <c r="AB1235">
        <v>0.29899999999999999</v>
      </c>
      <c r="AC1235">
        <v>-7.978019121</v>
      </c>
      <c r="AD1235">
        <v>5.9149780510000003</v>
      </c>
      <c r="AE1235">
        <v>-0.78599676200000002</v>
      </c>
      <c r="AF1235">
        <v>2</v>
      </c>
      <c r="AG1235">
        <v>1</v>
      </c>
      <c r="AH1235">
        <v>3</v>
      </c>
      <c r="AI1235" t="s">
        <v>53</v>
      </c>
      <c r="AJ1235">
        <v>24.86</v>
      </c>
      <c r="AK1235">
        <v>0</v>
      </c>
      <c r="AL1235">
        <v>17.45</v>
      </c>
      <c r="AM1235">
        <v>0</v>
      </c>
      <c r="AN1235">
        <v>2.5999999999999999E-2</v>
      </c>
      <c r="AO1235">
        <v>0.498</v>
      </c>
      <c r="AP1235">
        <v>0.60299999999999998</v>
      </c>
      <c r="AQ1235">
        <v>0.61499999999999999</v>
      </c>
      <c r="AR1235">
        <v>0.35399999999999998</v>
      </c>
      <c r="AS1235">
        <v>3.1E-2</v>
      </c>
      <c r="AT1235">
        <v>1.2450000000000001</v>
      </c>
      <c r="AU1235">
        <v>0.195202511</v>
      </c>
      <c r="AV1235">
        <v>1</v>
      </c>
      <c r="AW1235" t="s">
        <v>52</v>
      </c>
    </row>
    <row r="1236" spans="1:49" hidden="1" x14ac:dyDescent="0.25">
      <c r="A1236">
        <v>10.8</v>
      </c>
      <c r="B1236">
        <v>6.6000000000000003E-2</v>
      </c>
      <c r="C1236">
        <v>6.4479999999999897</v>
      </c>
      <c r="D1236">
        <v>0.56699999999999995</v>
      </c>
      <c r="E1236">
        <v>7.3810000000000002</v>
      </c>
      <c r="F1236" t="s">
        <v>128</v>
      </c>
      <c r="G1236" t="s">
        <v>129</v>
      </c>
      <c r="H1236">
        <v>78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3.8923840000000001E-2</v>
      </c>
      <c r="O1236">
        <v>7.4513480999999895E-2</v>
      </c>
      <c r="P1236">
        <v>0.33597934200000001</v>
      </c>
      <c r="Q1236">
        <v>0.37628662399999901</v>
      </c>
      <c r="R1236">
        <v>6.9932010000000003E-2</v>
      </c>
      <c r="S1236">
        <v>0.53</v>
      </c>
      <c r="T1236">
        <v>0.53</v>
      </c>
      <c r="U1236">
        <v>0.21697707599999999</v>
      </c>
      <c r="V1236">
        <v>-4.4481556999999998E-2</v>
      </c>
      <c r="W1236">
        <v>3.5260079999999902E-3</v>
      </c>
      <c r="X1236">
        <v>4.2904118999999998E-2</v>
      </c>
      <c r="Y1236">
        <v>6.9932010000000001E-3</v>
      </c>
      <c r="Z1236">
        <v>6.2938806E-2</v>
      </c>
      <c r="AA1236">
        <v>3.4966002999999898E-2</v>
      </c>
      <c r="AB1236">
        <v>7.0000000000000007E-2</v>
      </c>
      <c r="AC1236">
        <v>-2.8494276709999999</v>
      </c>
      <c r="AD1236">
        <v>2.2386388190000002</v>
      </c>
      <c r="AE1236">
        <v>-0.18209795399999901</v>
      </c>
      <c r="AF1236">
        <v>1</v>
      </c>
      <c r="AH1236">
        <v>1</v>
      </c>
      <c r="AI1236" t="s">
        <v>51</v>
      </c>
      <c r="AJ1236">
        <v>35.25</v>
      </c>
      <c r="AK1236">
        <v>0</v>
      </c>
      <c r="AL1236">
        <v>17.73</v>
      </c>
      <c r="AM1236">
        <v>0</v>
      </c>
      <c r="AN1236">
        <v>2.5999999999999999E-2</v>
      </c>
      <c r="AO1236">
        <v>0.51400000000000001</v>
      </c>
      <c r="AP1236">
        <v>0.70099999999999996</v>
      </c>
      <c r="AQ1236">
        <v>0.61899999999999999</v>
      </c>
      <c r="AR1236">
        <v>0.35299999999999998</v>
      </c>
      <c r="AS1236">
        <v>3.1E-2</v>
      </c>
      <c r="AT1236">
        <v>1.843</v>
      </c>
      <c r="AU1236">
        <v>0.23648962000000001</v>
      </c>
      <c r="AV1236">
        <v>1</v>
      </c>
      <c r="AW1236" t="s">
        <v>52</v>
      </c>
    </row>
    <row r="1237" spans="1:49" hidden="1" x14ac:dyDescent="0.25">
      <c r="A1237">
        <v>9.3699999999999992</v>
      </c>
      <c r="B1237">
        <v>8.3000000000000004E-2</v>
      </c>
      <c r="C1237">
        <v>6.88</v>
      </c>
      <c r="D1237">
        <v>0.67200000000000004</v>
      </c>
      <c r="E1237">
        <v>8.78399999999999</v>
      </c>
      <c r="F1237" t="s">
        <v>128</v>
      </c>
      <c r="G1237" t="s">
        <v>129</v>
      </c>
      <c r="H1237">
        <v>8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6.5000000000000002E-2</v>
      </c>
      <c r="O1237">
        <v>3.8154178999999899E-2</v>
      </c>
      <c r="P1237">
        <v>0.19500000000000001</v>
      </c>
      <c r="Q1237">
        <v>0.19500000000000001</v>
      </c>
      <c r="R1237">
        <v>0.28460157000000003</v>
      </c>
      <c r="S1237">
        <v>0.13</v>
      </c>
      <c r="T1237">
        <v>7.0000000000000007E-2</v>
      </c>
      <c r="U1237">
        <v>0.2</v>
      </c>
      <c r="V1237">
        <v>3.8615490000000002E-2</v>
      </c>
      <c r="W1237">
        <v>-1.0239284E-2</v>
      </c>
      <c r="X1237">
        <v>-1.52646639999999E-2</v>
      </c>
      <c r="Y1237">
        <v>2.8460157E-2</v>
      </c>
      <c r="Z1237">
        <v>0.25614141200000001</v>
      </c>
      <c r="AA1237">
        <v>0.14230078500000001</v>
      </c>
      <c r="AB1237">
        <v>0.28499999999999998</v>
      </c>
      <c r="AC1237">
        <v>-11.72870024</v>
      </c>
      <c r="AD1237">
        <v>4.0972805499999998</v>
      </c>
      <c r="AE1237">
        <v>-0.78960862799999998</v>
      </c>
      <c r="AF1237">
        <v>2</v>
      </c>
      <c r="AG1237">
        <v>1</v>
      </c>
      <c r="AH1237">
        <v>3</v>
      </c>
      <c r="AI1237" t="s">
        <v>53</v>
      </c>
      <c r="AJ1237">
        <v>17.34</v>
      </c>
      <c r="AK1237">
        <v>0.03</v>
      </c>
      <c r="AL1237">
        <v>16.184999999999999</v>
      </c>
      <c r="AM1237">
        <v>0</v>
      </c>
      <c r="AN1237">
        <v>2.4E-2</v>
      </c>
      <c r="AO1237">
        <v>0.60199999999999998</v>
      </c>
      <c r="AP1237">
        <v>0.755</v>
      </c>
      <c r="AQ1237">
        <v>0.76300000000000001</v>
      </c>
      <c r="AR1237">
        <v>0.49299999999999999</v>
      </c>
      <c r="AS1237">
        <v>4.5999999999999999E-2</v>
      </c>
      <c r="AT1237">
        <v>1.3839999999999999</v>
      </c>
      <c r="AU1237">
        <v>9.8241011999999905E-2</v>
      </c>
      <c r="AV1237">
        <v>1</v>
      </c>
      <c r="AW1237" t="s">
        <v>52</v>
      </c>
    </row>
    <row r="1238" spans="1:49" hidden="1" x14ac:dyDescent="0.25">
      <c r="A1238">
        <v>10</v>
      </c>
      <c r="B1238">
        <v>0.01</v>
      </c>
      <c r="C1238">
        <v>4.2290000000000001</v>
      </c>
      <c r="D1238">
        <v>1.1399999999999999</v>
      </c>
      <c r="E1238">
        <v>98.343999999999994</v>
      </c>
      <c r="F1238" t="s">
        <v>128</v>
      </c>
      <c r="G1238" t="s">
        <v>129</v>
      </c>
      <c r="H1238">
        <v>81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0.05</v>
      </c>
      <c r="O1238">
        <v>1.3450343999999999E-2</v>
      </c>
      <c r="P1238">
        <v>0.15</v>
      </c>
      <c r="Q1238">
        <v>0.15</v>
      </c>
      <c r="R1238">
        <v>0.10454988</v>
      </c>
      <c r="S1238">
        <v>0.1</v>
      </c>
      <c r="T1238">
        <v>0.03</v>
      </c>
      <c r="U1238">
        <v>0.1</v>
      </c>
      <c r="V1238">
        <v>5.35184099999999E-3</v>
      </c>
      <c r="W1238">
        <v>-1.9114935999999999E-2</v>
      </c>
      <c r="X1238">
        <v>0</v>
      </c>
      <c r="Y1238">
        <v>1.0454988E-2</v>
      </c>
      <c r="Z1238">
        <v>9.409489E-2</v>
      </c>
      <c r="AA1238">
        <v>5.2274938999999999E-2</v>
      </c>
      <c r="AB1238">
        <v>0.105</v>
      </c>
      <c r="AC1238">
        <v>-13.20159043</v>
      </c>
      <c r="AD1238">
        <v>6.7986943460000004</v>
      </c>
      <c r="AE1238">
        <v>-0.33275407699999998</v>
      </c>
      <c r="AF1238">
        <v>2</v>
      </c>
      <c r="AG1238">
        <v>3</v>
      </c>
      <c r="AH1238">
        <v>5</v>
      </c>
      <c r="AI1238" t="s">
        <v>59</v>
      </c>
      <c r="AJ1238">
        <v>17.53</v>
      </c>
      <c r="AK1238">
        <v>0</v>
      </c>
      <c r="AL1238">
        <v>189.96899999999999</v>
      </c>
      <c r="AM1238">
        <v>0</v>
      </c>
      <c r="AN1238">
        <v>1E-3</v>
      </c>
      <c r="AO1238">
        <v>1.18</v>
      </c>
      <c r="AP1238">
        <v>1.986</v>
      </c>
      <c r="AQ1238">
        <v>1.831</v>
      </c>
      <c r="AR1238">
        <v>1.2849999999999999</v>
      </c>
      <c r="AS1238">
        <v>0.21099999999999999</v>
      </c>
      <c r="AT1238">
        <v>2.9139999999999899</v>
      </c>
      <c r="AU1238">
        <v>7.5039070999999999E-2</v>
      </c>
      <c r="AV1238">
        <v>2</v>
      </c>
      <c r="AW1238" t="s">
        <v>60</v>
      </c>
    </row>
    <row r="1239" spans="1:49" hidden="1" x14ac:dyDescent="0.25">
      <c r="A1239">
        <v>26.28</v>
      </c>
      <c r="B1239">
        <v>2.7E-2</v>
      </c>
      <c r="C1239">
        <v>6.5810000000000004</v>
      </c>
      <c r="D1239">
        <v>0.76300000000000001</v>
      </c>
      <c r="E1239">
        <v>31.326000000000001</v>
      </c>
      <c r="F1239" t="s">
        <v>130</v>
      </c>
      <c r="G1239" t="s">
        <v>131</v>
      </c>
      <c r="H1239">
        <v>10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5.028622E-2</v>
      </c>
      <c r="O1239">
        <v>0.10490624799999999</v>
      </c>
      <c r="P1239">
        <v>7.1986760999999996E-2</v>
      </c>
      <c r="Q1239">
        <v>8.2703354000000007E-2</v>
      </c>
      <c r="R1239">
        <v>0.58109783999999998</v>
      </c>
      <c r="S1239">
        <v>0.2</v>
      </c>
      <c r="T1239">
        <v>0.27810625</v>
      </c>
      <c r="U1239">
        <v>0.14000000000000001</v>
      </c>
      <c r="V1239">
        <v>-3.1300979999999999E-2</v>
      </c>
      <c r="W1239">
        <v>2.9441724999999998E-2</v>
      </c>
      <c r="X1239">
        <v>-7.04835599999999E-3</v>
      </c>
      <c r="Y1239">
        <v>5.8109783999999998E-2</v>
      </c>
      <c r="Z1239">
        <v>0.52298805699999995</v>
      </c>
      <c r="AA1239">
        <v>0.29054892100000002</v>
      </c>
      <c r="AB1239">
        <v>0.58099999999999996</v>
      </c>
      <c r="AC1239">
        <v>-7.2553325270000002</v>
      </c>
      <c r="AD1239">
        <v>11.40793996</v>
      </c>
      <c r="AE1239">
        <v>-1.5260137229999999</v>
      </c>
      <c r="AF1239">
        <v>2</v>
      </c>
      <c r="AG1239">
        <v>1</v>
      </c>
      <c r="AH1239">
        <v>3</v>
      </c>
      <c r="AI1239" t="s">
        <v>53</v>
      </c>
      <c r="AJ1239">
        <v>12.9</v>
      </c>
      <c r="AK1239">
        <v>0.01</v>
      </c>
      <c r="AL1239">
        <v>51.058999999999997</v>
      </c>
      <c r="AM1239">
        <v>0</v>
      </c>
      <c r="AN1239">
        <v>6.9999999999999897E-3</v>
      </c>
      <c r="AO1239">
        <v>0.73499999999999999</v>
      </c>
      <c r="AP1239">
        <v>0.88</v>
      </c>
      <c r="AQ1239">
        <v>0.88500000000000001</v>
      </c>
      <c r="AR1239">
        <v>0.60499999999999998</v>
      </c>
      <c r="AS1239">
        <v>5.7999999999999899E-2</v>
      </c>
      <c r="AT1239">
        <v>1.7549999999999999</v>
      </c>
      <c r="AU1239">
        <v>0.19679017899999901</v>
      </c>
      <c r="AV1239">
        <v>5</v>
      </c>
      <c r="AW1239" t="s">
        <v>52</v>
      </c>
    </row>
    <row r="1240" spans="1:49" hidden="1" x14ac:dyDescent="0.25">
      <c r="A1240">
        <v>8.99</v>
      </c>
      <c r="B1240">
        <v>1.6E-2</v>
      </c>
      <c r="C1240">
        <v>4.4470000000000001</v>
      </c>
      <c r="D1240">
        <v>0.79</v>
      </c>
      <c r="E1240">
        <v>46.086999999999897</v>
      </c>
      <c r="F1240" t="s">
        <v>130</v>
      </c>
      <c r="G1240" t="s">
        <v>131</v>
      </c>
      <c r="H1240">
        <v>102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4.0857471999999999E-2</v>
      </c>
      <c r="O1240">
        <v>7.9725637000000002E-2</v>
      </c>
      <c r="P1240">
        <v>8.7550050999999907E-2</v>
      </c>
      <c r="Q1240">
        <v>0.10091871299999999</v>
      </c>
      <c r="R1240">
        <v>0.27725870000000002</v>
      </c>
      <c r="S1240">
        <v>0.2</v>
      </c>
      <c r="T1240">
        <v>0.249807275</v>
      </c>
      <c r="U1240">
        <v>0.14000000000000001</v>
      </c>
      <c r="V1240">
        <v>-1.3327837E-2</v>
      </c>
      <c r="W1240">
        <v>1.4732373999999999E-2</v>
      </c>
      <c r="X1240">
        <v>-3.9802930000000002E-3</v>
      </c>
      <c r="Y1240">
        <v>2.7725869E-2</v>
      </c>
      <c r="Z1240">
        <v>0.24953282500000001</v>
      </c>
      <c r="AA1240">
        <v>0.13862934699999899</v>
      </c>
      <c r="AB1240">
        <v>0.27699999999999902</v>
      </c>
      <c r="AC1240">
        <v>-10.023002869999999</v>
      </c>
      <c r="AD1240">
        <v>8.8799604819999995</v>
      </c>
      <c r="AE1240">
        <v>-0.76513306000000003</v>
      </c>
      <c r="AF1240">
        <v>2</v>
      </c>
      <c r="AG1240">
        <v>3</v>
      </c>
      <c r="AH1240">
        <v>5</v>
      </c>
      <c r="AI1240" t="s">
        <v>59</v>
      </c>
      <c r="AJ1240">
        <v>31.72</v>
      </c>
      <c r="AK1240">
        <v>0.01</v>
      </c>
      <c r="AL1240">
        <v>82.814999999999998</v>
      </c>
      <c r="AM1240">
        <v>0</v>
      </c>
      <c r="AN1240">
        <v>4.0000000000000001E-3</v>
      </c>
      <c r="AO1240">
        <v>0.71799999999999997</v>
      </c>
      <c r="AP1240">
        <v>2.0310000000000001</v>
      </c>
      <c r="AQ1240">
        <v>0.98599999999999999</v>
      </c>
      <c r="AR1240">
        <v>0.67299999999999904</v>
      </c>
      <c r="AS1240">
        <v>7.6999999999999999E-2</v>
      </c>
      <c r="AT1240">
        <v>3.556</v>
      </c>
      <c r="AU1240">
        <v>0.19651418399999901</v>
      </c>
      <c r="AV1240">
        <v>5</v>
      </c>
      <c r="AW1240" t="s">
        <v>60</v>
      </c>
    </row>
    <row r="1241" spans="1:49" hidden="1" x14ac:dyDescent="0.25">
      <c r="A1241">
        <v>21.19</v>
      </c>
      <c r="B1241">
        <v>0.02</v>
      </c>
      <c r="C1241">
        <v>5.8869999999999996</v>
      </c>
      <c r="D1241">
        <v>0.94299999999999995</v>
      </c>
      <c r="E1241">
        <v>56.701999999999998</v>
      </c>
      <c r="F1241" t="s">
        <v>130</v>
      </c>
      <c r="G1241" t="s">
        <v>131</v>
      </c>
      <c r="H1241">
        <v>108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3.4223413000000001E-2</v>
      </c>
      <c r="O1241">
        <v>6.4414653000000002E-2</v>
      </c>
      <c r="P1241">
        <v>8.1610760000000004E-2</v>
      </c>
      <c r="Q1241">
        <v>9.1883279999999998E-2</v>
      </c>
      <c r="R1241">
        <v>0.26530399999999998</v>
      </c>
      <c r="S1241">
        <v>0.17</v>
      </c>
      <c r="T1241">
        <v>0.242189077</v>
      </c>
      <c r="U1241">
        <v>0.14000000000000001</v>
      </c>
      <c r="V1241">
        <v>-1.4711706E-2</v>
      </c>
      <c r="W1241">
        <v>1.3218621999999999E-2</v>
      </c>
      <c r="X1241">
        <v>1.2773563999999999E-2</v>
      </c>
      <c r="Y1241">
        <v>2.6530399999999999E-2</v>
      </c>
      <c r="Z1241">
        <v>0.238773598999999</v>
      </c>
      <c r="AA1241">
        <v>0.13265199999999999</v>
      </c>
      <c r="AB1241">
        <v>0.26500000000000001</v>
      </c>
      <c r="AC1241">
        <v>-8.0861179409999995</v>
      </c>
      <c r="AD1241">
        <v>9.40823228799999</v>
      </c>
      <c r="AE1241">
        <v>-0.64332232600000006</v>
      </c>
      <c r="AF1241">
        <v>2</v>
      </c>
      <c r="AG1241">
        <v>3</v>
      </c>
      <c r="AH1241">
        <v>5</v>
      </c>
      <c r="AI1241" t="s">
        <v>59</v>
      </c>
      <c r="AJ1241">
        <v>36.96</v>
      </c>
      <c r="AK1241">
        <v>0</v>
      </c>
      <c r="AL1241">
        <v>95.71</v>
      </c>
      <c r="AM1241">
        <v>0</v>
      </c>
      <c r="AN1241">
        <v>3.0000000000000001E-3</v>
      </c>
      <c r="AO1241">
        <v>0.92299999999999904</v>
      </c>
      <c r="AP1241">
        <v>1.3359999999999901</v>
      </c>
      <c r="AQ1241">
        <v>1.2409999999999899</v>
      </c>
      <c r="AR1241">
        <v>0.90799999999999903</v>
      </c>
      <c r="AS1241">
        <v>0.11</v>
      </c>
      <c r="AT1241">
        <v>2.1779999999999999</v>
      </c>
      <c r="AU1241">
        <v>0.24719228199999899</v>
      </c>
      <c r="AV1241">
        <v>4</v>
      </c>
      <c r="AW1241" t="s">
        <v>60</v>
      </c>
    </row>
    <row r="1242" spans="1:49" hidden="1" x14ac:dyDescent="0.25">
      <c r="A1242">
        <v>14.15</v>
      </c>
      <c r="B1242">
        <v>1.6E-2</v>
      </c>
      <c r="C1242">
        <v>3.55</v>
      </c>
      <c r="D1242">
        <v>0.96</v>
      </c>
      <c r="E1242">
        <v>73.498999999999995</v>
      </c>
      <c r="F1242" t="s">
        <v>130</v>
      </c>
      <c r="G1242" t="s">
        <v>131</v>
      </c>
      <c r="H1242">
        <v>115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3.5000000000000003E-2</v>
      </c>
      <c r="O1242">
        <v>1.9835927E-2</v>
      </c>
      <c r="P1242">
        <v>3.5000000000000003E-2</v>
      </c>
      <c r="Q1242">
        <v>3.5000000000000003E-2</v>
      </c>
      <c r="R1242">
        <v>0.43999890000000003</v>
      </c>
      <c r="S1242">
        <v>7.0000000000000007E-2</v>
      </c>
      <c r="T1242">
        <v>0.03</v>
      </c>
      <c r="U1242">
        <v>0.1</v>
      </c>
      <c r="V1242">
        <v>2.0532485E-2</v>
      </c>
      <c r="W1242">
        <v>3.6510736000000002E-2</v>
      </c>
      <c r="X1242">
        <v>0</v>
      </c>
      <c r="Y1242">
        <v>4.3999889E-2</v>
      </c>
      <c r="Z1242">
        <v>0.39599900500000002</v>
      </c>
      <c r="AA1242">
        <v>0.21999944699999999</v>
      </c>
      <c r="AB1242">
        <v>0.44</v>
      </c>
      <c r="AC1242">
        <v>-22.181917729999999</v>
      </c>
      <c r="AD1242">
        <v>10.747406549999999</v>
      </c>
      <c r="AE1242">
        <v>-1.35362015</v>
      </c>
      <c r="AF1242">
        <v>2</v>
      </c>
      <c r="AG1242">
        <v>3</v>
      </c>
      <c r="AH1242">
        <v>5</v>
      </c>
      <c r="AI1242" t="s">
        <v>59</v>
      </c>
      <c r="AJ1242">
        <v>14.36</v>
      </c>
      <c r="AK1242">
        <v>0</v>
      </c>
      <c r="AL1242">
        <v>107.96599999999999</v>
      </c>
      <c r="AM1242">
        <v>0</v>
      </c>
      <c r="AN1242">
        <v>2E-3</v>
      </c>
      <c r="AO1242">
        <v>0.93799999999999994</v>
      </c>
      <c r="AP1242">
        <v>2.798</v>
      </c>
      <c r="AQ1242">
        <v>1.304</v>
      </c>
      <c r="AR1242">
        <v>0.93799999999999994</v>
      </c>
      <c r="AS1242">
        <v>0.121</v>
      </c>
      <c r="AT1242">
        <v>5.0789999999999997</v>
      </c>
      <c r="AU1242">
        <v>-0.85923961400000004</v>
      </c>
      <c r="AV1242">
        <v>5</v>
      </c>
      <c r="AW1242" t="s">
        <v>60</v>
      </c>
    </row>
    <row r="1243" spans="1:49" hidden="1" x14ac:dyDescent="0.25">
      <c r="A1243">
        <v>4.5999999999999996</v>
      </c>
      <c r="B1243">
        <v>7.2999999999999995E-2</v>
      </c>
      <c r="C1243">
        <v>6.6660000000000004</v>
      </c>
      <c r="D1243">
        <v>0.93599999999999905</v>
      </c>
      <c r="E1243">
        <v>22.045999999999999</v>
      </c>
      <c r="F1243" t="s">
        <v>130</v>
      </c>
      <c r="G1243" t="s">
        <v>131</v>
      </c>
      <c r="H1243">
        <v>119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5.7295643E-2</v>
      </c>
      <c r="O1243">
        <v>0.10228080000000001</v>
      </c>
      <c r="P1243">
        <v>5.145309E-2</v>
      </c>
      <c r="Q1243">
        <v>5.7350461999999998E-2</v>
      </c>
      <c r="R1243">
        <v>0.85526360000000001</v>
      </c>
      <c r="S1243">
        <v>0.17</v>
      </c>
      <c r="T1243">
        <v>0.12066707</v>
      </c>
      <c r="U1243">
        <v>0.13</v>
      </c>
      <c r="V1243">
        <v>-7.853715E-2</v>
      </c>
      <c r="W1243">
        <v>4.3742199999999898E-2</v>
      </c>
      <c r="X1243">
        <v>-3.0238407999999901E-2</v>
      </c>
      <c r="Y1243">
        <v>8.5526358999999996E-2</v>
      </c>
      <c r="Z1243">
        <v>0.76973723199999999</v>
      </c>
      <c r="AA1243">
        <v>0.42763179499999998</v>
      </c>
      <c r="AB1243">
        <v>0.85499999999999998</v>
      </c>
      <c r="AC1243">
        <v>-6.1647848109999996</v>
      </c>
      <c r="AD1243">
        <v>15.381113149999999</v>
      </c>
      <c r="AE1243">
        <v>-3.5783446969999999</v>
      </c>
      <c r="AF1243">
        <v>2</v>
      </c>
      <c r="AG1243">
        <v>1</v>
      </c>
      <c r="AH1243">
        <v>3</v>
      </c>
      <c r="AI1243" t="s">
        <v>53</v>
      </c>
      <c r="AJ1243">
        <v>12.06</v>
      </c>
      <c r="AK1243">
        <v>0</v>
      </c>
      <c r="AL1243">
        <v>30.531999999999901</v>
      </c>
      <c r="AM1243">
        <v>0</v>
      </c>
      <c r="AN1243">
        <v>8.9999999999999993E-3</v>
      </c>
      <c r="AO1243">
        <v>0.93099999999999905</v>
      </c>
      <c r="AP1243">
        <v>0.94099999999999995</v>
      </c>
      <c r="AQ1243">
        <v>1.1909999999999901</v>
      </c>
      <c r="AR1243">
        <v>0.88599999999999901</v>
      </c>
      <c r="AS1243">
        <v>0.1</v>
      </c>
      <c r="AT1243">
        <v>1.401</v>
      </c>
      <c r="AU1243">
        <v>-0.86736053599999996</v>
      </c>
      <c r="AV1243">
        <v>4</v>
      </c>
      <c r="AW1243" t="s">
        <v>52</v>
      </c>
    </row>
    <row r="1244" spans="1:49" hidden="1" x14ac:dyDescent="0.25">
      <c r="A1244">
        <v>46.17</v>
      </c>
      <c r="B1244">
        <v>1.7999999999999999E-2</v>
      </c>
      <c r="C1244">
        <v>6.4269999999999996</v>
      </c>
      <c r="D1244">
        <v>0.63700000000000001</v>
      </c>
      <c r="E1244">
        <v>32.529000000000003</v>
      </c>
      <c r="F1244" t="s">
        <v>130</v>
      </c>
      <c r="G1244" t="s">
        <v>131</v>
      </c>
      <c r="H1244">
        <v>121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4.3658179999999998E-2</v>
      </c>
      <c r="O1244">
        <v>9.6782704999999997E-2</v>
      </c>
      <c r="P1244">
        <v>9.5473399E-2</v>
      </c>
      <c r="Q1244">
        <v>0.11395467400000001</v>
      </c>
      <c r="R1244">
        <v>0.34432669999999999</v>
      </c>
      <c r="S1244">
        <v>0.23</v>
      </c>
      <c r="T1244">
        <v>0.18730978199999901</v>
      </c>
      <c r="U1244">
        <v>0.14000000000000001</v>
      </c>
      <c r="V1244">
        <v>-2.1256563999999999E-2</v>
      </c>
      <c r="W1244">
        <v>1.4220244999999999E-2</v>
      </c>
      <c r="X1244">
        <v>3.1526331999999997E-2</v>
      </c>
      <c r="Y1244">
        <v>3.4432669999999999E-2</v>
      </c>
      <c r="Z1244">
        <v>0.30989403399999998</v>
      </c>
      <c r="AA1244">
        <v>0.17216335199999999</v>
      </c>
      <c r="AB1244">
        <v>0.34399999999999997</v>
      </c>
      <c r="AC1244">
        <v>-11.28406708</v>
      </c>
      <c r="AD1244">
        <v>8.2245337190000001</v>
      </c>
      <c r="AE1244">
        <v>-1.101501681</v>
      </c>
      <c r="AF1244">
        <v>1</v>
      </c>
      <c r="AH1244">
        <v>1</v>
      </c>
      <c r="AI1244" t="s">
        <v>51</v>
      </c>
      <c r="AJ1244">
        <v>12.51</v>
      </c>
      <c r="AK1244">
        <v>0</v>
      </c>
      <c r="AL1244">
        <v>64.215999999999994</v>
      </c>
      <c r="AM1244">
        <v>0</v>
      </c>
      <c r="AN1244">
        <v>6.9999999999999897E-3</v>
      </c>
      <c r="AO1244">
        <v>0.58499999999999996</v>
      </c>
      <c r="AP1244">
        <v>0.76800000000000002</v>
      </c>
      <c r="AQ1244">
        <v>0.70899999999999996</v>
      </c>
      <c r="AR1244">
        <v>0.437</v>
      </c>
      <c r="AS1244">
        <v>3.9E-2</v>
      </c>
      <c r="AT1244">
        <v>2.0659999999999998</v>
      </c>
      <c r="AU1244">
        <v>0.13118643599999999</v>
      </c>
      <c r="AV1244">
        <v>5</v>
      </c>
      <c r="AW1244" t="s">
        <v>58</v>
      </c>
    </row>
    <row r="1245" spans="1:49" hidden="1" x14ac:dyDescent="0.25">
      <c r="A1245">
        <v>7.01</v>
      </c>
      <c r="B1245">
        <v>5.8999999999999997E-2</v>
      </c>
      <c r="C1245">
        <v>5.4470000000000001</v>
      </c>
      <c r="D1245">
        <v>1.06</v>
      </c>
      <c r="E1245">
        <v>42.811999999999998</v>
      </c>
      <c r="F1245" t="s">
        <v>130</v>
      </c>
      <c r="G1245" t="s">
        <v>131</v>
      </c>
      <c r="H1245">
        <v>129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3.5000000000000003E-2</v>
      </c>
      <c r="O1245">
        <v>1.52746739999999E-2</v>
      </c>
      <c r="P1245">
        <v>7.0000000000000007E-2</v>
      </c>
      <c r="Q1245">
        <v>7.0000000000000007E-2</v>
      </c>
      <c r="R1245">
        <v>0.30133473999999999</v>
      </c>
      <c r="S1245">
        <v>7.0000000000000007E-2</v>
      </c>
      <c r="T1245">
        <v>0.03</v>
      </c>
      <c r="U1245">
        <v>0.1</v>
      </c>
      <c r="V1245">
        <v>8.2968650000000005E-3</v>
      </c>
      <c r="W1245">
        <v>-2.0362755E-2</v>
      </c>
      <c r="X1245">
        <v>0</v>
      </c>
      <c r="Y1245">
        <v>3.0133474E-2</v>
      </c>
      <c r="Z1245">
        <v>0.27120126500000002</v>
      </c>
      <c r="AA1245">
        <v>0.150667369</v>
      </c>
      <c r="AB1245">
        <v>0.30099999999999999</v>
      </c>
      <c r="AC1245">
        <v>-19.727735719999998</v>
      </c>
      <c r="AD1245">
        <v>7.9625223920000003</v>
      </c>
      <c r="AE1245">
        <v>-0.71518262200000005</v>
      </c>
      <c r="AF1245">
        <v>2</v>
      </c>
      <c r="AG1245">
        <v>3</v>
      </c>
      <c r="AH1245">
        <v>5</v>
      </c>
      <c r="AI1245" t="s">
        <v>59</v>
      </c>
      <c r="AJ1245">
        <v>15.56</v>
      </c>
      <c r="AK1245">
        <v>0.04</v>
      </c>
      <c r="AL1245">
        <v>69.430000000000007</v>
      </c>
      <c r="AM1245">
        <v>0</v>
      </c>
      <c r="AN1245">
        <v>3.0000000000000001E-3</v>
      </c>
      <c r="AO1245">
        <v>1.0780000000000001</v>
      </c>
      <c r="AP1245">
        <v>1.556</v>
      </c>
      <c r="AQ1245">
        <v>1.5389999999999999</v>
      </c>
      <c r="AR1245">
        <v>1.113</v>
      </c>
      <c r="AS1245">
        <v>0.158</v>
      </c>
      <c r="AT1245">
        <v>2.4289999999999998</v>
      </c>
      <c r="AU1245">
        <v>6.3321161000000001E-2</v>
      </c>
      <c r="AV1245">
        <v>4</v>
      </c>
      <c r="AW1245" t="s">
        <v>60</v>
      </c>
    </row>
    <row r="1246" spans="1:49" hidden="1" x14ac:dyDescent="0.25">
      <c r="A1246">
        <v>21.29</v>
      </c>
      <c r="B1246">
        <v>3.9E-2</v>
      </c>
      <c r="C1246">
        <v>6.5789999999999997</v>
      </c>
      <c r="D1246">
        <v>0.52900000000000003</v>
      </c>
      <c r="E1246">
        <v>11.597</v>
      </c>
      <c r="F1246" t="s">
        <v>130</v>
      </c>
      <c r="G1246" t="s">
        <v>131</v>
      </c>
      <c r="H1246">
        <v>142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7.2205120999999997E-2</v>
      </c>
      <c r="O1246">
        <v>0.10642346699999999</v>
      </c>
      <c r="P1246">
        <v>7.1438097999999894E-2</v>
      </c>
      <c r="Q1246">
        <v>7.7899343999999995E-2</v>
      </c>
      <c r="R1246">
        <v>0.34543836</v>
      </c>
      <c r="S1246">
        <v>0.2</v>
      </c>
      <c r="T1246">
        <v>0.245947637</v>
      </c>
      <c r="U1246">
        <v>0.1</v>
      </c>
      <c r="V1246">
        <v>1.4583591999999999E-2</v>
      </c>
      <c r="W1246">
        <v>1.732069E-2</v>
      </c>
      <c r="X1246">
        <v>-1.7814071000000001E-2</v>
      </c>
      <c r="Y1246">
        <v>3.4543836000000001E-2</v>
      </c>
      <c r="Z1246">
        <v>0.31089452499999998</v>
      </c>
      <c r="AA1246">
        <v>0.172719181</v>
      </c>
      <c r="AB1246">
        <v>0.34499999999999997</v>
      </c>
      <c r="AC1246">
        <v>-10.67466827</v>
      </c>
      <c r="AD1246">
        <v>10.541685319999999</v>
      </c>
      <c r="AE1246">
        <v>-1.048540459</v>
      </c>
      <c r="AF1246">
        <v>1</v>
      </c>
      <c r="AH1246">
        <v>1</v>
      </c>
      <c r="AI1246" t="s">
        <v>51</v>
      </c>
      <c r="AJ1246">
        <v>11.87</v>
      </c>
      <c r="AK1246">
        <v>0</v>
      </c>
      <c r="AL1246">
        <v>29.590999999999902</v>
      </c>
      <c r="AM1246">
        <v>0</v>
      </c>
      <c r="AN1246">
        <v>1.6E-2</v>
      </c>
      <c r="AO1246">
        <v>0.47</v>
      </c>
      <c r="AP1246">
        <v>0.66299999999999903</v>
      </c>
      <c r="AQ1246">
        <v>0.57099999999999995</v>
      </c>
      <c r="AR1246">
        <v>0.313</v>
      </c>
      <c r="AS1246">
        <v>2.7E-2</v>
      </c>
      <c r="AT1246">
        <v>1.839</v>
      </c>
      <c r="AU1246">
        <v>0.20941797399999901</v>
      </c>
      <c r="AV1246">
        <v>3</v>
      </c>
      <c r="AW1246" t="s">
        <v>52</v>
      </c>
    </row>
    <row r="1247" spans="1:49" hidden="1" x14ac:dyDescent="0.25">
      <c r="A1247">
        <v>24.74</v>
      </c>
      <c r="B1247">
        <v>2.3E-2</v>
      </c>
      <c r="C1247">
        <v>5.4689999999999896</v>
      </c>
      <c r="D1247">
        <v>0.73599999999999999</v>
      </c>
      <c r="E1247">
        <v>38.066000000000003</v>
      </c>
      <c r="F1247" t="s">
        <v>130</v>
      </c>
      <c r="G1247" t="s">
        <v>131</v>
      </c>
      <c r="H1247">
        <v>148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0.05</v>
      </c>
      <c r="O1247">
        <v>2.8137089000000001E-2</v>
      </c>
      <c r="P1247">
        <v>0.1</v>
      </c>
      <c r="Q1247">
        <v>0.1</v>
      </c>
      <c r="R1247">
        <v>0.51409589999999905</v>
      </c>
      <c r="S1247">
        <v>0.1</v>
      </c>
      <c r="T1247">
        <v>0.05</v>
      </c>
      <c r="U1247">
        <v>0.06</v>
      </c>
      <c r="V1247">
        <v>3.3038299999999998E-3</v>
      </c>
      <c r="W1247">
        <v>-3.9520672999999999E-2</v>
      </c>
      <c r="X1247">
        <v>0</v>
      </c>
      <c r="Y1247">
        <v>5.1409589999999998E-2</v>
      </c>
      <c r="Z1247">
        <v>0.46268631199999999</v>
      </c>
      <c r="AA1247">
        <v>0.257047951</v>
      </c>
      <c r="AB1247">
        <v>0.51400000000000001</v>
      </c>
      <c r="AC1247">
        <v>-19.32954586</v>
      </c>
      <c r="AD1247">
        <v>8.7788184860000005</v>
      </c>
      <c r="AE1247">
        <v>-1.338134363</v>
      </c>
      <c r="AF1247">
        <v>2</v>
      </c>
      <c r="AG1247">
        <v>1</v>
      </c>
      <c r="AH1247">
        <v>3</v>
      </c>
      <c r="AI1247" t="s">
        <v>53</v>
      </c>
      <c r="AJ1247">
        <v>11.66</v>
      </c>
      <c r="AK1247">
        <v>0.01</v>
      </c>
      <c r="AL1247">
        <v>63.263999999999903</v>
      </c>
      <c r="AM1247">
        <v>0</v>
      </c>
      <c r="AN1247">
        <v>5.0000000000000001E-3</v>
      </c>
      <c r="AO1247">
        <v>0.68</v>
      </c>
      <c r="AP1247">
        <v>1.349</v>
      </c>
      <c r="AQ1247">
        <v>0.86499999999999999</v>
      </c>
      <c r="AR1247">
        <v>0.58199999999999996</v>
      </c>
      <c r="AS1247">
        <v>5.7999999999999899E-2</v>
      </c>
      <c r="AT1247">
        <v>3.496</v>
      </c>
      <c r="AU1247">
        <v>-1.8086433500000001</v>
      </c>
      <c r="AV1247">
        <v>5</v>
      </c>
      <c r="AW1247" t="s">
        <v>52</v>
      </c>
    </row>
    <row r="1248" spans="1:49" hidden="1" x14ac:dyDescent="0.25">
      <c r="A1248">
        <v>41.55</v>
      </c>
      <c r="B1248">
        <v>2.1000000000000001E-2</v>
      </c>
      <c r="C1248">
        <v>6.9859999999999998</v>
      </c>
      <c r="D1248">
        <v>0.56399999999999995</v>
      </c>
      <c r="E1248">
        <v>23.446999999999999</v>
      </c>
      <c r="F1248" t="s">
        <v>130</v>
      </c>
      <c r="G1248" t="s">
        <v>131</v>
      </c>
      <c r="H1248">
        <v>15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5.144166E-2</v>
      </c>
      <c r="O1248">
        <v>9.8203310000000002E-2</v>
      </c>
      <c r="P1248">
        <v>7.7314074999999996E-2</v>
      </c>
      <c r="Q1248">
        <v>8.5278778E-2</v>
      </c>
      <c r="R1248">
        <v>0.29713573999999998</v>
      </c>
      <c r="S1248">
        <v>0.2</v>
      </c>
      <c r="T1248">
        <v>0.28128803099999999</v>
      </c>
      <c r="U1248">
        <v>0.1</v>
      </c>
      <c r="V1248">
        <v>-1.0507635E-2</v>
      </c>
      <c r="W1248">
        <v>1.3987662E-2</v>
      </c>
      <c r="X1248">
        <v>1.3499670000000001E-3</v>
      </c>
      <c r="Y1248">
        <v>2.9713574E-2</v>
      </c>
      <c r="Z1248">
        <v>0.26742216600000002</v>
      </c>
      <c r="AA1248">
        <v>0.14856786999999999</v>
      </c>
      <c r="AB1248">
        <v>0.29699999999999999</v>
      </c>
      <c r="AC1248">
        <v>-7.5945155719999997</v>
      </c>
      <c r="AD1248">
        <v>10.232283109999999</v>
      </c>
      <c r="AE1248">
        <v>-0.69964001899999995</v>
      </c>
      <c r="AF1248">
        <v>1</v>
      </c>
      <c r="AH1248">
        <v>1</v>
      </c>
      <c r="AI1248" t="s">
        <v>51</v>
      </c>
      <c r="AJ1248">
        <v>12.56</v>
      </c>
      <c r="AK1248">
        <v>0</v>
      </c>
      <c r="AL1248">
        <v>55.155999999999999</v>
      </c>
      <c r="AM1248">
        <v>0</v>
      </c>
      <c r="AN1248">
        <v>8.9999999999999993E-3</v>
      </c>
      <c r="AO1248">
        <v>0.51</v>
      </c>
      <c r="AP1248">
        <v>0.58799999999999997</v>
      </c>
      <c r="AQ1248">
        <v>0.61199999999999999</v>
      </c>
      <c r="AR1248">
        <v>0.34799999999999998</v>
      </c>
      <c r="AS1248">
        <v>0.03</v>
      </c>
      <c r="AT1248">
        <v>1.286</v>
      </c>
      <c r="AU1248">
        <v>0.30369258599999999</v>
      </c>
      <c r="AV1248">
        <v>3</v>
      </c>
      <c r="AW1248" t="s">
        <v>58</v>
      </c>
    </row>
    <row r="1249" spans="1:49" hidden="1" x14ac:dyDescent="0.25">
      <c r="A1249">
        <v>1.38</v>
      </c>
      <c r="B1249">
        <v>0.188999999999999</v>
      </c>
      <c r="C1249">
        <v>6.3520000000000003</v>
      </c>
      <c r="D1249">
        <v>0.92200000000000004</v>
      </c>
      <c r="E1249">
        <v>8.89</v>
      </c>
      <c r="F1249" t="s">
        <v>130</v>
      </c>
      <c r="G1249" t="s">
        <v>131</v>
      </c>
      <c r="H1249">
        <v>17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7.2291684999999994E-2</v>
      </c>
      <c r="O1249">
        <v>0.121980475</v>
      </c>
      <c r="P1249">
        <v>7.7506780999999997E-2</v>
      </c>
      <c r="Q1249">
        <v>9.2081516000000002E-2</v>
      </c>
      <c r="R1249">
        <v>0.82411599999999996</v>
      </c>
      <c r="S1249">
        <v>0.23</v>
      </c>
      <c r="T1249">
        <v>0.340168366</v>
      </c>
      <c r="U1249">
        <v>0.2</v>
      </c>
      <c r="V1249">
        <v>-4.7024129999999997E-2</v>
      </c>
      <c r="W1249">
        <v>4.0870596000000002E-2</v>
      </c>
      <c r="X1249">
        <v>1.48299689999999E-2</v>
      </c>
      <c r="Y1249">
        <v>8.2411599000000002E-2</v>
      </c>
      <c r="Z1249">
        <v>0.74170439200000005</v>
      </c>
      <c r="AA1249">
        <v>0.41205799599999998</v>
      </c>
      <c r="AB1249">
        <v>0.82399999999999995</v>
      </c>
      <c r="AC1249">
        <v>-4.5437424059999998</v>
      </c>
      <c r="AD1249">
        <v>10.86216535</v>
      </c>
      <c r="AE1249">
        <v>-1.8810941640000001</v>
      </c>
      <c r="AF1249">
        <v>2</v>
      </c>
      <c r="AG1249">
        <v>2</v>
      </c>
      <c r="AH1249">
        <v>4</v>
      </c>
      <c r="AI1249" t="s">
        <v>56</v>
      </c>
      <c r="AJ1249">
        <v>9.0399999999999991</v>
      </c>
      <c r="AK1249">
        <v>0</v>
      </c>
      <c r="AL1249">
        <v>11.614000000000001</v>
      </c>
      <c r="AM1249">
        <v>0</v>
      </c>
      <c r="AN1249">
        <v>2.1000000000000001E-2</v>
      </c>
      <c r="AO1249">
        <v>0.90400000000000003</v>
      </c>
      <c r="AP1249">
        <v>1.129</v>
      </c>
      <c r="AQ1249">
        <v>1.1870000000000001</v>
      </c>
      <c r="AR1249">
        <v>0.86199999999999999</v>
      </c>
      <c r="AS1249">
        <v>0.10099999999999899</v>
      </c>
      <c r="AT1249">
        <v>1.899</v>
      </c>
      <c r="AU1249">
        <v>0.24927581600000001</v>
      </c>
      <c r="AV1249">
        <v>4</v>
      </c>
      <c r="AW1249" t="s">
        <v>57</v>
      </c>
    </row>
    <row r="1250" spans="1:49" hidden="1" x14ac:dyDescent="0.25">
      <c r="A1250">
        <v>160.31</v>
      </c>
      <c r="B1250">
        <v>6.0000000000000001E-3</v>
      </c>
      <c r="C1250">
        <v>6.0170000000000003</v>
      </c>
      <c r="D1250">
        <v>0.32400000000000001</v>
      </c>
      <c r="E1250">
        <v>26.646999999999998</v>
      </c>
      <c r="F1250" t="s">
        <v>130</v>
      </c>
      <c r="G1250" t="s">
        <v>131</v>
      </c>
      <c r="H1250">
        <v>175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0.05</v>
      </c>
      <c r="O1250">
        <v>1.8406432E-2</v>
      </c>
      <c r="P1250">
        <v>0.1</v>
      </c>
      <c r="Q1250">
        <v>0.1</v>
      </c>
      <c r="R1250">
        <v>0.25677672000000001</v>
      </c>
      <c r="S1250">
        <v>0.1</v>
      </c>
      <c r="T1250">
        <v>0.03</v>
      </c>
      <c r="U1250">
        <v>0.14000000000000001</v>
      </c>
      <c r="V1250">
        <v>6.9218389999999999E-3</v>
      </c>
      <c r="W1250">
        <v>2.5312094E-2</v>
      </c>
      <c r="X1250">
        <v>0</v>
      </c>
      <c r="Y1250">
        <v>2.5677671999999999E-2</v>
      </c>
      <c r="Z1250">
        <v>0.231099048</v>
      </c>
      <c r="AA1250">
        <v>0.12838836000000001</v>
      </c>
      <c r="AB1250">
        <v>0.25700000000000001</v>
      </c>
      <c r="AC1250">
        <v>-17.343521500000001</v>
      </c>
      <c r="AD1250">
        <v>7.0970855379999902</v>
      </c>
      <c r="AE1250">
        <v>-0.68975649799999905</v>
      </c>
      <c r="AF1250">
        <v>1</v>
      </c>
      <c r="AH1250">
        <v>1</v>
      </c>
      <c r="AI1250" t="s">
        <v>51</v>
      </c>
      <c r="AJ1250">
        <v>11.2</v>
      </c>
      <c r="AK1250">
        <v>0.01</v>
      </c>
      <c r="AL1250">
        <v>168.435</v>
      </c>
      <c r="AM1250">
        <v>0</v>
      </c>
      <c r="AN1250">
        <v>4.0000000000000001E-3</v>
      </c>
      <c r="AO1250">
        <v>0.222</v>
      </c>
      <c r="AP1250">
        <v>0.56299999999999994</v>
      </c>
      <c r="AQ1250">
        <v>0.34</v>
      </c>
      <c r="AR1250">
        <v>0.14799999999999999</v>
      </c>
      <c r="AS1250">
        <v>1.2E-2</v>
      </c>
      <c r="AT1250">
        <v>2.6779999999999999</v>
      </c>
      <c r="AU1250">
        <v>-1.657525259</v>
      </c>
      <c r="AV1250">
        <v>4</v>
      </c>
      <c r="AW1250" t="s">
        <v>58</v>
      </c>
    </row>
    <row r="1251" spans="1:49" hidden="1" x14ac:dyDescent="0.25">
      <c r="A1251">
        <v>39.08</v>
      </c>
      <c r="B1251">
        <v>2.1000000000000001E-2</v>
      </c>
      <c r="C1251">
        <v>6.6909999999999998</v>
      </c>
      <c r="D1251">
        <v>0.56000000000000005</v>
      </c>
      <c r="E1251">
        <v>23.803000000000001</v>
      </c>
      <c r="F1251" t="s">
        <v>130</v>
      </c>
      <c r="G1251" t="s">
        <v>131</v>
      </c>
      <c r="H1251">
        <v>18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4.2655470000000001E-2</v>
      </c>
      <c r="O1251">
        <v>9.5878931000000001E-2</v>
      </c>
      <c r="P1251">
        <v>5.6235774000000002E-2</v>
      </c>
      <c r="Q1251">
        <v>9.1537400999999893E-2</v>
      </c>
      <c r="R1251">
        <v>0.65090369999999997</v>
      </c>
      <c r="S1251">
        <v>0.2</v>
      </c>
      <c r="T1251">
        <v>0.22667973199999999</v>
      </c>
      <c r="U1251">
        <v>0.2</v>
      </c>
      <c r="V1251">
        <v>-1.4662563999999999E-2</v>
      </c>
      <c r="W1251">
        <v>3.1200927E-2</v>
      </c>
      <c r="X1251">
        <v>-1.4867785E-2</v>
      </c>
      <c r="Y1251">
        <v>6.5090369999999995E-2</v>
      </c>
      <c r="Z1251">
        <v>0.58581333199999996</v>
      </c>
      <c r="AA1251">
        <v>0.32545185100000001</v>
      </c>
      <c r="AB1251">
        <v>0.65099999999999902</v>
      </c>
      <c r="AC1251">
        <v>-13.941491859999999</v>
      </c>
      <c r="AD1251">
        <v>10.73995919</v>
      </c>
      <c r="AE1251">
        <v>-1.7851846659999999</v>
      </c>
      <c r="AF1251">
        <v>1</v>
      </c>
      <c r="AH1251">
        <v>1</v>
      </c>
      <c r="AI1251" t="s">
        <v>51</v>
      </c>
      <c r="AJ1251">
        <v>17.09</v>
      </c>
      <c r="AK1251">
        <v>0.01</v>
      </c>
      <c r="AL1251">
        <v>56.561</v>
      </c>
      <c r="AM1251">
        <v>0</v>
      </c>
      <c r="AN1251">
        <v>8.0000000000000002E-3</v>
      </c>
      <c r="AO1251">
        <v>0.503</v>
      </c>
      <c r="AP1251">
        <v>0.67200000000000004</v>
      </c>
      <c r="AQ1251">
        <v>0.60899999999999999</v>
      </c>
      <c r="AR1251">
        <v>0.34499999999999997</v>
      </c>
      <c r="AS1251">
        <v>0.03</v>
      </c>
      <c r="AT1251">
        <v>1.706</v>
      </c>
      <c r="AU1251">
        <v>0.17357978600000001</v>
      </c>
      <c r="AV1251">
        <v>3</v>
      </c>
      <c r="AW1251" t="s">
        <v>58</v>
      </c>
    </row>
    <row r="1252" spans="1:49" hidden="1" x14ac:dyDescent="0.25">
      <c r="A1252">
        <v>3.31</v>
      </c>
      <c r="B1252">
        <v>0.19800000000000001</v>
      </c>
      <c r="C1252">
        <v>5.1890000000000001</v>
      </c>
      <c r="D1252">
        <v>1.012</v>
      </c>
      <c r="E1252">
        <v>11.12</v>
      </c>
      <c r="F1252" t="s">
        <v>130</v>
      </c>
      <c r="G1252" t="s">
        <v>131</v>
      </c>
      <c r="H1252">
        <v>184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4.7330135999999898E-2</v>
      </c>
      <c r="O1252">
        <v>8.6132630000000002E-2</v>
      </c>
      <c r="P1252">
        <v>8.3022960000000007E-2</v>
      </c>
      <c r="Q1252">
        <v>9.8816877999999997E-2</v>
      </c>
      <c r="R1252">
        <v>0.46829340000000003</v>
      </c>
      <c r="S1252">
        <v>0.2</v>
      </c>
      <c r="T1252">
        <v>0.25266141399999997</v>
      </c>
      <c r="U1252">
        <v>0.14000000000000001</v>
      </c>
      <c r="V1252">
        <v>-6.1256660000000001E-3</v>
      </c>
      <c r="W1252">
        <v>2.3610520999999999E-2</v>
      </c>
      <c r="X1252">
        <v>-1.2201779999999999E-3</v>
      </c>
      <c r="Y1252">
        <v>4.6829339999999997E-2</v>
      </c>
      <c r="Z1252">
        <v>0.421464059</v>
      </c>
      <c r="AA1252">
        <v>0.23414669899999899</v>
      </c>
      <c r="AB1252">
        <v>0.46799999999999897</v>
      </c>
      <c r="AC1252">
        <v>-7.7106743939999998</v>
      </c>
      <c r="AD1252">
        <v>9.0557098390000004</v>
      </c>
      <c r="AE1252">
        <v>-1.3796146490000001</v>
      </c>
      <c r="AF1252">
        <v>2</v>
      </c>
      <c r="AG1252">
        <v>2</v>
      </c>
      <c r="AH1252">
        <v>4</v>
      </c>
      <c r="AI1252" t="s">
        <v>56</v>
      </c>
      <c r="AJ1252">
        <v>13.96</v>
      </c>
      <c r="AK1252">
        <v>0</v>
      </c>
      <c r="AL1252">
        <v>15.411</v>
      </c>
      <c r="AM1252">
        <v>0</v>
      </c>
      <c r="AN1252">
        <v>1.2999999999999999E-2</v>
      </c>
      <c r="AO1252">
        <v>1.0349999999999999</v>
      </c>
      <c r="AP1252">
        <v>1.5759999999999901</v>
      </c>
      <c r="AQ1252">
        <v>1.399</v>
      </c>
      <c r="AR1252">
        <v>1.032</v>
      </c>
      <c r="AS1252">
        <v>0.13500000000000001</v>
      </c>
      <c r="AT1252">
        <v>3.4489999999999998</v>
      </c>
      <c r="AU1252">
        <v>0.193709627</v>
      </c>
      <c r="AV1252">
        <v>4</v>
      </c>
      <c r="AW1252" t="s">
        <v>57</v>
      </c>
    </row>
    <row r="1253" spans="1:49" hidden="1" x14ac:dyDescent="0.25">
      <c r="A1253">
        <v>6.99</v>
      </c>
      <c r="B1253">
        <v>0.114</v>
      </c>
      <c r="C1253">
        <v>6.8920000000000003</v>
      </c>
      <c r="D1253">
        <v>0.71199999999999997</v>
      </c>
      <c r="E1253">
        <v>7.3689999999999998</v>
      </c>
      <c r="F1253" t="s">
        <v>130</v>
      </c>
      <c r="G1253" t="s">
        <v>131</v>
      </c>
      <c r="H1253">
        <v>185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0.103712393</v>
      </c>
      <c r="O1253">
        <v>0.14161650200000001</v>
      </c>
      <c r="P1253">
        <v>0.17665688099999999</v>
      </c>
      <c r="Q1253">
        <v>0.23264602600000001</v>
      </c>
      <c r="R1253">
        <v>0.58901800000000004</v>
      </c>
      <c r="S1253">
        <v>0.4</v>
      </c>
      <c r="T1253">
        <v>0.32436578500000002</v>
      </c>
      <c r="U1253">
        <v>0.27</v>
      </c>
      <c r="V1253">
        <v>-6.9533369999999997E-2</v>
      </c>
      <c r="W1253">
        <v>1.2541828E-2</v>
      </c>
      <c r="X1253">
        <v>-8.1780259999999997E-3</v>
      </c>
      <c r="Y1253">
        <v>5.8901798999999998E-2</v>
      </c>
      <c r="Z1253">
        <v>0.53011618900000002</v>
      </c>
      <c r="AA1253">
        <v>0.29450899399999902</v>
      </c>
      <c r="AB1253">
        <v>0.58899999999999997</v>
      </c>
      <c r="AC1253">
        <v>-5.0256443769999999</v>
      </c>
      <c r="AD1253">
        <v>4.4251216409999996</v>
      </c>
      <c r="AE1253">
        <v>-1.392588776</v>
      </c>
      <c r="AF1253">
        <v>2</v>
      </c>
      <c r="AG1253">
        <v>1</v>
      </c>
      <c r="AH1253">
        <v>3</v>
      </c>
      <c r="AI1253" t="s">
        <v>53</v>
      </c>
      <c r="AJ1253">
        <v>12.8</v>
      </c>
      <c r="AK1253">
        <v>0</v>
      </c>
      <c r="AL1253">
        <v>12.179</v>
      </c>
      <c r="AM1253">
        <v>0</v>
      </c>
      <c r="AN1253">
        <v>0.03</v>
      </c>
      <c r="AO1253">
        <v>0.67099999999999904</v>
      </c>
      <c r="AP1253">
        <v>0.72099999999999997</v>
      </c>
      <c r="AQ1253">
        <v>0.80799999999999905</v>
      </c>
      <c r="AR1253">
        <v>0.52800000000000002</v>
      </c>
      <c r="AS1253">
        <v>4.9000000000000002E-2</v>
      </c>
      <c r="AT1253">
        <v>1.2150000000000001</v>
      </c>
      <c r="AU1253">
        <v>0.20470187399999901</v>
      </c>
      <c r="AV1253">
        <v>1</v>
      </c>
      <c r="AW1253" t="s">
        <v>52</v>
      </c>
    </row>
    <row r="1254" spans="1:49" hidden="1" x14ac:dyDescent="0.25">
      <c r="A1254">
        <v>71.2</v>
      </c>
      <c r="B1254">
        <v>1.2E-2</v>
      </c>
      <c r="C1254">
        <v>7.0010000000000003</v>
      </c>
      <c r="D1254">
        <v>0.51200000000000001</v>
      </c>
      <c r="E1254">
        <v>36.499000000000002</v>
      </c>
      <c r="F1254" t="s">
        <v>130</v>
      </c>
      <c r="G1254" t="s">
        <v>131</v>
      </c>
      <c r="H1254">
        <v>19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4.9128008000000001E-2</v>
      </c>
      <c r="O1254">
        <v>9.5498568000000006E-2</v>
      </c>
      <c r="P1254">
        <v>7.6191159999999994E-2</v>
      </c>
      <c r="Q1254">
        <v>9.0597338999999999E-2</v>
      </c>
      <c r="R1254">
        <v>0.55317890000000003</v>
      </c>
      <c r="S1254">
        <v>0.2</v>
      </c>
      <c r="T1254">
        <v>0.265213539</v>
      </c>
      <c r="U1254">
        <v>0.17</v>
      </c>
      <c r="V1254">
        <v>-5.7876732E-2</v>
      </c>
      <c r="W1254">
        <v>2.2830832999999998E-2</v>
      </c>
      <c r="X1254">
        <v>7.6981169999999896E-3</v>
      </c>
      <c r="Y1254">
        <v>5.5317890999999897E-2</v>
      </c>
      <c r="Z1254">
        <v>0.49786101599999999</v>
      </c>
      <c r="AA1254">
        <v>0.27658945299999999</v>
      </c>
      <c r="AB1254">
        <v>0.55299999999999905</v>
      </c>
      <c r="AC1254">
        <v>-6.3532595719999998</v>
      </c>
      <c r="AD1254">
        <v>10.286293410000001</v>
      </c>
      <c r="AE1254">
        <v>-1.4259354630000001</v>
      </c>
      <c r="AF1254">
        <v>1</v>
      </c>
      <c r="AH1254">
        <v>1</v>
      </c>
      <c r="AI1254" t="s">
        <v>51</v>
      </c>
      <c r="AJ1254">
        <v>17.64</v>
      </c>
      <c r="AK1254">
        <v>0.01</v>
      </c>
      <c r="AL1254">
        <v>93.724999999999994</v>
      </c>
      <c r="AM1254">
        <v>0</v>
      </c>
      <c r="AN1254">
        <v>5.0000000000000001E-3</v>
      </c>
      <c r="AO1254">
        <v>0.45700000000000002</v>
      </c>
      <c r="AP1254">
        <v>0.54200000000000004</v>
      </c>
      <c r="AQ1254">
        <v>0.54799999999999904</v>
      </c>
      <c r="AR1254">
        <v>0.28999999999999998</v>
      </c>
      <c r="AS1254">
        <v>2.4E-2</v>
      </c>
      <c r="AT1254">
        <v>1.238</v>
      </c>
      <c r="AU1254">
        <v>0.204673826</v>
      </c>
      <c r="AV1254">
        <v>5</v>
      </c>
      <c r="AW1254" t="s">
        <v>58</v>
      </c>
    </row>
    <row r="1255" spans="1:49" hidden="1" x14ac:dyDescent="0.25">
      <c r="A1255">
        <v>97.6</v>
      </c>
      <c r="B1255">
        <v>0.01</v>
      </c>
      <c r="C1255">
        <v>7.1739999999999897</v>
      </c>
      <c r="D1255">
        <v>0.36699999999999999</v>
      </c>
      <c r="E1255">
        <v>24.646000000000001</v>
      </c>
      <c r="F1255" t="s">
        <v>130</v>
      </c>
      <c r="G1255" t="s">
        <v>131</v>
      </c>
      <c r="H1255">
        <v>191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6.5000000000000002E-2</v>
      </c>
      <c r="O1255">
        <v>4.0095335000000003E-2</v>
      </c>
      <c r="P1255">
        <v>3.5657856000000002E-2</v>
      </c>
      <c r="Q1255">
        <v>8.5768614000000007E-2</v>
      </c>
      <c r="R1255">
        <v>0.34602835999999998</v>
      </c>
      <c r="S1255">
        <v>0.13</v>
      </c>
      <c r="T1255">
        <v>7.0000000000000007E-2</v>
      </c>
      <c r="U1255">
        <v>0.17</v>
      </c>
      <c r="V1255">
        <v>2.3410990000000001E-3</v>
      </c>
      <c r="W1255">
        <v>6.0214070000000001E-2</v>
      </c>
      <c r="X1255">
        <v>-2.5127105E-2</v>
      </c>
      <c r="Y1255">
        <v>3.4602835999999998E-2</v>
      </c>
      <c r="Z1255">
        <v>0.31142552200000001</v>
      </c>
      <c r="AA1255">
        <v>0.17301417899999999</v>
      </c>
      <c r="AB1255">
        <v>0.34599999999999997</v>
      </c>
      <c r="AC1255">
        <v>-14.125000419999999</v>
      </c>
      <c r="AD1255">
        <v>5.7771779409999997</v>
      </c>
      <c r="AE1255">
        <v>-0.41396741199999998</v>
      </c>
      <c r="AF1255">
        <v>1</v>
      </c>
      <c r="AH1255">
        <v>1</v>
      </c>
      <c r="AI1255" t="s">
        <v>51</v>
      </c>
      <c r="AJ1255">
        <v>12.1</v>
      </c>
      <c r="AK1255">
        <v>0</v>
      </c>
      <c r="AL1255">
        <v>110.496</v>
      </c>
      <c r="AM1255">
        <v>0</v>
      </c>
      <c r="AN1255">
        <v>5.0000000000000001E-3</v>
      </c>
      <c r="AO1255">
        <v>0.32100000000000001</v>
      </c>
      <c r="AP1255">
        <v>0.35499999999999998</v>
      </c>
      <c r="AQ1255">
        <v>0.379</v>
      </c>
      <c r="AR1255">
        <v>0.152</v>
      </c>
      <c r="AS1255">
        <v>1.2E-2</v>
      </c>
      <c r="AT1255">
        <v>0.79700000000000004</v>
      </c>
      <c r="AU1255">
        <v>-1.1013227640000001</v>
      </c>
      <c r="AV1255">
        <v>5</v>
      </c>
      <c r="AW1255" t="s">
        <v>58</v>
      </c>
    </row>
    <row r="1256" spans="1:49" hidden="1" x14ac:dyDescent="0.25">
      <c r="A1256">
        <v>77.239999999999995</v>
      </c>
      <c r="B1256">
        <v>1.2E-2</v>
      </c>
      <c r="C1256">
        <v>7.0659999999999998</v>
      </c>
      <c r="D1256">
        <v>0.42</v>
      </c>
      <c r="E1256">
        <v>25.166</v>
      </c>
      <c r="F1256" t="s">
        <v>130</v>
      </c>
      <c r="G1256" t="s">
        <v>131</v>
      </c>
      <c r="H1256">
        <v>20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5.5006510000000002E-2</v>
      </c>
      <c r="O1256">
        <v>8.9410776999999997E-2</v>
      </c>
      <c r="P1256">
        <v>7.5318820999999994E-2</v>
      </c>
      <c r="Q1256">
        <v>9.6507329000000003E-2</v>
      </c>
      <c r="R1256">
        <v>0.67540705000000001</v>
      </c>
      <c r="S1256">
        <v>0.2</v>
      </c>
      <c r="T1256">
        <v>0.25003152699999998</v>
      </c>
      <c r="U1256">
        <v>0.14000000000000001</v>
      </c>
      <c r="V1256">
        <v>-4.7597207000000002E-2</v>
      </c>
      <c r="W1256">
        <v>3.6639202000000003E-2</v>
      </c>
      <c r="X1256">
        <v>3.7334899999999998E-4</v>
      </c>
      <c r="Y1256">
        <v>6.7540705000000006E-2</v>
      </c>
      <c r="Z1256">
        <v>0.60786634699999997</v>
      </c>
      <c r="AA1256">
        <v>0.33770352599999998</v>
      </c>
      <c r="AB1256">
        <v>0.67500000000000004</v>
      </c>
      <c r="AC1256">
        <v>-7.0020355529999998</v>
      </c>
      <c r="AD1256">
        <v>9.4576084989999991</v>
      </c>
      <c r="AE1256">
        <v>-1.9989030430000001</v>
      </c>
      <c r="AF1256">
        <v>1</v>
      </c>
      <c r="AH1256">
        <v>1</v>
      </c>
      <c r="AI1256" t="s">
        <v>51</v>
      </c>
      <c r="AJ1256">
        <v>9.67</v>
      </c>
      <c r="AK1256">
        <v>0.03</v>
      </c>
      <c r="AL1256">
        <v>91.027999999999906</v>
      </c>
      <c r="AM1256">
        <v>0</v>
      </c>
      <c r="AN1256">
        <v>6.0000000000000001E-3</v>
      </c>
      <c r="AO1256">
        <v>0.36899999999999999</v>
      </c>
      <c r="AP1256">
        <v>0.42499999999999999</v>
      </c>
      <c r="AQ1256">
        <v>0.44</v>
      </c>
      <c r="AR1256">
        <v>0.19899999999999901</v>
      </c>
      <c r="AS1256">
        <v>1.6E-2</v>
      </c>
      <c r="AT1256">
        <v>1.1399999999999999</v>
      </c>
      <c r="AU1256">
        <v>0.17983713699999901</v>
      </c>
      <c r="AV1256">
        <v>5</v>
      </c>
      <c r="AW1256" t="s">
        <v>58</v>
      </c>
    </row>
    <row r="1257" spans="1:49" hidden="1" x14ac:dyDescent="0.25">
      <c r="A1257">
        <v>6.24</v>
      </c>
      <c r="B1257">
        <v>7.0000000000000007E-2</v>
      </c>
      <c r="C1257">
        <v>5.5179999999999998</v>
      </c>
      <c r="D1257">
        <v>0.72199999999999998</v>
      </c>
      <c r="E1257">
        <v>9.4139999999999997</v>
      </c>
      <c r="F1257" t="s">
        <v>130</v>
      </c>
      <c r="G1257" t="s">
        <v>131</v>
      </c>
      <c r="H1257">
        <v>205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5.3433715E-2</v>
      </c>
      <c r="O1257">
        <v>8.8450390000000004E-2</v>
      </c>
      <c r="P1257">
        <v>6.3821793000000002E-2</v>
      </c>
      <c r="Q1257">
        <v>7.0629352999999895E-2</v>
      </c>
      <c r="R1257">
        <v>0.53592395999999998</v>
      </c>
      <c r="S1257">
        <v>0.17</v>
      </c>
      <c r="T1257">
        <v>0.159131298</v>
      </c>
      <c r="U1257">
        <v>0.06</v>
      </c>
      <c r="V1257">
        <v>3.274023E-3</v>
      </c>
      <c r="W1257">
        <v>2.6071230000000001E-2</v>
      </c>
      <c r="X1257">
        <v>-1.8655985E-2</v>
      </c>
      <c r="Y1257">
        <v>5.3592395999999903E-2</v>
      </c>
      <c r="Z1257">
        <v>0.48233156199999999</v>
      </c>
      <c r="AA1257">
        <v>0.26796197899999902</v>
      </c>
      <c r="AB1257">
        <v>0.53600000000000003</v>
      </c>
      <c r="AC1257">
        <v>-14.141625169999999</v>
      </c>
      <c r="AD1257">
        <v>12.67311288</v>
      </c>
      <c r="AE1257">
        <v>-1.954616803</v>
      </c>
      <c r="AF1257">
        <v>2</v>
      </c>
      <c r="AG1257">
        <v>1</v>
      </c>
      <c r="AH1257">
        <v>3</v>
      </c>
      <c r="AI1257" t="s">
        <v>53</v>
      </c>
      <c r="AJ1257">
        <v>19.2</v>
      </c>
      <c r="AK1257">
        <v>0</v>
      </c>
      <c r="AL1257">
        <v>19.466999999999999</v>
      </c>
      <c r="AM1257">
        <v>0</v>
      </c>
      <c r="AN1257">
        <v>1.7999999999999999E-2</v>
      </c>
      <c r="AO1257">
        <v>0.64900000000000002</v>
      </c>
      <c r="AP1257">
        <v>1.4350000000000001</v>
      </c>
      <c r="AQ1257">
        <v>0.85399999999999998</v>
      </c>
      <c r="AR1257">
        <v>0.57299999999999995</v>
      </c>
      <c r="AS1257">
        <v>5.8999999999999997E-2</v>
      </c>
      <c r="AT1257">
        <v>2.9319999999999999</v>
      </c>
      <c r="AU1257">
        <v>9.3103746000000001E-2</v>
      </c>
      <c r="AV1257">
        <v>1</v>
      </c>
      <c r="AW1257" t="s">
        <v>52</v>
      </c>
    </row>
    <row r="1258" spans="1:49" hidden="1" x14ac:dyDescent="0.25">
      <c r="A1258">
        <v>102.86</v>
      </c>
      <c r="B1258">
        <v>8.9999999999999993E-3</v>
      </c>
      <c r="C1258">
        <v>7.16</v>
      </c>
      <c r="D1258">
        <v>0.40600000000000003</v>
      </c>
      <c r="E1258">
        <v>30.928000000000001</v>
      </c>
      <c r="F1258" t="s">
        <v>130</v>
      </c>
      <c r="G1258" t="s">
        <v>131</v>
      </c>
      <c r="H1258">
        <v>21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7.2697743999999995E-2</v>
      </c>
      <c r="O1258">
        <v>0.115249193</v>
      </c>
      <c r="P1258">
        <v>0.101243605</v>
      </c>
      <c r="Q1258">
        <v>0.131358379</v>
      </c>
      <c r="R1258">
        <v>0.54398169999999901</v>
      </c>
      <c r="S1258">
        <v>0.27</v>
      </c>
      <c r="T1258">
        <v>0.27583639700000001</v>
      </c>
      <c r="U1258">
        <v>0.2</v>
      </c>
      <c r="V1258">
        <v>-6.8541950000000004E-2</v>
      </c>
      <c r="W1258">
        <v>2.5368445999999999E-2</v>
      </c>
      <c r="X1258">
        <v>2.2228909999999998E-3</v>
      </c>
      <c r="Y1258">
        <v>5.4398166999999997E-2</v>
      </c>
      <c r="Z1258">
        <v>0.489583504</v>
      </c>
      <c r="AA1258">
        <v>0.27199083600000001</v>
      </c>
      <c r="AB1258">
        <v>0.54400000000000004</v>
      </c>
      <c r="AC1258">
        <v>-4.8176263170000002</v>
      </c>
      <c r="AD1258">
        <v>7.0827578219999996</v>
      </c>
      <c r="AE1258">
        <v>-1.345233168</v>
      </c>
      <c r="AF1258">
        <v>1</v>
      </c>
      <c r="AH1258">
        <v>1</v>
      </c>
      <c r="AI1258" t="s">
        <v>51</v>
      </c>
      <c r="AJ1258">
        <v>12.75</v>
      </c>
      <c r="AK1258">
        <v>0</v>
      </c>
      <c r="AL1258">
        <v>116.464</v>
      </c>
      <c r="AM1258">
        <v>0</v>
      </c>
      <c r="AN1258">
        <v>5.0000000000000001E-3</v>
      </c>
      <c r="AO1258">
        <v>0.35699999999999998</v>
      </c>
      <c r="AP1258">
        <v>0.38299999999999901</v>
      </c>
      <c r="AQ1258">
        <v>0.42299999999999999</v>
      </c>
      <c r="AR1258">
        <v>0.184</v>
      </c>
      <c r="AS1258">
        <v>1.4999999999999999E-2</v>
      </c>
      <c r="AT1258">
        <v>0.89</v>
      </c>
      <c r="AU1258">
        <v>0.22532672199999901</v>
      </c>
      <c r="AV1258">
        <v>5</v>
      </c>
      <c r="AW1258" t="s">
        <v>58</v>
      </c>
    </row>
    <row r="1259" spans="1:49" hidden="1" x14ac:dyDescent="0.25">
      <c r="A1259">
        <v>86.38</v>
      </c>
      <c r="B1259">
        <v>1.0999999999999999E-2</v>
      </c>
      <c r="C1259">
        <v>6.702</v>
      </c>
      <c r="D1259">
        <v>0.51200000000000001</v>
      </c>
      <c r="E1259">
        <v>30.619</v>
      </c>
      <c r="F1259" t="s">
        <v>130</v>
      </c>
      <c r="G1259" t="s">
        <v>131</v>
      </c>
      <c r="H1259">
        <v>218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3.5000000000000003E-2</v>
      </c>
      <c r="O1259">
        <v>6.4496719999999896E-3</v>
      </c>
      <c r="P1259">
        <v>0.17499999999999999</v>
      </c>
      <c r="Q1259">
        <v>0.17499999999999999</v>
      </c>
      <c r="R1259">
        <v>0.10164202</v>
      </c>
      <c r="S1259">
        <v>7.0000000000000007E-2</v>
      </c>
      <c r="T1259">
        <v>0.03</v>
      </c>
      <c r="U1259">
        <v>0.14000000000000001</v>
      </c>
      <c r="V1259">
        <v>4.1541523999999899E-2</v>
      </c>
      <c r="W1259">
        <v>-4.3914679999999998E-2</v>
      </c>
      <c r="X1259">
        <v>0</v>
      </c>
      <c r="Y1259">
        <v>1.01642019999999E-2</v>
      </c>
      <c r="Z1259">
        <v>9.1477818000000002E-2</v>
      </c>
      <c r="AA1259">
        <v>5.082101E-2</v>
      </c>
      <c r="AB1259">
        <v>0.10199999999999999</v>
      </c>
      <c r="AC1259">
        <v>-15.759254739999999</v>
      </c>
      <c r="AD1259">
        <v>6.4630874020000002</v>
      </c>
      <c r="AE1259">
        <v>-0.44389918699999997</v>
      </c>
      <c r="AF1259">
        <v>1</v>
      </c>
      <c r="AH1259">
        <v>1</v>
      </c>
      <c r="AI1259" t="s">
        <v>51</v>
      </c>
      <c r="AJ1259">
        <v>10.27</v>
      </c>
      <c r="AK1259">
        <v>0.01</v>
      </c>
      <c r="AL1259">
        <v>89.042000000000002</v>
      </c>
      <c r="AM1259">
        <v>0</v>
      </c>
      <c r="AN1259">
        <v>6.0000000000000001E-3</v>
      </c>
      <c r="AO1259">
        <v>0.45</v>
      </c>
      <c r="AP1259">
        <v>0.59899999999999998</v>
      </c>
      <c r="AQ1259">
        <v>0.55000000000000004</v>
      </c>
      <c r="AR1259">
        <v>0.29699999999999999</v>
      </c>
      <c r="AS1259">
        <v>2.5000000000000001E-2</v>
      </c>
      <c r="AT1259">
        <v>1.66699999999999</v>
      </c>
      <c r="AU1259">
        <v>8.0560440999999997E-2</v>
      </c>
      <c r="AV1259">
        <v>4</v>
      </c>
      <c r="AW1259" t="s">
        <v>58</v>
      </c>
    </row>
    <row r="1260" spans="1:49" hidden="1" x14ac:dyDescent="0.25">
      <c r="A1260">
        <v>12.64</v>
      </c>
      <c r="B1260">
        <v>7.1999999999999995E-2</v>
      </c>
      <c r="C1260">
        <v>6.5970000000000004</v>
      </c>
      <c r="D1260">
        <v>0.81599999999999995</v>
      </c>
      <c r="E1260">
        <v>16.518999999999998</v>
      </c>
      <c r="F1260" t="s">
        <v>130</v>
      </c>
      <c r="G1260" t="s">
        <v>131</v>
      </c>
      <c r="H1260">
        <v>219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3.1539271000000001E-2</v>
      </c>
      <c r="O1260">
        <v>7.6432718999999996E-2</v>
      </c>
      <c r="P1260">
        <v>6.7138498000000005E-2</v>
      </c>
      <c r="Q1260">
        <v>7.7311177999999994E-2</v>
      </c>
      <c r="R1260">
        <v>0.27136987000000001</v>
      </c>
      <c r="S1260">
        <v>0.17</v>
      </c>
      <c r="T1260">
        <v>0.169510419</v>
      </c>
      <c r="U1260">
        <v>7.0000000000000007E-2</v>
      </c>
      <c r="V1260">
        <v>1.0030308E-2</v>
      </c>
      <c r="W1260">
        <v>1.3267223999999999E-2</v>
      </c>
      <c r="X1260">
        <v>-1.32657189999999E-2</v>
      </c>
      <c r="Y1260">
        <v>2.7136987000000001E-2</v>
      </c>
      <c r="Z1260">
        <v>0.24423288699999901</v>
      </c>
      <c r="AA1260">
        <v>0.13568493700000001</v>
      </c>
      <c r="AB1260">
        <v>0.27100000000000002</v>
      </c>
      <c r="AC1260">
        <v>-10.04619428</v>
      </c>
      <c r="AD1260">
        <v>11.779563250000001</v>
      </c>
      <c r="AE1260">
        <v>-1.160200036</v>
      </c>
      <c r="AF1260">
        <v>2</v>
      </c>
      <c r="AG1260">
        <v>1</v>
      </c>
      <c r="AH1260">
        <v>3</v>
      </c>
      <c r="AI1260" t="s">
        <v>53</v>
      </c>
      <c r="AJ1260">
        <v>12</v>
      </c>
      <c r="AK1260">
        <v>0</v>
      </c>
      <c r="AL1260">
        <v>23.614999999999998</v>
      </c>
      <c r="AM1260">
        <v>0</v>
      </c>
      <c r="AN1260">
        <v>1.2999999999999999E-2</v>
      </c>
      <c r="AO1260">
        <v>0.77500000000000002</v>
      </c>
      <c r="AP1260">
        <v>0.94799999999999995</v>
      </c>
      <c r="AQ1260">
        <v>0.98899999999999999</v>
      </c>
      <c r="AR1260">
        <v>0.69699999999999995</v>
      </c>
      <c r="AS1260">
        <v>7.2999999999999995E-2</v>
      </c>
      <c r="AT1260">
        <v>1.8089999999999999</v>
      </c>
      <c r="AU1260">
        <v>9.4795079000000004E-2</v>
      </c>
      <c r="AV1260">
        <v>3</v>
      </c>
      <c r="AW1260" t="s">
        <v>52</v>
      </c>
    </row>
    <row r="1261" spans="1:49" hidden="1" x14ac:dyDescent="0.25">
      <c r="A1261">
        <v>66.16</v>
      </c>
      <c r="B1261">
        <v>1.39999999999999E-2</v>
      </c>
      <c r="C1261">
        <v>7.165</v>
      </c>
      <c r="D1261">
        <v>0.374</v>
      </c>
      <c r="E1261">
        <v>17.361999999999998</v>
      </c>
      <c r="F1261" t="s">
        <v>130</v>
      </c>
      <c r="G1261" t="s">
        <v>131</v>
      </c>
      <c r="H1261">
        <v>23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5.0690618999999999E-2</v>
      </c>
      <c r="O1261">
        <v>7.8243120999999999E-2</v>
      </c>
      <c r="P1261">
        <v>5.8077699999999899E-2</v>
      </c>
      <c r="Q1261">
        <v>6.7462612000000005E-2</v>
      </c>
      <c r="R1261">
        <v>0.5855726</v>
      </c>
      <c r="S1261">
        <v>0.16</v>
      </c>
      <c r="T1261">
        <v>0.23883218000000001</v>
      </c>
      <c r="U1261">
        <v>0.1</v>
      </c>
      <c r="V1261">
        <v>-3.9074039999999997E-2</v>
      </c>
      <c r="W1261">
        <v>3.1641639999999999E-2</v>
      </c>
      <c r="X1261">
        <v>-3.4084050000000002E-3</v>
      </c>
      <c r="Y1261">
        <v>5.855726E-2</v>
      </c>
      <c r="Z1261">
        <v>0.52701534000000005</v>
      </c>
      <c r="AA1261">
        <v>0.2927863</v>
      </c>
      <c r="AB1261">
        <v>0.58599999999999997</v>
      </c>
      <c r="AC1261">
        <v>-7.2958681670000001</v>
      </c>
      <c r="AD1261">
        <v>13.640816259999999</v>
      </c>
      <c r="AE1261">
        <v>-1.7060488969999901</v>
      </c>
      <c r="AF1261">
        <v>1</v>
      </c>
      <c r="AH1261">
        <v>1</v>
      </c>
      <c r="AI1261" t="s">
        <v>51</v>
      </c>
      <c r="AJ1261">
        <v>16.809999999999999</v>
      </c>
      <c r="AK1261">
        <v>0</v>
      </c>
      <c r="AL1261">
        <v>75.981999999999999</v>
      </c>
      <c r="AM1261">
        <v>0</v>
      </c>
      <c r="AN1261">
        <v>8.0000000000000002E-3</v>
      </c>
      <c r="AO1261">
        <v>0.32600000000000001</v>
      </c>
      <c r="AP1261">
        <v>0.38100000000000001</v>
      </c>
      <c r="AQ1261">
        <v>0.38799999999999901</v>
      </c>
      <c r="AR1261">
        <v>0.159</v>
      </c>
      <c r="AS1261">
        <v>1.2E-2</v>
      </c>
      <c r="AT1261">
        <v>0.90599999999999903</v>
      </c>
      <c r="AU1261">
        <v>0.176301872</v>
      </c>
      <c r="AV1261">
        <v>3</v>
      </c>
      <c r="AW1261" t="s">
        <v>58</v>
      </c>
    </row>
    <row r="1262" spans="1:49" hidden="1" x14ac:dyDescent="0.25">
      <c r="A1262">
        <v>2.04</v>
      </c>
      <c r="B1262">
        <v>0.36399999999999999</v>
      </c>
      <c r="C1262">
        <v>5.8460000000000001</v>
      </c>
      <c r="D1262">
        <v>1.554</v>
      </c>
      <c r="E1262">
        <v>17.123999999999999</v>
      </c>
      <c r="F1262" t="s">
        <v>130</v>
      </c>
      <c r="G1262" t="s">
        <v>131</v>
      </c>
      <c r="H1262">
        <v>233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6.9265131999999993E-2</v>
      </c>
      <c r="O1262">
        <v>0.16613565</v>
      </c>
      <c r="P1262">
        <v>9.3280289000000002E-2</v>
      </c>
      <c r="Q1262">
        <v>0.10291016</v>
      </c>
      <c r="R1262">
        <v>0.19277648999999999</v>
      </c>
      <c r="S1262">
        <v>0.3</v>
      </c>
      <c r="T1262">
        <v>0.292870882</v>
      </c>
      <c r="U1262">
        <v>0.14000000000000001</v>
      </c>
      <c r="V1262">
        <v>-1.6612209999999999E-2</v>
      </c>
      <c r="W1262">
        <v>6.02125199999999E-3</v>
      </c>
      <c r="X1262">
        <v>1.8875216E-2</v>
      </c>
      <c r="Y1262">
        <v>1.92776489999999E-2</v>
      </c>
      <c r="Z1262">
        <v>0.17349883799999999</v>
      </c>
      <c r="AA1262">
        <v>9.6388242999999998E-2</v>
      </c>
      <c r="AB1262">
        <v>0.193</v>
      </c>
      <c r="AC1262">
        <v>-8.9412507859999995</v>
      </c>
      <c r="AD1262">
        <v>5.8302372389999997</v>
      </c>
      <c r="AE1262">
        <v>-0.51314710299999999</v>
      </c>
      <c r="AF1262">
        <v>2</v>
      </c>
      <c r="AG1262">
        <v>2</v>
      </c>
      <c r="AH1262">
        <v>4</v>
      </c>
      <c r="AI1262" t="s">
        <v>56</v>
      </c>
      <c r="AJ1262">
        <v>20.56</v>
      </c>
      <c r="AK1262">
        <v>0</v>
      </c>
      <c r="AL1262">
        <v>166.42</v>
      </c>
      <c r="AM1262">
        <v>0</v>
      </c>
      <c r="AN1262">
        <v>2E-3</v>
      </c>
      <c r="AO1262">
        <v>1.9769999999999901</v>
      </c>
      <c r="AP1262">
        <v>1.0369999999999999</v>
      </c>
      <c r="AQ1262">
        <v>3.9830000000000001</v>
      </c>
      <c r="AR1262">
        <v>2.125</v>
      </c>
      <c r="AS1262">
        <v>0.624</v>
      </c>
      <c r="AT1262">
        <v>0.83899999999999997</v>
      </c>
      <c r="AU1262">
        <v>-0.23433032399999901</v>
      </c>
      <c r="AV1262">
        <v>2</v>
      </c>
      <c r="AW1262" t="s">
        <v>57</v>
      </c>
    </row>
    <row r="1263" spans="1:49" hidden="1" x14ac:dyDescent="0.25">
      <c r="A1263">
        <v>37.94</v>
      </c>
      <c r="B1263">
        <v>1.9E-2</v>
      </c>
      <c r="C1263">
        <v>5.407</v>
      </c>
      <c r="D1263">
        <v>0.58699999999999997</v>
      </c>
      <c r="E1263">
        <v>23.408999999999999</v>
      </c>
      <c r="F1263" t="s">
        <v>130</v>
      </c>
      <c r="G1263" t="s">
        <v>131</v>
      </c>
      <c r="H1263">
        <v>241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5.4707894E-2</v>
      </c>
      <c r="O1263">
        <v>0.104690296</v>
      </c>
      <c r="P1263">
        <v>0.125383579</v>
      </c>
      <c r="Q1263">
        <v>0.14454357000000001</v>
      </c>
      <c r="R1263">
        <v>0.31713872999999998</v>
      </c>
      <c r="S1263">
        <v>0.27</v>
      </c>
      <c r="T1263">
        <v>0.35960209299999901</v>
      </c>
      <c r="U1263">
        <v>0.2</v>
      </c>
      <c r="V1263">
        <v>-5.3233040000000001E-3</v>
      </c>
      <c r="W1263">
        <v>1.4207195000000001E-2</v>
      </c>
      <c r="X1263">
        <v>-7.62057599999999E-3</v>
      </c>
      <c r="Y1263">
        <v>3.1713872999999997E-2</v>
      </c>
      <c r="Z1263">
        <v>0.285424858</v>
      </c>
      <c r="AA1263">
        <v>0.15856936599999999</v>
      </c>
      <c r="AB1263">
        <v>0.317</v>
      </c>
      <c r="AC1263">
        <v>-6.3058942719999997</v>
      </c>
      <c r="AD1263">
        <v>6.3027086939999997</v>
      </c>
      <c r="AE1263">
        <v>-0.55455025199999997</v>
      </c>
      <c r="AF1263">
        <v>2</v>
      </c>
      <c r="AG1263">
        <v>4</v>
      </c>
      <c r="AH1263">
        <v>6</v>
      </c>
      <c r="AI1263" t="s">
        <v>61</v>
      </c>
      <c r="AJ1263">
        <v>14.42</v>
      </c>
      <c r="AK1263">
        <v>0</v>
      </c>
      <c r="AL1263">
        <v>57.167999999999999</v>
      </c>
      <c r="AM1263">
        <v>0</v>
      </c>
      <c r="AN1263">
        <v>8.9999999999999993E-3</v>
      </c>
      <c r="AO1263">
        <v>0.52100000000000002</v>
      </c>
      <c r="AP1263">
        <v>1.03</v>
      </c>
      <c r="AQ1263">
        <v>0.64700000000000002</v>
      </c>
      <c r="AR1263">
        <v>0.38200000000000001</v>
      </c>
      <c r="AS1263">
        <v>3.4000000000000002E-2</v>
      </c>
      <c r="AT1263">
        <v>3.5350000000000001</v>
      </c>
      <c r="AU1263">
        <v>0.29326668899999903</v>
      </c>
      <c r="AV1263">
        <v>5</v>
      </c>
      <c r="AW1263" t="s">
        <v>52</v>
      </c>
    </row>
    <row r="1264" spans="1:49" hidden="1" x14ac:dyDescent="0.25">
      <c r="A1264">
        <v>2.0499999999999998</v>
      </c>
      <c r="B1264">
        <v>0.159</v>
      </c>
      <c r="C1264">
        <v>4.8389999999999898</v>
      </c>
      <c r="D1264">
        <v>0.82</v>
      </c>
      <c r="E1264">
        <v>13.037000000000001</v>
      </c>
      <c r="F1264" t="s">
        <v>130</v>
      </c>
      <c r="G1264" t="s">
        <v>131</v>
      </c>
      <c r="H1264">
        <v>249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4.3055715999999897E-2</v>
      </c>
      <c r="O1264">
        <v>7.8674194000000003E-2</v>
      </c>
      <c r="P1264">
        <v>7.0934710999999998E-2</v>
      </c>
      <c r="Q1264">
        <v>7.8374231000000003E-2</v>
      </c>
      <c r="R1264">
        <v>0.31878800000000002</v>
      </c>
      <c r="S1264">
        <v>0.17</v>
      </c>
      <c r="T1264">
        <v>0.199785772</v>
      </c>
      <c r="U1264">
        <v>0.1</v>
      </c>
      <c r="V1264">
        <v>-1.6824301E-2</v>
      </c>
      <c r="W1264">
        <v>1.6356830999999999E-2</v>
      </c>
      <c r="X1264">
        <v>-6.5974509999999998E-3</v>
      </c>
      <c r="Y1264">
        <v>3.1878798999999999E-2</v>
      </c>
      <c r="Z1264">
        <v>0.28690919300000001</v>
      </c>
      <c r="AA1264">
        <v>0.15939399600000001</v>
      </c>
      <c r="AB1264">
        <v>0.31900000000000001</v>
      </c>
      <c r="AC1264">
        <v>-8.6904776829999992</v>
      </c>
      <c r="AD1264">
        <v>11.66676206</v>
      </c>
      <c r="AE1264">
        <v>-0.97114727499999998</v>
      </c>
      <c r="AF1264">
        <v>2</v>
      </c>
      <c r="AG1264">
        <v>2</v>
      </c>
      <c r="AH1264">
        <v>4</v>
      </c>
      <c r="AI1264" t="s">
        <v>56</v>
      </c>
      <c r="AJ1264">
        <v>11.91</v>
      </c>
      <c r="AK1264">
        <v>0</v>
      </c>
      <c r="AL1264">
        <v>30.922999999999998</v>
      </c>
      <c r="AM1264">
        <v>0</v>
      </c>
      <c r="AN1264">
        <v>6.9999999999999897E-3</v>
      </c>
      <c r="AO1264">
        <v>0.73499999999999999</v>
      </c>
      <c r="AP1264">
        <v>1.706</v>
      </c>
      <c r="AQ1264">
        <v>1.0569999999999999</v>
      </c>
      <c r="AR1264">
        <v>0.74399999999999999</v>
      </c>
      <c r="AS1264">
        <v>8.8999999999999996E-2</v>
      </c>
      <c r="AT1264">
        <v>3.3819999999999899</v>
      </c>
      <c r="AU1264">
        <v>0.15663092000000001</v>
      </c>
      <c r="AV1264">
        <v>4</v>
      </c>
      <c r="AW1264" t="s">
        <v>57</v>
      </c>
    </row>
    <row r="1265" spans="1:49" hidden="1" x14ac:dyDescent="0.25">
      <c r="A1265">
        <v>2.57</v>
      </c>
      <c r="B1265">
        <v>0.27800000000000002</v>
      </c>
      <c r="C1265">
        <v>6.6840000000000002</v>
      </c>
      <c r="D1265">
        <v>0.93899999999999995</v>
      </c>
      <c r="E1265">
        <v>6.9420000000000002</v>
      </c>
      <c r="F1265" t="s">
        <v>130</v>
      </c>
      <c r="G1265" t="s">
        <v>131</v>
      </c>
      <c r="H1265">
        <v>25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5.0302470000000002E-2</v>
      </c>
      <c r="O1265">
        <v>0.11549751799999999</v>
      </c>
      <c r="P1265">
        <v>7.9609274999999993E-2</v>
      </c>
      <c r="Q1265">
        <v>0.103020313</v>
      </c>
      <c r="R1265">
        <v>0.47481825999999999</v>
      </c>
      <c r="S1265">
        <v>0.24</v>
      </c>
      <c r="T1265">
        <v>0.27192601700000002</v>
      </c>
      <c r="U1265">
        <v>0.17</v>
      </c>
      <c r="V1265">
        <v>-3.3847286999999997E-2</v>
      </c>
      <c r="W1265">
        <v>2.0269097999999999E-2</v>
      </c>
      <c r="X1265">
        <v>9.1014019999999998E-3</v>
      </c>
      <c r="Y1265">
        <v>4.7481825999999998E-2</v>
      </c>
      <c r="Z1265">
        <v>0.42733643399999999</v>
      </c>
      <c r="AA1265">
        <v>0.23740913</v>
      </c>
      <c r="AB1265">
        <v>0.47499999999999998</v>
      </c>
      <c r="AC1265">
        <v>-6.9618369109999998</v>
      </c>
      <c r="AD1265">
        <v>9.0272508239999993</v>
      </c>
      <c r="AE1265">
        <v>-1.2244393009999901</v>
      </c>
      <c r="AF1265">
        <v>2</v>
      </c>
      <c r="AG1265">
        <v>2</v>
      </c>
      <c r="AH1265">
        <v>4</v>
      </c>
      <c r="AI1265" t="s">
        <v>56</v>
      </c>
      <c r="AJ1265">
        <v>11.53</v>
      </c>
      <c r="AK1265">
        <v>0</v>
      </c>
      <c r="AL1265">
        <v>8.4179999999999993</v>
      </c>
      <c r="AM1265">
        <v>0</v>
      </c>
      <c r="AN1265">
        <v>0.03</v>
      </c>
      <c r="AO1265">
        <v>0.91799999999999904</v>
      </c>
      <c r="AP1265">
        <v>0.95499999999999996</v>
      </c>
      <c r="AQ1265">
        <v>1.214</v>
      </c>
      <c r="AR1265">
        <v>0.89099999999999902</v>
      </c>
      <c r="AS1265">
        <v>0.104</v>
      </c>
      <c r="AT1265">
        <v>1.5389999999999999</v>
      </c>
      <c r="AU1265">
        <v>0.192881367</v>
      </c>
      <c r="AV1265">
        <v>4</v>
      </c>
      <c r="AW1265" t="s">
        <v>57</v>
      </c>
    </row>
    <row r="1266" spans="1:49" hidden="1" x14ac:dyDescent="0.25">
      <c r="A1266">
        <v>13.55</v>
      </c>
      <c r="B1266">
        <v>6.3E-2</v>
      </c>
      <c r="C1266">
        <v>7.069</v>
      </c>
      <c r="D1266">
        <v>0.56399999999999995</v>
      </c>
      <c r="E1266">
        <v>8.2110000000000003</v>
      </c>
      <c r="F1266" t="s">
        <v>130</v>
      </c>
      <c r="G1266" t="s">
        <v>131</v>
      </c>
      <c r="H1266">
        <v>267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0.111729996</v>
      </c>
      <c r="O1266">
        <v>0.16736627500000001</v>
      </c>
      <c r="P1266">
        <v>0.154581986</v>
      </c>
      <c r="Q1266">
        <v>0.206271186</v>
      </c>
      <c r="R1266">
        <v>0.68220069999999999</v>
      </c>
      <c r="S1266">
        <v>0.4</v>
      </c>
      <c r="T1266">
        <v>0.310429656</v>
      </c>
      <c r="U1266">
        <v>0.23</v>
      </c>
      <c r="V1266">
        <v>-5.9991154999999997E-2</v>
      </c>
      <c r="W1266">
        <v>3.5252619999999998E-2</v>
      </c>
      <c r="X1266">
        <v>1.2687545E-2</v>
      </c>
      <c r="Y1266">
        <v>6.8220066999999995E-2</v>
      </c>
      <c r="Z1266">
        <v>0.61398060300000001</v>
      </c>
      <c r="AA1266">
        <v>0.34110033499999998</v>
      </c>
      <c r="AB1266">
        <v>0.68200000000000005</v>
      </c>
      <c r="AC1266">
        <v>-4.861035266</v>
      </c>
      <c r="AD1266">
        <v>5.098731914</v>
      </c>
      <c r="AE1266">
        <v>-1.9396038069999999</v>
      </c>
      <c r="AF1266">
        <v>2</v>
      </c>
      <c r="AG1266">
        <v>1</v>
      </c>
      <c r="AH1266">
        <v>3</v>
      </c>
      <c r="AI1266" t="s">
        <v>53</v>
      </c>
      <c r="AJ1266">
        <v>13.93</v>
      </c>
      <c r="AK1266">
        <v>0.01</v>
      </c>
      <c r="AL1266">
        <v>18.530999999999999</v>
      </c>
      <c r="AM1266">
        <v>0</v>
      </c>
      <c r="AN1266">
        <v>2.5000000000000001E-2</v>
      </c>
      <c r="AO1266">
        <v>0.51200000000000001</v>
      </c>
      <c r="AP1266">
        <v>0.57699999999999996</v>
      </c>
      <c r="AQ1266">
        <v>0.61199999999999999</v>
      </c>
      <c r="AR1266">
        <v>0.34599999999999997</v>
      </c>
      <c r="AS1266">
        <v>2.8999999999999901E-2</v>
      </c>
      <c r="AT1266">
        <v>1.145</v>
      </c>
      <c r="AU1266">
        <v>0.17305585300000001</v>
      </c>
      <c r="AV1266">
        <v>1</v>
      </c>
      <c r="AW1266" t="s">
        <v>52</v>
      </c>
    </row>
    <row r="1267" spans="1:49" hidden="1" x14ac:dyDescent="0.25">
      <c r="A1267">
        <v>13.95</v>
      </c>
      <c r="B1267">
        <v>1.7000000000000001E-2</v>
      </c>
      <c r="C1267">
        <v>5.2939999999999996</v>
      </c>
      <c r="D1267">
        <v>1.125</v>
      </c>
      <c r="E1267">
        <v>56.97</v>
      </c>
      <c r="F1267" t="s">
        <v>130</v>
      </c>
      <c r="G1267" t="s">
        <v>131</v>
      </c>
      <c r="H1267">
        <v>273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6.5000000000000002E-2</v>
      </c>
      <c r="O1267">
        <v>4.2448277999999999E-2</v>
      </c>
      <c r="P1267">
        <v>4.6932898000000001E-2</v>
      </c>
      <c r="Q1267">
        <v>8.2816160999999999E-2</v>
      </c>
      <c r="R1267">
        <v>0.43475765</v>
      </c>
      <c r="S1267">
        <v>0.13</v>
      </c>
      <c r="T1267">
        <v>0.1</v>
      </c>
      <c r="U1267">
        <v>0.17</v>
      </c>
      <c r="V1267">
        <v>3.0816165999999999E-2</v>
      </c>
      <c r="W1267">
        <v>2.3463830000000001E-2</v>
      </c>
      <c r="X1267">
        <v>-1.9616102999999999E-2</v>
      </c>
      <c r="Y1267">
        <v>4.3475765E-2</v>
      </c>
      <c r="Z1267">
        <v>0.391281885</v>
      </c>
      <c r="AA1267">
        <v>0.217378825</v>
      </c>
      <c r="AB1267">
        <v>0.435</v>
      </c>
      <c r="AC1267">
        <v>-14.178706</v>
      </c>
      <c r="AD1267">
        <v>5.9868498270000003</v>
      </c>
      <c r="AE1267">
        <v>-0.28062621700000001</v>
      </c>
      <c r="AF1267">
        <v>2</v>
      </c>
      <c r="AG1267">
        <v>3</v>
      </c>
      <c r="AH1267">
        <v>5</v>
      </c>
      <c r="AI1267" t="s">
        <v>59</v>
      </c>
      <c r="AJ1267">
        <v>13.35</v>
      </c>
      <c r="AK1267">
        <v>0.01</v>
      </c>
      <c r="AL1267">
        <v>99.936000000000007</v>
      </c>
      <c r="AM1267">
        <v>0</v>
      </c>
      <c r="AN1267">
        <v>3.0000000000000001E-3</v>
      </c>
      <c r="AO1267">
        <v>1.1870000000000001</v>
      </c>
      <c r="AP1267">
        <v>1.5640000000000001</v>
      </c>
      <c r="AQ1267">
        <v>1.6819999999999999</v>
      </c>
      <c r="AR1267">
        <v>1.2409999999999899</v>
      </c>
      <c r="AS1267">
        <v>0.18099999999999999</v>
      </c>
      <c r="AT1267">
        <v>2.286</v>
      </c>
      <c r="AU1267">
        <v>7.9612708000000004E-2</v>
      </c>
      <c r="AV1267">
        <v>4</v>
      </c>
      <c r="AW1267" t="s">
        <v>60</v>
      </c>
    </row>
    <row r="1268" spans="1:49" hidden="1" x14ac:dyDescent="0.25">
      <c r="A1268">
        <v>9.9700000000000006</v>
      </c>
      <c r="B1268">
        <v>5.1999999999999998E-2</v>
      </c>
      <c r="C1268">
        <v>5.6749999999999998</v>
      </c>
      <c r="D1268">
        <v>0.95399999999999996</v>
      </c>
      <c r="E1268">
        <v>34.579000000000001</v>
      </c>
      <c r="F1268" t="s">
        <v>130</v>
      </c>
      <c r="G1268" t="s">
        <v>131</v>
      </c>
      <c r="H1268">
        <v>276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5.4523915999999999E-2</v>
      </c>
      <c r="O1268">
        <v>9.5140007999999998E-2</v>
      </c>
      <c r="P1268">
        <v>0.10098207199999901</v>
      </c>
      <c r="Q1268">
        <v>0.113940133</v>
      </c>
      <c r="R1268">
        <v>0.31977840000000002</v>
      </c>
      <c r="S1268">
        <v>0.23</v>
      </c>
      <c r="T1268">
        <v>0.27668514100000002</v>
      </c>
      <c r="U1268">
        <v>0.14000000000000001</v>
      </c>
      <c r="V1268">
        <v>-5.4840019999999904E-3</v>
      </c>
      <c r="W1268">
        <v>1.4184901E-2</v>
      </c>
      <c r="X1268">
        <v>1.8549388999999999E-2</v>
      </c>
      <c r="Y1268">
        <v>3.1977841E-2</v>
      </c>
      <c r="Z1268">
        <v>0.28780057100000001</v>
      </c>
      <c r="AA1268">
        <v>0.15988920600000001</v>
      </c>
      <c r="AB1268">
        <v>0.32</v>
      </c>
      <c r="AC1268">
        <v>-9.9304164479999901</v>
      </c>
      <c r="AD1268">
        <v>7.9066793479999999</v>
      </c>
      <c r="AE1268">
        <v>-0.744272084</v>
      </c>
      <c r="AF1268">
        <v>2</v>
      </c>
      <c r="AG1268">
        <v>3</v>
      </c>
      <c r="AH1268">
        <v>5</v>
      </c>
      <c r="AI1268" t="s">
        <v>59</v>
      </c>
      <c r="AJ1268">
        <v>17.36</v>
      </c>
      <c r="AK1268">
        <v>0.02</v>
      </c>
      <c r="AL1268">
        <v>60.515999999999998</v>
      </c>
      <c r="AM1268">
        <v>0</v>
      </c>
      <c r="AN1268">
        <v>4.0000000000000001E-3</v>
      </c>
      <c r="AO1268">
        <v>0.90700000000000003</v>
      </c>
      <c r="AP1268">
        <v>1.373</v>
      </c>
      <c r="AQ1268">
        <v>1.306</v>
      </c>
      <c r="AR1268">
        <v>0.95</v>
      </c>
      <c r="AS1268">
        <v>0.123</v>
      </c>
      <c r="AT1268">
        <v>2.6970000000000001</v>
      </c>
      <c r="AU1268">
        <v>0.268407071</v>
      </c>
      <c r="AV1268">
        <v>4</v>
      </c>
      <c r="AW1268" t="s">
        <v>60</v>
      </c>
    </row>
    <row r="1269" spans="1:49" hidden="1" x14ac:dyDescent="0.25">
      <c r="A1269">
        <v>1.1399999999999999</v>
      </c>
      <c r="B1269">
        <v>0.17</v>
      </c>
      <c r="C1269">
        <v>4.9139999999999997</v>
      </c>
      <c r="D1269">
        <v>1.1519999999999999</v>
      </c>
      <c r="E1269">
        <v>14.630999999999901</v>
      </c>
      <c r="F1269" t="s">
        <v>130</v>
      </c>
      <c r="G1269" t="s">
        <v>131</v>
      </c>
      <c r="H1269">
        <v>279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6.8357733000000004E-2</v>
      </c>
      <c r="O1269">
        <v>9.8440031999999997E-2</v>
      </c>
      <c r="P1269">
        <v>0.12907507099999899</v>
      </c>
      <c r="Q1269">
        <v>0.14972676500000001</v>
      </c>
      <c r="R1269">
        <v>0.35919972999999999</v>
      </c>
      <c r="S1269">
        <v>0.27</v>
      </c>
      <c r="T1269">
        <v>0.30181262199999997</v>
      </c>
      <c r="U1269">
        <v>0.13</v>
      </c>
      <c r="V1269">
        <v>-1.3033395999999999E-2</v>
      </c>
      <c r="W1269">
        <v>1.8273353999999999E-2</v>
      </c>
      <c r="X1269">
        <v>-1.6091371E-2</v>
      </c>
      <c r="Y1269">
        <v>3.5919973000000001E-2</v>
      </c>
      <c r="Z1269">
        <v>0.323279759</v>
      </c>
      <c r="AA1269">
        <v>0.179599866</v>
      </c>
      <c r="AB1269">
        <v>0.35899999999999999</v>
      </c>
      <c r="AC1269">
        <v>-9.1666145009999997</v>
      </c>
      <c r="AD1269">
        <v>6.1003159949999999</v>
      </c>
      <c r="AE1269">
        <v>-0.76170547200000005</v>
      </c>
      <c r="AF1269">
        <v>2</v>
      </c>
      <c r="AG1269">
        <v>2</v>
      </c>
      <c r="AH1269">
        <v>4</v>
      </c>
      <c r="AI1269" t="s">
        <v>56</v>
      </c>
      <c r="AJ1269">
        <v>43.54</v>
      </c>
      <c r="AK1269">
        <v>0</v>
      </c>
      <c r="AL1269">
        <v>27.245999999999999</v>
      </c>
      <c r="AM1269">
        <v>0</v>
      </c>
      <c r="AN1269">
        <v>6.9999999999999897E-3</v>
      </c>
      <c r="AO1269">
        <v>1.26</v>
      </c>
      <c r="AP1269">
        <v>1.665</v>
      </c>
      <c r="AQ1269">
        <v>1.81</v>
      </c>
      <c r="AR1269">
        <v>1.31</v>
      </c>
      <c r="AS1269">
        <v>0.20499999999999999</v>
      </c>
      <c r="AT1269">
        <v>2.391</v>
      </c>
      <c r="AU1269">
        <v>0.24818746699999999</v>
      </c>
      <c r="AV1269">
        <v>4</v>
      </c>
      <c r="AW1269" t="s">
        <v>57</v>
      </c>
    </row>
    <row r="1270" spans="1:49" hidden="1" x14ac:dyDescent="0.25">
      <c r="A1270">
        <v>44.85</v>
      </c>
      <c r="B1270">
        <v>1.9E-2</v>
      </c>
      <c r="C1270">
        <v>7.0110000000000001</v>
      </c>
      <c r="D1270">
        <v>0.52700000000000002</v>
      </c>
      <c r="E1270">
        <v>22.303999999999998</v>
      </c>
      <c r="F1270" t="s">
        <v>130</v>
      </c>
      <c r="G1270" t="s">
        <v>131</v>
      </c>
      <c r="H1270">
        <v>28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4.2623690999999998E-2</v>
      </c>
      <c r="O1270">
        <v>9.6472210000000003E-2</v>
      </c>
      <c r="P1270">
        <v>7.5312974000000005E-2</v>
      </c>
      <c r="Q1270">
        <v>8.9585650000000003E-2</v>
      </c>
      <c r="R1270">
        <v>0.46939972000000002</v>
      </c>
      <c r="S1270">
        <v>0.2</v>
      </c>
      <c r="T1270">
        <v>0.23600474099999999</v>
      </c>
      <c r="U1270">
        <v>0.14000000000000001</v>
      </c>
      <c r="V1270">
        <v>-2.3627881E-2</v>
      </c>
      <c r="W1270">
        <v>2.4451422E-2</v>
      </c>
      <c r="X1270">
        <v>1.1155348000000001E-2</v>
      </c>
      <c r="Y1270">
        <v>4.6939972000000003E-2</v>
      </c>
      <c r="Z1270">
        <v>0.42245974799999902</v>
      </c>
      <c r="AA1270">
        <v>0.23469986000000001</v>
      </c>
      <c r="AB1270">
        <v>0.46899999999999997</v>
      </c>
      <c r="AC1270">
        <v>-8.5629569550000006</v>
      </c>
      <c r="AD1270">
        <v>10.44800242</v>
      </c>
      <c r="AE1270">
        <v>-1.2121982229999999</v>
      </c>
      <c r="AF1270">
        <v>1</v>
      </c>
      <c r="AH1270">
        <v>1</v>
      </c>
      <c r="AI1270" t="s">
        <v>51</v>
      </c>
      <c r="AJ1270">
        <v>9.83</v>
      </c>
      <c r="AK1270">
        <v>0.01</v>
      </c>
      <c r="AL1270">
        <v>57.844999999999999</v>
      </c>
      <c r="AM1270">
        <v>0</v>
      </c>
      <c r="AN1270">
        <v>8.0000000000000002E-3</v>
      </c>
      <c r="AO1270">
        <v>0.47699999999999998</v>
      </c>
      <c r="AP1270">
        <v>0.56000000000000005</v>
      </c>
      <c r="AQ1270">
        <v>0.56499999999999995</v>
      </c>
      <c r="AR1270">
        <v>0.30299999999999999</v>
      </c>
      <c r="AS1270">
        <v>2.5000000000000001E-2</v>
      </c>
      <c r="AT1270">
        <v>1.2589999999999999</v>
      </c>
      <c r="AU1270">
        <v>0.18122364999999999</v>
      </c>
      <c r="AV1270">
        <v>3</v>
      </c>
      <c r="AW1270" t="s">
        <v>58</v>
      </c>
    </row>
    <row r="1271" spans="1:49" hidden="1" x14ac:dyDescent="0.25">
      <c r="A1271">
        <v>20.45</v>
      </c>
      <c r="B1271">
        <v>1.2999999999999999E-2</v>
      </c>
      <c r="C1271">
        <v>4.9619999999999997</v>
      </c>
      <c r="D1271">
        <v>1.1539999999999999</v>
      </c>
      <c r="E1271">
        <v>94.137</v>
      </c>
      <c r="F1271" t="s">
        <v>130</v>
      </c>
      <c r="G1271" t="s">
        <v>131</v>
      </c>
      <c r="H1271">
        <v>294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6.9576234000000001E-2</v>
      </c>
      <c r="O1271">
        <v>8.8617703000000006E-2</v>
      </c>
      <c r="P1271">
        <v>0.105475808</v>
      </c>
      <c r="Q1271">
        <v>0.115445530999999</v>
      </c>
      <c r="R1271">
        <v>0.27952576000000001</v>
      </c>
      <c r="S1271">
        <v>0.23</v>
      </c>
      <c r="T1271">
        <v>0.27605650799999998</v>
      </c>
      <c r="U1271">
        <v>0.14000000000000001</v>
      </c>
      <c r="V1271">
        <v>-1.0682250000000001E-2</v>
      </c>
      <c r="W1271">
        <v>1.4984258E-2</v>
      </c>
      <c r="X1271">
        <v>7.7381799999999999E-3</v>
      </c>
      <c r="Y1271">
        <v>2.7952576E-2</v>
      </c>
      <c r="Z1271">
        <v>0.25157318099999998</v>
      </c>
      <c r="AA1271">
        <v>0.13976287800000001</v>
      </c>
      <c r="AB1271">
        <v>0.28000000000000003</v>
      </c>
      <c r="AC1271">
        <v>-11.26600777</v>
      </c>
      <c r="AD1271">
        <v>7.5246659829999896</v>
      </c>
      <c r="AE1271">
        <v>-0.72781867</v>
      </c>
      <c r="AF1271">
        <v>2</v>
      </c>
      <c r="AG1271">
        <v>3</v>
      </c>
      <c r="AH1271">
        <v>5</v>
      </c>
      <c r="AI1271" t="s">
        <v>59</v>
      </c>
      <c r="AJ1271">
        <v>26.03</v>
      </c>
      <c r="AK1271">
        <v>0</v>
      </c>
      <c r="AL1271">
        <v>162.13999999999999</v>
      </c>
      <c r="AM1271">
        <v>0</v>
      </c>
      <c r="AN1271">
        <v>2E-3</v>
      </c>
      <c r="AO1271">
        <v>1.2390000000000001</v>
      </c>
      <c r="AP1271">
        <v>1.5840000000000001</v>
      </c>
      <c r="AQ1271">
        <v>1.7190000000000001</v>
      </c>
      <c r="AR1271">
        <v>1.2789999999999999</v>
      </c>
      <c r="AS1271">
        <v>0.184</v>
      </c>
      <c r="AT1271">
        <v>2.8980000000000001</v>
      </c>
      <c r="AU1271">
        <v>0.24718585899999901</v>
      </c>
      <c r="AV1271">
        <v>2</v>
      </c>
      <c r="AW1271" t="s">
        <v>60</v>
      </c>
    </row>
    <row r="1272" spans="1:49" hidden="1" x14ac:dyDescent="0.25">
      <c r="A1272">
        <v>9.93</v>
      </c>
      <c r="B1272">
        <v>5.5999999999999897E-2</v>
      </c>
      <c r="C1272">
        <v>5.6329999999999902</v>
      </c>
      <c r="D1272">
        <v>1.0900000000000001</v>
      </c>
      <c r="E1272">
        <v>33.335000000000001</v>
      </c>
      <c r="F1272" t="s">
        <v>130</v>
      </c>
      <c r="G1272" t="s">
        <v>131</v>
      </c>
      <c r="H1272">
        <v>295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6.7835425999999893E-2</v>
      </c>
      <c r="O1272">
        <v>9.3523605999999995E-2</v>
      </c>
      <c r="P1272">
        <v>0.10350511499999999</v>
      </c>
      <c r="Q1272">
        <v>0.116626523</v>
      </c>
      <c r="R1272">
        <v>0.45812464000000003</v>
      </c>
      <c r="S1272">
        <v>0.23</v>
      </c>
      <c r="T1272">
        <v>0.29087656099999998</v>
      </c>
      <c r="U1272">
        <v>0.14000000000000001</v>
      </c>
      <c r="V1272">
        <v>-3.0331780999999999E-2</v>
      </c>
      <c r="W1272">
        <v>2.5367862000000001E-2</v>
      </c>
      <c r="X1272">
        <v>2.0064505999999999E-2</v>
      </c>
      <c r="Y1272">
        <v>4.5812463999999997E-2</v>
      </c>
      <c r="Z1272">
        <v>0.41231217399999998</v>
      </c>
      <c r="AA1272">
        <v>0.22906231899999999</v>
      </c>
      <c r="AB1272">
        <v>0.45799999999999902</v>
      </c>
      <c r="AC1272">
        <v>-8.2218506809999994</v>
      </c>
      <c r="AD1272">
        <v>7.7396831969999997</v>
      </c>
      <c r="AE1272">
        <v>-1.1156010789999999</v>
      </c>
      <c r="AF1272">
        <v>2</v>
      </c>
      <c r="AG1272">
        <v>3</v>
      </c>
      <c r="AH1272">
        <v>5</v>
      </c>
      <c r="AI1272" t="s">
        <v>59</v>
      </c>
      <c r="AJ1272">
        <v>22.55</v>
      </c>
      <c r="AK1272">
        <v>0</v>
      </c>
      <c r="AL1272">
        <v>46.895000000000003</v>
      </c>
      <c r="AM1272">
        <v>0</v>
      </c>
      <c r="AN1272">
        <v>5.0000000000000001E-3</v>
      </c>
      <c r="AO1272">
        <v>1.1559999999999999</v>
      </c>
      <c r="AP1272">
        <v>1.3659999999999899</v>
      </c>
      <c r="AQ1272">
        <v>1.5529999999999999</v>
      </c>
      <c r="AR1272">
        <v>1.1679999999999999</v>
      </c>
      <c r="AS1272">
        <v>0.157</v>
      </c>
      <c r="AT1272">
        <v>2.7489999999999899</v>
      </c>
      <c r="AU1272">
        <v>0.23160455299999999</v>
      </c>
      <c r="AV1272">
        <v>4</v>
      </c>
      <c r="AW1272" t="s">
        <v>60</v>
      </c>
    </row>
    <row r="1273" spans="1:49" hidden="1" x14ac:dyDescent="0.25">
      <c r="A1273">
        <v>0.54</v>
      </c>
      <c r="B1273">
        <v>1.0549999999999999</v>
      </c>
      <c r="C1273">
        <v>6.2329999999999997</v>
      </c>
      <c r="D1273">
        <v>0.996</v>
      </c>
      <c r="E1273">
        <v>2.871</v>
      </c>
      <c r="F1273" t="s">
        <v>130</v>
      </c>
      <c r="G1273" t="s">
        <v>131</v>
      </c>
      <c r="H1273">
        <v>30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5.2954666999999997E-2</v>
      </c>
      <c r="O1273">
        <v>9.041565E-2</v>
      </c>
      <c r="P1273">
        <v>7.7608100999999999E-2</v>
      </c>
      <c r="Q1273">
        <v>9.5285875999999894E-2</v>
      </c>
      <c r="R1273">
        <v>0.60653500000000005</v>
      </c>
      <c r="S1273">
        <v>0.2</v>
      </c>
      <c r="T1273">
        <v>0.27536988299999998</v>
      </c>
      <c r="U1273">
        <v>0.14000000000000001</v>
      </c>
      <c r="V1273">
        <v>-5.3854315999999999E-2</v>
      </c>
      <c r="W1273">
        <v>3.1745540000000003E-2</v>
      </c>
      <c r="X1273">
        <v>1.455568E-3</v>
      </c>
      <c r="Y1273">
        <v>6.0653501999999998E-2</v>
      </c>
      <c r="Z1273">
        <v>0.54588151600000001</v>
      </c>
      <c r="AA1273">
        <v>0.30326750899999999</v>
      </c>
      <c r="AB1273">
        <v>0.60699999999999998</v>
      </c>
      <c r="AC1273">
        <v>-7.0098016400000001</v>
      </c>
      <c r="AD1273">
        <v>9.6077390339999997</v>
      </c>
      <c r="AE1273">
        <v>-1.5473753909999901</v>
      </c>
      <c r="AF1273">
        <v>3</v>
      </c>
      <c r="AH1273">
        <v>2</v>
      </c>
      <c r="AI1273" t="s">
        <v>54</v>
      </c>
      <c r="AJ1273">
        <v>12.15</v>
      </c>
      <c r="AK1273">
        <v>0</v>
      </c>
      <c r="AL1273">
        <v>2.5489999999999999</v>
      </c>
      <c r="AM1273">
        <v>2</v>
      </c>
      <c r="AN1273">
        <v>8.7999999999999995E-2</v>
      </c>
      <c r="AO1273">
        <v>1.0129999999999999</v>
      </c>
      <c r="AP1273">
        <v>1.091</v>
      </c>
      <c r="AQ1273">
        <v>1.323</v>
      </c>
      <c r="AR1273">
        <v>0.98299999999999998</v>
      </c>
      <c r="AS1273">
        <v>0.12</v>
      </c>
      <c r="AT1273">
        <v>1.7729999999999999</v>
      </c>
      <c r="AU1273">
        <v>0.20808115199999999</v>
      </c>
      <c r="AV1273">
        <v>2</v>
      </c>
      <c r="AW1273" t="s">
        <v>55</v>
      </c>
    </row>
    <row r="1274" spans="1:49" hidden="1" x14ac:dyDescent="0.25">
      <c r="A1274">
        <v>57.26</v>
      </c>
      <c r="B1274">
        <v>1.6E-2</v>
      </c>
      <c r="C1274">
        <v>6.6719999999999997</v>
      </c>
      <c r="D1274">
        <v>0.42299999999999999</v>
      </c>
      <c r="E1274">
        <v>16.449000000000002</v>
      </c>
      <c r="F1274" t="s">
        <v>130</v>
      </c>
      <c r="G1274" t="s">
        <v>131</v>
      </c>
      <c r="H1274">
        <v>31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5.474329E-2</v>
      </c>
      <c r="O1274">
        <v>8.9753344999999998E-2</v>
      </c>
      <c r="P1274">
        <v>6.2137230999999897E-2</v>
      </c>
      <c r="Q1274">
        <v>7.0619062999999996E-2</v>
      </c>
      <c r="R1274">
        <v>0.84502447000000003</v>
      </c>
      <c r="S1274">
        <v>0.17</v>
      </c>
      <c r="T1274">
        <v>0.27232858999999998</v>
      </c>
      <c r="U1274">
        <v>0.1</v>
      </c>
      <c r="V1274">
        <v>-4.4348747000000001E-2</v>
      </c>
      <c r="W1274">
        <v>3.6354656999999999E-2</v>
      </c>
      <c r="X1274">
        <v>-2.4670807999999999E-2</v>
      </c>
      <c r="Y1274">
        <v>8.4502446999999994E-2</v>
      </c>
      <c r="Z1274">
        <v>0.76052202000000002</v>
      </c>
      <c r="AA1274">
        <v>0.42251223299999902</v>
      </c>
      <c r="AB1274">
        <v>0.84499999999999997</v>
      </c>
      <c r="AC1274">
        <v>-6.8268876369999996</v>
      </c>
      <c r="AD1274">
        <v>12.74585794</v>
      </c>
      <c r="AE1274">
        <v>-2.2437900310000001</v>
      </c>
      <c r="AF1274">
        <v>1</v>
      </c>
      <c r="AH1274">
        <v>1</v>
      </c>
      <c r="AI1274" t="s">
        <v>51</v>
      </c>
      <c r="AJ1274">
        <v>9.5399999999999991</v>
      </c>
      <c r="AK1274">
        <v>0</v>
      </c>
      <c r="AL1274">
        <v>63.59</v>
      </c>
      <c r="AM1274">
        <v>0</v>
      </c>
      <c r="AN1274">
        <v>8.9999999999999993E-3</v>
      </c>
      <c r="AO1274">
        <v>0.35799999999999998</v>
      </c>
      <c r="AP1274">
        <v>0.53900000000000003</v>
      </c>
      <c r="AQ1274">
        <v>0.44500000000000001</v>
      </c>
      <c r="AR1274">
        <v>0.20899999999999999</v>
      </c>
      <c r="AS1274">
        <v>1.7000000000000001E-2</v>
      </c>
      <c r="AT1274">
        <v>1.8049999999999999</v>
      </c>
      <c r="AU1274">
        <v>0.21745453200000001</v>
      </c>
      <c r="AV1274">
        <v>3</v>
      </c>
      <c r="AW1274" t="s">
        <v>58</v>
      </c>
    </row>
    <row r="1275" spans="1:49" hidden="1" x14ac:dyDescent="0.25">
      <c r="A1275">
        <v>10.25</v>
      </c>
      <c r="B1275">
        <v>8.1000000000000003E-2</v>
      </c>
      <c r="C1275">
        <v>6.8979999999999997</v>
      </c>
      <c r="D1275">
        <v>0.47399999999999998</v>
      </c>
      <c r="E1275">
        <v>4.4239999999999897</v>
      </c>
      <c r="F1275" t="s">
        <v>130</v>
      </c>
      <c r="G1275" t="s">
        <v>131</v>
      </c>
      <c r="H1275">
        <v>314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5.7175570999999897E-2</v>
      </c>
      <c r="O1275">
        <v>0.107278626</v>
      </c>
      <c r="P1275">
        <v>4.7002072999999998E-2</v>
      </c>
      <c r="Q1275">
        <v>5.2437328999999998E-2</v>
      </c>
      <c r="R1275">
        <v>0.87411415999999997</v>
      </c>
      <c r="S1275">
        <v>0.17</v>
      </c>
      <c r="T1275">
        <v>0.153166678</v>
      </c>
      <c r="U1275">
        <v>0.1</v>
      </c>
      <c r="V1275">
        <v>2.3424773999999999E-2</v>
      </c>
      <c r="W1275">
        <v>4.4250537E-2</v>
      </c>
      <c r="X1275">
        <v>-2.5123645999999999E-2</v>
      </c>
      <c r="Y1275">
        <v>8.7411415999999895E-2</v>
      </c>
      <c r="Z1275">
        <v>0.78670273999999996</v>
      </c>
      <c r="AA1275">
        <v>0.43705707799999999</v>
      </c>
      <c r="AB1275">
        <v>0.874</v>
      </c>
      <c r="AC1275">
        <v>-12.042054390000001</v>
      </c>
      <c r="AD1275">
        <v>16.682167939999999</v>
      </c>
      <c r="AE1275">
        <v>-3.2663597179999999</v>
      </c>
      <c r="AF1275">
        <v>1</v>
      </c>
      <c r="AH1275">
        <v>1</v>
      </c>
      <c r="AI1275" t="s">
        <v>51</v>
      </c>
      <c r="AJ1275">
        <v>22.52</v>
      </c>
      <c r="AK1275">
        <v>0</v>
      </c>
      <c r="AL1275">
        <v>13.151</v>
      </c>
      <c r="AM1275">
        <v>0</v>
      </c>
      <c r="AN1275">
        <v>3.7999999999999999E-2</v>
      </c>
      <c r="AO1275">
        <v>0.379</v>
      </c>
      <c r="AP1275">
        <v>0.54500000000000004</v>
      </c>
      <c r="AQ1275">
        <v>0.50900000000000001</v>
      </c>
      <c r="AR1275">
        <v>0.27100000000000002</v>
      </c>
      <c r="AS1275">
        <v>2.3E-2</v>
      </c>
      <c r="AT1275">
        <v>1.4139999999999999</v>
      </c>
      <c r="AU1275">
        <v>9.0621196000000001E-2</v>
      </c>
      <c r="AV1275">
        <v>1</v>
      </c>
      <c r="AW1275" t="s">
        <v>58</v>
      </c>
    </row>
    <row r="1276" spans="1:49" hidden="1" x14ac:dyDescent="0.25">
      <c r="A1276">
        <v>0.65</v>
      </c>
      <c r="B1276">
        <v>0.47499999999999998</v>
      </c>
      <c r="C1276">
        <v>4.952</v>
      </c>
      <c r="D1276">
        <v>1.123</v>
      </c>
      <c r="E1276">
        <v>8.3979999999999997</v>
      </c>
      <c r="F1276" t="s">
        <v>130</v>
      </c>
      <c r="G1276" t="s">
        <v>131</v>
      </c>
      <c r="H1276">
        <v>315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8.7372090999999999E-2</v>
      </c>
      <c r="O1276">
        <v>0.19906312000000001</v>
      </c>
      <c r="P1276">
        <v>0.13004257899999999</v>
      </c>
      <c r="Q1276">
        <v>0.17298939499999999</v>
      </c>
      <c r="R1276">
        <v>0.41317349999999903</v>
      </c>
      <c r="S1276">
        <v>0.4</v>
      </c>
      <c r="T1276">
        <v>0.32277656399999999</v>
      </c>
      <c r="U1276">
        <v>0.13</v>
      </c>
      <c r="V1276">
        <v>-1.4354515999999999E-2</v>
      </c>
      <c r="W1276">
        <v>2.23156879999999E-2</v>
      </c>
      <c r="X1276">
        <v>1.7100280999999998E-2</v>
      </c>
      <c r="Y1276">
        <v>4.1317350000000003E-2</v>
      </c>
      <c r="Z1276">
        <v>0.37185614700000003</v>
      </c>
      <c r="AA1276">
        <v>0.20658674799999999</v>
      </c>
      <c r="AB1276">
        <v>0.41299999999999998</v>
      </c>
      <c r="AC1276">
        <v>-9.9558220730000002</v>
      </c>
      <c r="AD1276">
        <v>5.1050071240000001</v>
      </c>
      <c r="AE1276">
        <v>-1.673994778</v>
      </c>
      <c r="AF1276">
        <v>3</v>
      </c>
      <c r="AH1276">
        <v>2</v>
      </c>
      <c r="AI1276" t="s">
        <v>54</v>
      </c>
      <c r="AJ1276">
        <v>15.78</v>
      </c>
      <c r="AK1276">
        <v>0</v>
      </c>
      <c r="AL1276">
        <v>15.772</v>
      </c>
      <c r="AM1276">
        <v>0</v>
      </c>
      <c r="AN1276">
        <v>1.2E-2</v>
      </c>
      <c r="AO1276">
        <v>1.141</v>
      </c>
      <c r="AP1276">
        <v>1.554</v>
      </c>
      <c r="AQ1276">
        <v>1.7929999999999999</v>
      </c>
      <c r="AR1276">
        <v>1.2589999999999999</v>
      </c>
      <c r="AS1276">
        <v>0.20599999999999999</v>
      </c>
      <c r="AT1276">
        <v>2.2480000000000002</v>
      </c>
      <c r="AU1276">
        <v>0.15632544700000001</v>
      </c>
      <c r="AV1276">
        <v>4</v>
      </c>
      <c r="AW1276" t="s">
        <v>57</v>
      </c>
    </row>
    <row r="1277" spans="1:49" hidden="1" x14ac:dyDescent="0.25">
      <c r="A1277">
        <v>28.74</v>
      </c>
      <c r="B1277">
        <v>2.1999999999999999E-2</v>
      </c>
      <c r="C1277">
        <v>5.95</v>
      </c>
      <c r="D1277">
        <v>0.73599999999999999</v>
      </c>
      <c r="E1277">
        <v>34.555</v>
      </c>
      <c r="F1277" t="s">
        <v>130</v>
      </c>
      <c r="G1277" t="s">
        <v>131</v>
      </c>
      <c r="H1277">
        <v>317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6.5306648999999994E-2</v>
      </c>
      <c r="O1277">
        <v>0.109439536999999</v>
      </c>
      <c r="P1277">
        <v>0.13517662599999999</v>
      </c>
      <c r="Q1277">
        <v>0.17276550800000001</v>
      </c>
      <c r="R1277">
        <v>0.37587707999999997</v>
      </c>
      <c r="S1277">
        <v>0.3</v>
      </c>
      <c r="T1277">
        <v>0.21260026100000001</v>
      </c>
      <c r="U1277">
        <v>0.17</v>
      </c>
      <c r="V1277">
        <v>-1.9483820999999998E-2</v>
      </c>
      <c r="W1277">
        <v>2.1980050000000001E-2</v>
      </c>
      <c r="X1277">
        <v>-1.6301078E-2</v>
      </c>
      <c r="Y1277">
        <v>3.7587707999999997E-2</v>
      </c>
      <c r="Z1277">
        <v>0.33828937399999998</v>
      </c>
      <c r="AA1277">
        <v>0.18793854099999999</v>
      </c>
      <c r="AB1277">
        <v>0.376</v>
      </c>
      <c r="AC1277">
        <v>-10.69621778</v>
      </c>
      <c r="AD1277">
        <v>5.6746910389999998</v>
      </c>
      <c r="AE1277">
        <v>-1.3937761630000001</v>
      </c>
      <c r="AF1277">
        <v>2</v>
      </c>
      <c r="AG1277">
        <v>1</v>
      </c>
      <c r="AH1277">
        <v>3</v>
      </c>
      <c r="AI1277" t="s">
        <v>53</v>
      </c>
      <c r="AJ1277">
        <v>22.75</v>
      </c>
      <c r="AK1277">
        <v>0</v>
      </c>
      <c r="AL1277">
        <v>60.076999999999998</v>
      </c>
      <c r="AM1277">
        <v>0</v>
      </c>
      <c r="AN1277">
        <v>6.0000000000000001E-3</v>
      </c>
      <c r="AO1277">
        <v>0.68099999999999905</v>
      </c>
      <c r="AP1277">
        <v>1.0959999999999901</v>
      </c>
      <c r="AQ1277">
        <v>0.85899999999999999</v>
      </c>
      <c r="AR1277">
        <v>0.57799999999999996</v>
      </c>
      <c r="AS1277">
        <v>5.7000000000000002E-2</v>
      </c>
      <c r="AT1277">
        <v>2.7229999999999999</v>
      </c>
      <c r="AU1277">
        <v>0.13010006099999999</v>
      </c>
      <c r="AV1277">
        <v>5</v>
      </c>
      <c r="AW1277" t="s">
        <v>52</v>
      </c>
    </row>
    <row r="1278" spans="1:49" hidden="1" x14ac:dyDescent="0.25">
      <c r="A1278">
        <v>10.130000000000001</v>
      </c>
      <c r="B1278">
        <v>4.7E-2</v>
      </c>
      <c r="C1278">
        <v>5.7189999999999896</v>
      </c>
      <c r="D1278">
        <v>1.07</v>
      </c>
      <c r="E1278">
        <v>43.046999999999997</v>
      </c>
      <c r="F1278" t="s">
        <v>130</v>
      </c>
      <c r="G1278" t="s">
        <v>131</v>
      </c>
      <c r="H1278">
        <v>326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0.05</v>
      </c>
      <c r="O1278">
        <v>1.9324424E-2</v>
      </c>
      <c r="P1278">
        <v>0.1</v>
      </c>
      <c r="Q1278">
        <v>0.1</v>
      </c>
      <c r="R1278">
        <v>0.35593170000000002</v>
      </c>
      <c r="S1278">
        <v>0.1</v>
      </c>
      <c r="T1278">
        <v>0.03</v>
      </c>
      <c r="U1278">
        <v>0.14000000000000001</v>
      </c>
      <c r="V1278">
        <v>-5.8649799999999997E-3</v>
      </c>
      <c r="W1278">
        <v>-2.5525066999999999E-2</v>
      </c>
      <c r="X1278">
        <v>0</v>
      </c>
      <c r="Y1278">
        <v>3.559317E-2</v>
      </c>
      <c r="Z1278">
        <v>0.32033852899999998</v>
      </c>
      <c r="AA1278">
        <v>0.17796585000000001</v>
      </c>
      <c r="AB1278">
        <v>0.35599999999999998</v>
      </c>
      <c r="AC1278">
        <v>-17.44935267</v>
      </c>
      <c r="AD1278">
        <v>7.9898103010000003</v>
      </c>
      <c r="AE1278">
        <v>-0.84639620400000004</v>
      </c>
      <c r="AF1278">
        <v>2</v>
      </c>
      <c r="AG1278">
        <v>3</v>
      </c>
      <c r="AH1278">
        <v>5</v>
      </c>
      <c r="AI1278" t="s">
        <v>59</v>
      </c>
      <c r="AJ1278">
        <v>14.28</v>
      </c>
      <c r="AK1278">
        <v>0.01</v>
      </c>
      <c r="AL1278">
        <v>59.755000000000003</v>
      </c>
      <c r="AM1278">
        <v>0</v>
      </c>
      <c r="AN1278">
        <v>4.0000000000000001E-3</v>
      </c>
      <c r="AO1278">
        <v>1.1159999999999899</v>
      </c>
      <c r="AP1278">
        <v>1.3939999999999999</v>
      </c>
      <c r="AQ1278">
        <v>1.4830000000000001</v>
      </c>
      <c r="AR1278">
        <v>1.1120000000000001</v>
      </c>
      <c r="AS1278">
        <v>0.14399999999999999</v>
      </c>
      <c r="AT1278">
        <v>2.581</v>
      </c>
      <c r="AU1278">
        <v>5.8344525999999897E-2</v>
      </c>
      <c r="AV1278">
        <v>4</v>
      </c>
      <c r="AW1278" t="s">
        <v>60</v>
      </c>
    </row>
    <row r="1279" spans="1:49" hidden="1" x14ac:dyDescent="0.25">
      <c r="A1279">
        <v>19.079999999999998</v>
      </c>
      <c r="B1279">
        <v>1.9E-2</v>
      </c>
      <c r="C1279">
        <v>5.6789999999999896</v>
      </c>
      <c r="D1279">
        <v>1.1140000000000001</v>
      </c>
      <c r="E1279">
        <v>90.155000000000001</v>
      </c>
      <c r="F1279" t="s">
        <v>130</v>
      </c>
      <c r="G1279" t="s">
        <v>131</v>
      </c>
      <c r="H1279">
        <v>342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0.05</v>
      </c>
      <c r="O1279">
        <v>2.9534245000000001E-2</v>
      </c>
      <c r="P1279">
        <v>0.05</v>
      </c>
      <c r="Q1279">
        <v>0.05</v>
      </c>
      <c r="R1279">
        <v>0.56488435999999997</v>
      </c>
      <c r="S1279">
        <v>0.1</v>
      </c>
      <c r="T1279">
        <v>0.05</v>
      </c>
      <c r="U1279">
        <v>0.06</v>
      </c>
      <c r="V1279">
        <v>5.0993997999999999E-2</v>
      </c>
      <c r="W1279">
        <v>-1.4226155000000001E-2</v>
      </c>
      <c r="X1279">
        <v>0</v>
      </c>
      <c r="Y1279">
        <v>5.6488435999999899E-2</v>
      </c>
      <c r="Z1279">
        <v>0.508395928</v>
      </c>
      <c r="AA1279">
        <v>0.28244218199999999</v>
      </c>
      <c r="AB1279">
        <v>0.56499999999999995</v>
      </c>
      <c r="AC1279">
        <v>-21.19022159</v>
      </c>
      <c r="AD1279">
        <v>10.99393111</v>
      </c>
      <c r="AE1279">
        <v>-1.925369771</v>
      </c>
      <c r="AF1279">
        <v>2</v>
      </c>
      <c r="AG1279">
        <v>3</v>
      </c>
      <c r="AH1279">
        <v>5</v>
      </c>
      <c r="AI1279" t="s">
        <v>59</v>
      </c>
      <c r="AJ1279">
        <v>18.09</v>
      </c>
      <c r="AK1279">
        <v>0</v>
      </c>
      <c r="AL1279">
        <v>134.089</v>
      </c>
      <c r="AM1279">
        <v>0</v>
      </c>
      <c r="AN1279">
        <v>2E-3</v>
      </c>
      <c r="AO1279">
        <v>1.1779999999999999</v>
      </c>
      <c r="AP1279">
        <v>1.4379999999999999</v>
      </c>
      <c r="AQ1279">
        <v>1.609</v>
      </c>
      <c r="AR1279">
        <v>1.194</v>
      </c>
      <c r="AS1279">
        <v>0.16600000000000001</v>
      </c>
      <c r="AT1279">
        <v>2.3730000000000002</v>
      </c>
      <c r="AU1279">
        <v>0.97916635799999996</v>
      </c>
      <c r="AV1279">
        <v>2</v>
      </c>
      <c r="AW1279" t="s">
        <v>60</v>
      </c>
    </row>
    <row r="1280" spans="1:49" hidden="1" x14ac:dyDescent="0.25">
      <c r="A1280">
        <v>11.14</v>
      </c>
      <c r="B1280">
        <v>5.7000000000000002E-2</v>
      </c>
      <c r="C1280">
        <v>6.282</v>
      </c>
      <c r="D1280">
        <v>0.97399999999999998</v>
      </c>
      <c r="E1280">
        <v>39.743000000000002</v>
      </c>
      <c r="F1280" t="s">
        <v>130</v>
      </c>
      <c r="G1280" t="s">
        <v>131</v>
      </c>
      <c r="H1280">
        <v>343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3.5000000000000003E-2</v>
      </c>
      <c r="O1280">
        <v>2.8633684999999999E-2</v>
      </c>
      <c r="P1280">
        <v>3.5000000000000003E-2</v>
      </c>
      <c r="Q1280">
        <v>3.5000000000000003E-2</v>
      </c>
      <c r="R1280">
        <v>0.86800949999999999</v>
      </c>
      <c r="S1280">
        <v>7.0000000000000007E-2</v>
      </c>
      <c r="T1280">
        <v>0.03</v>
      </c>
      <c r="U1280">
        <v>7.0000000000000007E-2</v>
      </c>
      <c r="V1280">
        <v>4.1551992000000003E-2</v>
      </c>
      <c r="W1280">
        <v>-0.10670213000000001</v>
      </c>
      <c r="X1280">
        <v>0</v>
      </c>
      <c r="Y1280">
        <v>8.6800951000000001E-2</v>
      </c>
      <c r="Z1280">
        <v>0.78120855700000003</v>
      </c>
      <c r="AA1280">
        <v>0.43400475399999999</v>
      </c>
      <c r="AB1280">
        <v>0.86799999999999999</v>
      </c>
      <c r="AC1280">
        <v>-30.314277730000001</v>
      </c>
      <c r="AD1280">
        <v>13.40714507</v>
      </c>
      <c r="AE1280">
        <v>-3.2791642289999898</v>
      </c>
      <c r="AF1280">
        <v>2</v>
      </c>
      <c r="AG1280">
        <v>3</v>
      </c>
      <c r="AH1280">
        <v>5</v>
      </c>
      <c r="AI1280" t="s">
        <v>59</v>
      </c>
      <c r="AJ1280">
        <v>12.48</v>
      </c>
      <c r="AK1280">
        <v>0</v>
      </c>
      <c r="AL1280">
        <v>59.436999999999998</v>
      </c>
      <c r="AM1280">
        <v>0</v>
      </c>
      <c r="AN1280">
        <v>4.0000000000000001E-3</v>
      </c>
      <c r="AO1280">
        <v>0.95799999999999996</v>
      </c>
      <c r="AP1280">
        <v>1.133</v>
      </c>
      <c r="AQ1280">
        <v>1.323</v>
      </c>
      <c r="AR1280">
        <v>0.96099999999999997</v>
      </c>
      <c r="AS1280">
        <v>0.123</v>
      </c>
      <c r="AT1280">
        <v>2.0539999999999998</v>
      </c>
      <c r="AU1280">
        <v>0.55942973900000004</v>
      </c>
      <c r="AV1280">
        <v>2</v>
      </c>
      <c r="AW1280" t="s">
        <v>52</v>
      </c>
    </row>
    <row r="1281" spans="1:49" hidden="1" x14ac:dyDescent="0.25">
      <c r="A1281">
        <v>41.46</v>
      </c>
      <c r="B1281">
        <v>2.1000000000000001E-2</v>
      </c>
      <c r="C1281">
        <v>6.6550000000000002</v>
      </c>
      <c r="D1281">
        <v>0.49299999999999999</v>
      </c>
      <c r="E1281">
        <v>19.864999999999998</v>
      </c>
      <c r="F1281" t="s">
        <v>130</v>
      </c>
      <c r="G1281" t="s">
        <v>131</v>
      </c>
      <c r="H1281">
        <v>346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0.05</v>
      </c>
      <c r="O1281">
        <v>3.5504791000000001E-2</v>
      </c>
      <c r="P1281">
        <v>0.1</v>
      </c>
      <c r="Q1281">
        <v>0.1</v>
      </c>
      <c r="R1281">
        <v>0.98016703000000005</v>
      </c>
      <c r="S1281">
        <v>0.1</v>
      </c>
      <c r="T1281">
        <v>0.1</v>
      </c>
      <c r="U1281">
        <v>0.1</v>
      </c>
      <c r="V1281">
        <v>4.7696410000000002E-2</v>
      </c>
      <c r="W1281">
        <v>1.4098286E-2</v>
      </c>
      <c r="X1281">
        <v>0</v>
      </c>
      <c r="Y1281">
        <v>9.8016702999999997E-2</v>
      </c>
      <c r="Z1281">
        <v>0.88215032799999904</v>
      </c>
      <c r="AA1281">
        <v>0.490083516</v>
      </c>
      <c r="AB1281">
        <v>0.98</v>
      </c>
      <c r="AC1281">
        <v>-25.975107779999998</v>
      </c>
      <c r="AD1281">
        <v>6.8784993700000001</v>
      </c>
      <c r="AE1281">
        <v>-0.28764289199999998</v>
      </c>
      <c r="AF1281">
        <v>1</v>
      </c>
      <c r="AH1281">
        <v>1</v>
      </c>
      <c r="AI1281" t="s">
        <v>51</v>
      </c>
      <c r="AJ1281">
        <v>16.690000000000001</v>
      </c>
      <c r="AK1281">
        <v>0.04</v>
      </c>
      <c r="AL1281">
        <v>53.51</v>
      </c>
      <c r="AM1281">
        <v>0</v>
      </c>
      <c r="AN1281">
        <v>8.9999999999999993E-3</v>
      </c>
      <c r="AO1281">
        <v>0.41699999999999998</v>
      </c>
      <c r="AP1281">
        <v>0.55299999999999905</v>
      </c>
      <c r="AQ1281">
        <v>0.53200000000000003</v>
      </c>
      <c r="AR1281">
        <v>0.28399999999999997</v>
      </c>
      <c r="AS1281">
        <v>2.4E-2</v>
      </c>
      <c r="AT1281">
        <v>1.764</v>
      </c>
      <c r="AU1281">
        <v>6.1129443999999998E-2</v>
      </c>
      <c r="AV1281">
        <v>3</v>
      </c>
      <c r="AW1281" t="s">
        <v>58</v>
      </c>
    </row>
    <row r="1282" spans="1:49" hidden="1" x14ac:dyDescent="0.25">
      <c r="A1282">
        <v>4.6500000000000004</v>
      </c>
      <c r="B1282">
        <v>0.161</v>
      </c>
      <c r="C1282">
        <v>6.335</v>
      </c>
      <c r="D1282">
        <v>0.56499999999999995</v>
      </c>
      <c r="E1282">
        <v>3.9350000000000001</v>
      </c>
      <c r="F1282" t="s">
        <v>130</v>
      </c>
      <c r="G1282" t="s">
        <v>131</v>
      </c>
      <c r="H1282">
        <v>352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5.5677887999999898E-2</v>
      </c>
      <c r="O1282">
        <v>0.126605728</v>
      </c>
      <c r="P1282">
        <v>9.8611121999999996E-2</v>
      </c>
      <c r="Q1282">
        <v>0.114804815</v>
      </c>
      <c r="R1282">
        <v>0.29257689999999997</v>
      </c>
      <c r="S1282">
        <v>0.27</v>
      </c>
      <c r="T1282">
        <v>0.25375037899999903</v>
      </c>
      <c r="U1282">
        <v>0.14000000000000001</v>
      </c>
      <c r="V1282">
        <v>-1.8722490000000001E-2</v>
      </c>
      <c r="W1282">
        <v>1.2823737999999999E-2</v>
      </c>
      <c r="X1282">
        <v>3.4347701000000001E-2</v>
      </c>
      <c r="Y1282">
        <v>2.9257690999999999E-2</v>
      </c>
      <c r="Z1282">
        <v>0.26331921800000002</v>
      </c>
      <c r="AA1282">
        <v>0.14628845500000001</v>
      </c>
      <c r="AB1282">
        <v>0.29299999999999998</v>
      </c>
      <c r="AC1282">
        <v>-10.000379410000001</v>
      </c>
      <c r="AD1282">
        <v>7.2608204860000001</v>
      </c>
      <c r="AE1282">
        <v>-0.92803124199999998</v>
      </c>
      <c r="AF1282">
        <v>1</v>
      </c>
      <c r="AH1282">
        <v>1</v>
      </c>
      <c r="AI1282" t="s">
        <v>51</v>
      </c>
      <c r="AJ1282">
        <v>20.98</v>
      </c>
      <c r="AK1282">
        <v>0.05</v>
      </c>
      <c r="AL1282">
        <v>8.1139999999999901</v>
      </c>
      <c r="AM1282">
        <v>1</v>
      </c>
      <c r="AN1282">
        <v>0.05</v>
      </c>
      <c r="AO1282">
        <v>0.46899999999999997</v>
      </c>
      <c r="AP1282">
        <v>0.80900000000000005</v>
      </c>
      <c r="AQ1282">
        <v>0.63700000000000001</v>
      </c>
      <c r="AR1282">
        <v>0.377999999999999</v>
      </c>
      <c r="AS1282">
        <v>3.5999999999999997E-2</v>
      </c>
      <c r="AT1282">
        <v>2.3519999999999999</v>
      </c>
      <c r="AU1282">
        <v>0.15342715600000001</v>
      </c>
      <c r="AV1282">
        <v>4</v>
      </c>
      <c r="AW1282" t="s">
        <v>52</v>
      </c>
    </row>
    <row r="1283" spans="1:49" hidden="1" x14ac:dyDescent="0.25">
      <c r="A1283">
        <v>3.24</v>
      </c>
      <c r="B1283">
        <v>0.17899999999999999</v>
      </c>
      <c r="C1283">
        <v>6.1509999999999998</v>
      </c>
      <c r="D1283">
        <v>1.2090000000000001</v>
      </c>
      <c r="E1283">
        <v>26.835000000000001</v>
      </c>
      <c r="F1283" t="s">
        <v>130</v>
      </c>
      <c r="G1283" t="s">
        <v>131</v>
      </c>
      <c r="H1283">
        <v>358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6.1501886999999998E-2</v>
      </c>
      <c r="O1283">
        <v>0.115486668</v>
      </c>
      <c r="P1283">
        <v>9.7118968999999999E-2</v>
      </c>
      <c r="Q1283">
        <v>0.13256230299999999</v>
      </c>
      <c r="R1283">
        <v>0.48998243000000002</v>
      </c>
      <c r="S1283">
        <v>0.27</v>
      </c>
      <c r="T1283">
        <v>0.17169705899999901</v>
      </c>
      <c r="U1283">
        <v>0.17</v>
      </c>
      <c r="V1283">
        <v>-3.2560646999999998E-2</v>
      </c>
      <c r="W1283">
        <v>1.5245475E-2</v>
      </c>
      <c r="X1283">
        <v>6.9460300000000002E-4</v>
      </c>
      <c r="Y1283">
        <v>4.8998242999999997E-2</v>
      </c>
      <c r="Z1283">
        <v>0.440984184</v>
      </c>
      <c r="AA1283">
        <v>0.24499121300000001</v>
      </c>
      <c r="AB1283">
        <v>0.49</v>
      </c>
      <c r="AC1283">
        <v>-8.1629988910000009</v>
      </c>
      <c r="AD1283">
        <v>7.1479092099999999</v>
      </c>
      <c r="AE1283">
        <v>-2.0508345289999999</v>
      </c>
      <c r="AF1283">
        <v>2</v>
      </c>
      <c r="AG1283">
        <v>2</v>
      </c>
      <c r="AH1283">
        <v>4</v>
      </c>
      <c r="AI1283" t="s">
        <v>56</v>
      </c>
      <c r="AJ1283">
        <v>31.05</v>
      </c>
      <c r="AK1283">
        <v>0</v>
      </c>
      <c r="AL1283">
        <v>57.608999999999902</v>
      </c>
      <c r="AM1283">
        <v>0</v>
      </c>
      <c r="AN1283">
        <v>3.0000000000000001E-3</v>
      </c>
      <c r="AO1283">
        <v>1.3009999999999999</v>
      </c>
      <c r="AP1283">
        <v>1.1599999999999999</v>
      </c>
      <c r="AQ1283">
        <v>2.056</v>
      </c>
      <c r="AR1283">
        <v>1.4079999999999999</v>
      </c>
      <c r="AS1283">
        <v>0.251</v>
      </c>
      <c r="AT1283">
        <v>1.534</v>
      </c>
      <c r="AU1283">
        <v>-0.70981911200000003</v>
      </c>
      <c r="AV1283">
        <v>2</v>
      </c>
      <c r="AW1283" t="s">
        <v>57</v>
      </c>
    </row>
    <row r="1284" spans="1:49" hidden="1" x14ac:dyDescent="0.25">
      <c r="A1284">
        <v>74.09</v>
      </c>
      <c r="B1284">
        <v>1.2999999999999999E-2</v>
      </c>
      <c r="C1284">
        <v>6.0620000000000003</v>
      </c>
      <c r="D1284">
        <v>0.313</v>
      </c>
      <c r="E1284">
        <v>12.575999999999899</v>
      </c>
      <c r="F1284" t="s">
        <v>130</v>
      </c>
      <c r="G1284" t="s">
        <v>131</v>
      </c>
      <c r="H1284">
        <v>36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6.2041637999999899E-2</v>
      </c>
      <c r="O1284">
        <v>0.11903588599999999</v>
      </c>
      <c r="P1284">
        <v>7.9481869999999996E-2</v>
      </c>
      <c r="Q1284">
        <v>9.5853154999999995E-2</v>
      </c>
      <c r="R1284">
        <v>0.7397667</v>
      </c>
      <c r="S1284">
        <v>0.23</v>
      </c>
      <c r="T1284">
        <v>0.34858340500000001</v>
      </c>
      <c r="U1284">
        <v>0.17</v>
      </c>
      <c r="V1284">
        <v>-2.2023630999999998E-2</v>
      </c>
      <c r="W1284">
        <v>3.6207583000000002E-2</v>
      </c>
      <c r="X1284">
        <v>7.8543150000000006E-3</v>
      </c>
      <c r="Y1284">
        <v>7.3976671999999993E-2</v>
      </c>
      <c r="Z1284">
        <v>0.66579004500000005</v>
      </c>
      <c r="AA1284">
        <v>0.369883358</v>
      </c>
      <c r="AB1284">
        <v>0.74</v>
      </c>
      <c r="AC1284">
        <v>-6.0066577819999996</v>
      </c>
      <c r="AD1284">
        <v>10.5033408</v>
      </c>
      <c r="AE1284">
        <v>-1.5189785469999999</v>
      </c>
      <c r="AF1284">
        <v>1</v>
      </c>
      <c r="AH1284">
        <v>1</v>
      </c>
      <c r="AI1284" t="s">
        <v>51</v>
      </c>
      <c r="AJ1284">
        <v>15.3</v>
      </c>
      <c r="AK1284">
        <v>0.01</v>
      </c>
      <c r="AL1284">
        <v>79.876000000000005</v>
      </c>
      <c r="AM1284">
        <v>0</v>
      </c>
      <c r="AN1284">
        <v>8.0000000000000002E-3</v>
      </c>
      <c r="AO1284">
        <v>0.254</v>
      </c>
      <c r="AP1284">
        <v>0.45100000000000001</v>
      </c>
      <c r="AQ1284">
        <v>0.32400000000000001</v>
      </c>
      <c r="AR1284">
        <v>0.122</v>
      </c>
      <c r="AS1284">
        <v>0.01</v>
      </c>
      <c r="AT1284">
        <v>2.8860000000000001</v>
      </c>
      <c r="AU1284">
        <v>0.30685702500000001</v>
      </c>
      <c r="AV1284">
        <v>3</v>
      </c>
      <c r="AW1284" t="s">
        <v>58</v>
      </c>
    </row>
    <row r="1285" spans="1:49" hidden="1" x14ac:dyDescent="0.25">
      <c r="A1285">
        <v>8.74</v>
      </c>
      <c r="B1285">
        <v>7.5999999999999998E-2</v>
      </c>
      <c r="C1285">
        <v>5.9529999999999896</v>
      </c>
      <c r="D1285">
        <v>0.60799999999999998</v>
      </c>
      <c r="E1285">
        <v>6.8839999999999897</v>
      </c>
      <c r="F1285" t="s">
        <v>130</v>
      </c>
      <c r="G1285" t="s">
        <v>131</v>
      </c>
      <c r="H1285">
        <v>370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7.0000000000000007E-2</v>
      </c>
      <c r="O1285">
        <v>6.3081134999999997E-2</v>
      </c>
      <c r="P1285">
        <v>0.14000000000000001</v>
      </c>
      <c r="Q1285">
        <v>0.14000000000000001</v>
      </c>
      <c r="R1285">
        <v>0.54344623999999997</v>
      </c>
      <c r="S1285">
        <v>0.14000000000000001</v>
      </c>
      <c r="T1285">
        <v>0.14000000000000001</v>
      </c>
      <c r="U1285">
        <v>0.14000000000000001</v>
      </c>
      <c r="V1285">
        <v>2.4683110000000001E-2</v>
      </c>
      <c r="W1285">
        <v>2.2483550000000001E-2</v>
      </c>
      <c r="X1285">
        <v>-1.5403729E-2</v>
      </c>
      <c r="Y1285">
        <v>5.4344624000000001E-2</v>
      </c>
      <c r="Z1285">
        <v>0.48910161899999999</v>
      </c>
      <c r="AA1285">
        <v>0.27172312100000001</v>
      </c>
      <c r="AB1285">
        <v>0.54299999999999904</v>
      </c>
      <c r="AC1285">
        <v>-12.74995416</v>
      </c>
      <c r="AD1285">
        <v>6.8447968760000002</v>
      </c>
      <c r="AE1285">
        <v>-1.57942374</v>
      </c>
      <c r="AF1285">
        <v>2</v>
      </c>
      <c r="AG1285">
        <v>1</v>
      </c>
      <c r="AH1285">
        <v>3</v>
      </c>
      <c r="AI1285" t="s">
        <v>53</v>
      </c>
      <c r="AJ1285">
        <v>12.01</v>
      </c>
      <c r="AK1285">
        <v>0.01</v>
      </c>
      <c r="AL1285">
        <v>15.968999999999999</v>
      </c>
      <c r="AM1285">
        <v>0</v>
      </c>
      <c r="AN1285">
        <v>2.5000000000000001E-2</v>
      </c>
      <c r="AO1285">
        <v>0.51300000000000001</v>
      </c>
      <c r="AP1285">
        <v>1.0509999999999999</v>
      </c>
      <c r="AQ1285">
        <v>0.69</v>
      </c>
      <c r="AR1285">
        <v>0.42799999999999999</v>
      </c>
      <c r="AS1285">
        <v>4.0999999999999898E-2</v>
      </c>
      <c r="AT1285">
        <v>2.7229999999999999</v>
      </c>
      <c r="AU1285">
        <v>-3.2688628289999899</v>
      </c>
      <c r="AV1285">
        <v>1</v>
      </c>
      <c r="AW1285" t="s">
        <v>52</v>
      </c>
    </row>
    <row r="1286" spans="1:49" hidden="1" x14ac:dyDescent="0.25">
      <c r="A1286">
        <v>76.400000000000006</v>
      </c>
      <c r="B1286">
        <v>1.2999999999999999E-2</v>
      </c>
      <c r="C1286">
        <v>7.2929999999999904</v>
      </c>
      <c r="D1286">
        <v>0.26500000000000001</v>
      </c>
      <c r="E1286">
        <v>10.175000000000001</v>
      </c>
      <c r="F1286" t="s">
        <v>130</v>
      </c>
      <c r="G1286" t="s">
        <v>131</v>
      </c>
      <c r="H1286">
        <v>376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0.18</v>
      </c>
      <c r="O1286">
        <v>9.5156543999999996E-2</v>
      </c>
      <c r="P1286">
        <v>0.18</v>
      </c>
      <c r="Q1286">
        <v>0.18</v>
      </c>
      <c r="R1286">
        <v>0.65763824999999998</v>
      </c>
      <c r="S1286">
        <v>0.36</v>
      </c>
      <c r="T1286">
        <v>0.2</v>
      </c>
      <c r="U1286">
        <v>0.47</v>
      </c>
      <c r="V1286">
        <v>-6.0082809999999999E-3</v>
      </c>
      <c r="W1286">
        <v>-0.4161204</v>
      </c>
      <c r="X1286">
        <v>4.3255162999999999E-2</v>
      </c>
      <c r="Y1286">
        <v>6.5763824999999998E-2</v>
      </c>
      <c r="Z1286">
        <v>0.59187442700000004</v>
      </c>
      <c r="AA1286">
        <v>0.32881912600000002</v>
      </c>
      <c r="AB1286">
        <v>0.65799999999999903</v>
      </c>
      <c r="AC1286">
        <v>-4.9112946659999999</v>
      </c>
      <c r="AD1286">
        <v>2.1193611209999998</v>
      </c>
      <c r="AE1286">
        <v>0</v>
      </c>
      <c r="AF1286">
        <v>1</v>
      </c>
      <c r="AH1286">
        <v>1</v>
      </c>
      <c r="AI1286" t="s">
        <v>51</v>
      </c>
      <c r="AJ1286">
        <v>14.61</v>
      </c>
      <c r="AK1286">
        <v>0.01</v>
      </c>
      <c r="AL1286">
        <v>82.203999999999994</v>
      </c>
      <c r="AM1286">
        <v>0</v>
      </c>
      <c r="AN1286">
        <v>8.0000000000000002E-3</v>
      </c>
      <c r="AO1286">
        <v>0.22800000000000001</v>
      </c>
      <c r="AP1286">
        <v>0.25700000000000001</v>
      </c>
      <c r="AQ1286">
        <v>0.26899999999999902</v>
      </c>
      <c r="AR1286">
        <v>0.08</v>
      </c>
      <c r="AS1286">
        <v>6.0000000000000001E-3</v>
      </c>
      <c r="AT1286">
        <v>0.47299999999999998</v>
      </c>
      <c r="AU1286">
        <v>1.0034707379999901</v>
      </c>
      <c r="AV1286">
        <v>3</v>
      </c>
      <c r="AW1286" t="s">
        <v>58</v>
      </c>
    </row>
    <row r="1287" spans="1:49" hidden="1" x14ac:dyDescent="0.25">
      <c r="A1287">
        <v>22.89</v>
      </c>
      <c r="B1287">
        <v>1.7000000000000001E-2</v>
      </c>
      <c r="C1287">
        <v>5.6959999999999997</v>
      </c>
      <c r="D1287">
        <v>1.149</v>
      </c>
      <c r="E1287">
        <v>115.36</v>
      </c>
      <c r="F1287" t="s">
        <v>130</v>
      </c>
      <c r="G1287" t="s">
        <v>131</v>
      </c>
      <c r="H1287">
        <v>382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0.05</v>
      </c>
      <c r="O1287">
        <v>2.4807070000000001E-2</v>
      </c>
      <c r="P1287">
        <v>0.1</v>
      </c>
      <c r="Q1287">
        <v>0.1</v>
      </c>
      <c r="R1287">
        <v>0.19913023999999999</v>
      </c>
      <c r="S1287">
        <v>0.1</v>
      </c>
      <c r="T1287">
        <v>0.05</v>
      </c>
      <c r="U1287">
        <v>0.06</v>
      </c>
      <c r="V1287">
        <v>-2.0950876E-2</v>
      </c>
      <c r="W1287">
        <v>-0.22755934</v>
      </c>
      <c r="X1287">
        <v>0</v>
      </c>
      <c r="Y1287">
        <v>1.9913023999999901E-2</v>
      </c>
      <c r="Z1287">
        <v>0.17921721299999999</v>
      </c>
      <c r="AA1287">
        <v>9.9565118999999994E-2</v>
      </c>
      <c r="AB1287">
        <v>0.19899999999999901</v>
      </c>
      <c r="AC1287">
        <v>-12.195649270000001</v>
      </c>
      <c r="AD1287">
        <v>7.156597959</v>
      </c>
      <c r="AE1287">
        <v>-0.52602390399999999</v>
      </c>
      <c r="AF1287">
        <v>2</v>
      </c>
      <c r="AG1287">
        <v>3</v>
      </c>
      <c r="AH1287">
        <v>5</v>
      </c>
      <c r="AI1287" t="s">
        <v>59</v>
      </c>
      <c r="AJ1287">
        <v>14.77</v>
      </c>
      <c r="AK1287">
        <v>0.01</v>
      </c>
      <c r="AL1287">
        <v>184.10599999999999</v>
      </c>
      <c r="AM1287">
        <v>0</v>
      </c>
      <c r="AN1287">
        <v>1E-3</v>
      </c>
      <c r="AO1287">
        <v>1.232</v>
      </c>
      <c r="AP1287">
        <v>1.3640000000000001</v>
      </c>
      <c r="AQ1287">
        <v>1.7209999999999901</v>
      </c>
      <c r="AR1287">
        <v>1.2709999999999999</v>
      </c>
      <c r="AS1287">
        <v>0.185</v>
      </c>
      <c r="AT1287">
        <v>2.12</v>
      </c>
      <c r="AU1287">
        <v>4.1948351710000003</v>
      </c>
      <c r="AV1287">
        <v>2</v>
      </c>
      <c r="AW1287" t="s">
        <v>60</v>
      </c>
    </row>
    <row r="1288" spans="1:49" hidden="1" x14ac:dyDescent="0.25">
      <c r="A1288">
        <v>13.48</v>
      </c>
      <c r="B1288">
        <v>0.02</v>
      </c>
      <c r="C1288">
        <v>4.7149999999999999</v>
      </c>
      <c r="D1288">
        <v>1.5840000000000001</v>
      </c>
      <c r="E1288">
        <v>97.407999999999902</v>
      </c>
      <c r="F1288" t="s">
        <v>130</v>
      </c>
      <c r="G1288" t="s">
        <v>131</v>
      </c>
      <c r="H1288">
        <v>390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0.1</v>
      </c>
      <c r="O1288">
        <v>8.3612564E-2</v>
      </c>
      <c r="P1288">
        <v>6.8625385999999997E-2</v>
      </c>
      <c r="Q1288">
        <v>0.106005319</v>
      </c>
      <c r="R1288">
        <v>0.4162653</v>
      </c>
      <c r="S1288">
        <v>0.2</v>
      </c>
      <c r="T1288">
        <v>0.17</v>
      </c>
      <c r="U1288">
        <v>0.2</v>
      </c>
      <c r="V1288">
        <v>1.1881322E-2</v>
      </c>
      <c r="W1288">
        <v>8.8153419999999996E-2</v>
      </c>
      <c r="X1288">
        <v>8.3952349999999992E-3</v>
      </c>
      <c r="Y1288">
        <v>4.1626531000000001E-2</v>
      </c>
      <c r="Z1288">
        <v>0.37463877799999901</v>
      </c>
      <c r="AA1288">
        <v>0.208132653999999</v>
      </c>
      <c r="AB1288">
        <v>0.41599999999999998</v>
      </c>
      <c r="AC1288">
        <v>-8.3652004379999898</v>
      </c>
      <c r="AD1288">
        <v>7.0001193260000001</v>
      </c>
      <c r="AE1288">
        <v>-0.87073061299999999</v>
      </c>
      <c r="AF1288">
        <v>2</v>
      </c>
      <c r="AG1288">
        <v>3</v>
      </c>
      <c r="AH1288">
        <v>5</v>
      </c>
      <c r="AI1288" t="s">
        <v>59</v>
      </c>
      <c r="AJ1288">
        <v>18.73</v>
      </c>
      <c r="AK1288">
        <v>0</v>
      </c>
      <c r="AL1288">
        <v>273.56900000000002</v>
      </c>
      <c r="AM1288">
        <v>0</v>
      </c>
      <c r="AN1288">
        <v>1E-3</v>
      </c>
      <c r="AO1288">
        <v>1.911</v>
      </c>
      <c r="AP1288">
        <v>1.5819999999999901</v>
      </c>
      <c r="AQ1288">
        <v>3.266</v>
      </c>
      <c r="AR1288">
        <v>2.1389999999999998</v>
      </c>
      <c r="AS1288">
        <v>0.46299999999999902</v>
      </c>
      <c r="AT1288">
        <v>2.5819999999999999</v>
      </c>
      <c r="AU1288">
        <v>5.8918219000000001E-2</v>
      </c>
      <c r="AV1288">
        <v>2</v>
      </c>
      <c r="AW1288" t="s">
        <v>60</v>
      </c>
    </row>
    <row r="1289" spans="1:49" hidden="1" x14ac:dyDescent="0.25">
      <c r="A1289">
        <v>36.86</v>
      </c>
      <c r="B1289">
        <v>1.6E-2</v>
      </c>
      <c r="C1289">
        <v>4.1689999999999996</v>
      </c>
      <c r="D1289">
        <v>0.39899999999999902</v>
      </c>
      <c r="E1289">
        <v>12.905999999999899</v>
      </c>
      <c r="F1289" t="s">
        <v>130</v>
      </c>
      <c r="G1289" t="s">
        <v>131</v>
      </c>
      <c r="H1289">
        <v>41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4.2535455E-2</v>
      </c>
      <c r="O1289">
        <v>5.8153193999999998E-2</v>
      </c>
      <c r="P1289">
        <v>5.4817196999999998E-2</v>
      </c>
      <c r="Q1289">
        <v>6.3023051999999996E-2</v>
      </c>
      <c r="R1289">
        <v>0.732769</v>
      </c>
      <c r="S1289">
        <v>0.13</v>
      </c>
      <c r="T1289">
        <v>0.18571283499999999</v>
      </c>
      <c r="U1289">
        <v>0.1</v>
      </c>
      <c r="V1289">
        <v>-3.4133952000000002E-2</v>
      </c>
      <c r="W1289">
        <v>3.7007876000000002E-2</v>
      </c>
      <c r="X1289">
        <v>8.3063399999999904E-4</v>
      </c>
      <c r="Y1289">
        <v>7.3276900999999894E-2</v>
      </c>
      <c r="Z1289">
        <v>0.65949211100000005</v>
      </c>
      <c r="AA1289">
        <v>0.366384506</v>
      </c>
      <c r="AB1289">
        <v>0.73299999999999998</v>
      </c>
      <c r="AC1289">
        <v>-8.9842682039999993</v>
      </c>
      <c r="AD1289">
        <v>12.18641996</v>
      </c>
      <c r="AE1289">
        <v>-2.341299893</v>
      </c>
      <c r="AF1289">
        <v>2</v>
      </c>
      <c r="AG1289">
        <v>4</v>
      </c>
      <c r="AH1289">
        <v>6</v>
      </c>
      <c r="AI1289" t="s">
        <v>61</v>
      </c>
      <c r="AJ1289">
        <v>15.07</v>
      </c>
      <c r="AK1289">
        <v>0</v>
      </c>
      <c r="AL1289">
        <v>63.037999999999997</v>
      </c>
      <c r="AM1289">
        <v>0</v>
      </c>
      <c r="AN1289">
        <v>8.9999999999999993E-3</v>
      </c>
      <c r="AO1289">
        <v>0.314</v>
      </c>
      <c r="AP1289">
        <v>1.6659999999999999</v>
      </c>
      <c r="AQ1289">
        <v>0.434</v>
      </c>
      <c r="AR1289">
        <v>0.21099999999999999</v>
      </c>
      <c r="AS1289">
        <v>1.9E-2</v>
      </c>
      <c r="AT1289">
        <v>5.18</v>
      </c>
      <c r="AU1289">
        <v>0.14826083900000001</v>
      </c>
      <c r="AV1289">
        <v>3</v>
      </c>
      <c r="AW1289" t="s">
        <v>61</v>
      </c>
    </row>
    <row r="1290" spans="1:49" hidden="1" x14ac:dyDescent="0.25">
      <c r="A1290">
        <v>26.94</v>
      </c>
      <c r="B1290">
        <v>2.1999999999999999E-2</v>
      </c>
      <c r="C1290">
        <v>6.7389999999999999</v>
      </c>
      <c r="D1290">
        <v>0.92599999999999905</v>
      </c>
      <c r="E1290">
        <v>45.716999999999999</v>
      </c>
      <c r="F1290" t="s">
        <v>130</v>
      </c>
      <c r="G1290" t="s">
        <v>131</v>
      </c>
      <c r="H1290">
        <v>411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5.6154708999999997E-2</v>
      </c>
      <c r="O1290">
        <v>9.1980451999999893E-2</v>
      </c>
      <c r="P1290">
        <v>8.1502811999999994E-2</v>
      </c>
      <c r="Q1290">
        <v>0.120410821</v>
      </c>
      <c r="R1290">
        <v>0.57479924000000004</v>
      </c>
      <c r="S1290">
        <v>0.23</v>
      </c>
      <c r="T1290">
        <v>0.20093444099999999</v>
      </c>
      <c r="U1290">
        <v>0.13</v>
      </c>
      <c r="V1290">
        <v>-1.4085408000000001E-2</v>
      </c>
      <c r="W1290">
        <v>2.4810314E-2</v>
      </c>
      <c r="X1290">
        <v>3.4257948999999899E-2</v>
      </c>
      <c r="Y1290">
        <v>5.7479924000000002E-2</v>
      </c>
      <c r="Z1290">
        <v>0.51731931600000003</v>
      </c>
      <c r="AA1290">
        <v>0.28739962000000002</v>
      </c>
      <c r="AB1290">
        <v>0.57499999999999996</v>
      </c>
      <c r="AC1290">
        <v>-12.020950640000001</v>
      </c>
      <c r="AD1290">
        <v>7.927437372</v>
      </c>
      <c r="AE1290">
        <v>-2.0277404680000002</v>
      </c>
      <c r="AF1290">
        <v>2</v>
      </c>
      <c r="AG1290">
        <v>1</v>
      </c>
      <c r="AH1290">
        <v>3</v>
      </c>
      <c r="AI1290" t="s">
        <v>53</v>
      </c>
      <c r="AJ1290">
        <v>28.31</v>
      </c>
      <c r="AK1290">
        <v>0</v>
      </c>
      <c r="AL1290">
        <v>64.938000000000002</v>
      </c>
      <c r="AM1290">
        <v>0</v>
      </c>
      <c r="AN1290">
        <v>5.0000000000000001E-3</v>
      </c>
      <c r="AO1290">
        <v>0.93299999999999905</v>
      </c>
      <c r="AP1290">
        <v>0.95499999999999996</v>
      </c>
      <c r="AQ1290">
        <v>1.151</v>
      </c>
      <c r="AR1290">
        <v>0.85399999999999998</v>
      </c>
      <c r="AS1290">
        <v>9.1999999999999998E-2</v>
      </c>
      <c r="AT1290">
        <v>1.448</v>
      </c>
      <c r="AU1290">
        <v>0.128223638</v>
      </c>
      <c r="AV1290">
        <v>5</v>
      </c>
      <c r="AW1290" t="s">
        <v>52</v>
      </c>
    </row>
    <row r="1291" spans="1:49" hidden="1" x14ac:dyDescent="0.25">
      <c r="A1291">
        <v>9.68</v>
      </c>
      <c r="B1291">
        <v>4.7E-2</v>
      </c>
      <c r="C1291">
        <v>6.0819999999999999</v>
      </c>
      <c r="D1291">
        <v>1.0859999999999901</v>
      </c>
      <c r="E1291">
        <v>49.333999999999897</v>
      </c>
      <c r="F1291" t="s">
        <v>130</v>
      </c>
      <c r="G1291" t="s">
        <v>131</v>
      </c>
      <c r="H1291">
        <v>417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0.05</v>
      </c>
      <c r="O1291">
        <v>4.7331664000000002E-2</v>
      </c>
      <c r="P1291">
        <v>0.05</v>
      </c>
      <c r="Q1291">
        <v>0.05</v>
      </c>
      <c r="R1291">
        <v>0.50340609999999997</v>
      </c>
      <c r="S1291">
        <v>0.1</v>
      </c>
      <c r="T1291">
        <v>0.06</v>
      </c>
      <c r="U1291">
        <v>0.1</v>
      </c>
      <c r="V1291">
        <v>9.4320710000000002E-2</v>
      </c>
      <c r="W1291">
        <v>0.12724872000000001</v>
      </c>
      <c r="X1291">
        <v>0</v>
      </c>
      <c r="Y1291">
        <v>5.0340610999999903E-2</v>
      </c>
      <c r="Z1291">
        <v>0.45306549699999998</v>
      </c>
      <c r="AA1291">
        <v>0.25170305399999998</v>
      </c>
      <c r="AB1291">
        <v>0.503</v>
      </c>
      <c r="AC1291">
        <v>-13.26836327</v>
      </c>
      <c r="AD1291">
        <v>10.89406142</v>
      </c>
      <c r="AE1291">
        <v>-1.3698778739999999</v>
      </c>
      <c r="AF1291">
        <v>2</v>
      </c>
      <c r="AG1291">
        <v>3</v>
      </c>
      <c r="AH1291">
        <v>5</v>
      </c>
      <c r="AI1291" t="s">
        <v>59</v>
      </c>
      <c r="AJ1291">
        <v>12.92</v>
      </c>
      <c r="AK1291">
        <v>0.04</v>
      </c>
      <c r="AL1291">
        <v>77.102000000000004</v>
      </c>
      <c r="AM1291">
        <v>0</v>
      </c>
      <c r="AN1291">
        <v>3.0000000000000001E-3</v>
      </c>
      <c r="AO1291">
        <v>1.127</v>
      </c>
      <c r="AP1291">
        <v>1.2709999999999999</v>
      </c>
      <c r="AQ1291">
        <v>1.569</v>
      </c>
      <c r="AR1291">
        <v>1.159</v>
      </c>
      <c r="AS1291">
        <v>0.161</v>
      </c>
      <c r="AT1291">
        <v>1.8740000000000001</v>
      </c>
      <c r="AU1291">
        <v>-3.872600056</v>
      </c>
      <c r="AV1291">
        <v>4</v>
      </c>
      <c r="AW1291" t="s">
        <v>60</v>
      </c>
    </row>
    <row r="1292" spans="1:49" hidden="1" x14ac:dyDescent="0.25">
      <c r="A1292">
        <v>14.58</v>
      </c>
      <c r="B1292">
        <v>4.9000000000000002E-2</v>
      </c>
      <c r="C1292">
        <v>6.3689999999999998</v>
      </c>
      <c r="D1292">
        <v>0.74299999999999999</v>
      </c>
      <c r="E1292">
        <v>18.524999999999999</v>
      </c>
      <c r="F1292" t="s">
        <v>130</v>
      </c>
      <c r="G1292" t="s">
        <v>131</v>
      </c>
      <c r="H1292">
        <v>424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0.05</v>
      </c>
      <c r="O1292">
        <v>3.0444355999999999E-2</v>
      </c>
      <c r="P1292">
        <v>0.05</v>
      </c>
      <c r="Q1292">
        <v>0.05</v>
      </c>
      <c r="R1292">
        <v>0.52041923999999995</v>
      </c>
      <c r="S1292">
        <v>0.1</v>
      </c>
      <c r="T1292">
        <v>0.06</v>
      </c>
      <c r="U1292">
        <v>0.06</v>
      </c>
      <c r="V1292">
        <v>4.3300989999999998E-2</v>
      </c>
      <c r="W1292">
        <v>-0.21693037000000001</v>
      </c>
      <c r="X1292">
        <v>0</v>
      </c>
      <c r="Y1292">
        <v>5.2041924000000003E-2</v>
      </c>
      <c r="Z1292">
        <v>0.46837731599999999</v>
      </c>
      <c r="AA1292">
        <v>0.26020961999999997</v>
      </c>
      <c r="AB1292">
        <v>0.52</v>
      </c>
      <c r="AC1292">
        <v>-18.642014369999998</v>
      </c>
      <c r="AD1292">
        <v>8.7415526270000008</v>
      </c>
      <c r="AE1292">
        <v>-2.2176779400000002</v>
      </c>
      <c r="AF1292">
        <v>2</v>
      </c>
      <c r="AG1292">
        <v>1</v>
      </c>
      <c r="AH1292">
        <v>3</v>
      </c>
      <c r="AI1292" t="s">
        <v>53</v>
      </c>
      <c r="AJ1292">
        <v>10.65</v>
      </c>
      <c r="AK1292">
        <v>0.05</v>
      </c>
      <c r="AL1292">
        <v>28.734000000000002</v>
      </c>
      <c r="AM1292">
        <v>0</v>
      </c>
      <c r="AN1292">
        <v>1.2E-2</v>
      </c>
      <c r="AO1292">
        <v>0.69</v>
      </c>
      <c r="AP1292">
        <v>0.91599999999999904</v>
      </c>
      <c r="AQ1292">
        <v>0.86399999999999999</v>
      </c>
      <c r="AR1292">
        <v>0.58299999999999996</v>
      </c>
      <c r="AS1292">
        <v>5.7000000000000002E-2</v>
      </c>
      <c r="AT1292">
        <v>2.1890000000000001</v>
      </c>
      <c r="AU1292">
        <v>19.155395460000001</v>
      </c>
      <c r="AV1292">
        <v>3</v>
      </c>
      <c r="AW1292" t="s">
        <v>52</v>
      </c>
    </row>
    <row r="1293" spans="1:49" hidden="1" x14ac:dyDescent="0.25">
      <c r="A1293">
        <v>9</v>
      </c>
      <c r="B1293">
        <v>0.11599999999999901</v>
      </c>
      <c r="C1293">
        <v>6.6589999999999998</v>
      </c>
      <c r="D1293">
        <v>0.78599999999999903</v>
      </c>
      <c r="E1293">
        <v>9.65899999999999</v>
      </c>
      <c r="F1293" t="s">
        <v>130</v>
      </c>
      <c r="G1293" t="s">
        <v>131</v>
      </c>
      <c r="H1293">
        <v>434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0.05</v>
      </c>
      <c r="O1293">
        <v>2.5233243999999998E-2</v>
      </c>
      <c r="P1293">
        <v>0.15</v>
      </c>
      <c r="Q1293">
        <v>0.15</v>
      </c>
      <c r="R1293">
        <v>0.63991419999999999</v>
      </c>
      <c r="S1293">
        <v>0.1</v>
      </c>
      <c r="T1293">
        <v>0.06</v>
      </c>
      <c r="U1293">
        <v>0.16</v>
      </c>
      <c r="V1293">
        <v>1.24463519999999E-2</v>
      </c>
      <c r="W1293">
        <v>-0.23562230000000001</v>
      </c>
      <c r="X1293">
        <v>0</v>
      </c>
      <c r="Y1293">
        <v>6.3991420999999896E-2</v>
      </c>
      <c r="Z1293">
        <v>0.57592279299999904</v>
      </c>
      <c r="AA1293">
        <v>0.31995710700000002</v>
      </c>
      <c r="AB1293">
        <v>0.64</v>
      </c>
      <c r="AC1293">
        <v>-23.448556419999999</v>
      </c>
      <c r="AD1293">
        <v>5.031449039</v>
      </c>
      <c r="AE1293">
        <v>-0.331670782</v>
      </c>
      <c r="AF1293">
        <v>2</v>
      </c>
      <c r="AG1293">
        <v>1</v>
      </c>
      <c r="AH1293">
        <v>3</v>
      </c>
      <c r="AI1293" t="s">
        <v>53</v>
      </c>
      <c r="AJ1293">
        <v>12.18</v>
      </c>
      <c r="AK1293">
        <v>0</v>
      </c>
      <c r="AL1293">
        <v>13.995999999999899</v>
      </c>
      <c r="AM1293">
        <v>0</v>
      </c>
      <c r="AN1293">
        <v>2.1000000000000001E-2</v>
      </c>
      <c r="AO1293">
        <v>0.74299999999999999</v>
      </c>
      <c r="AP1293">
        <v>0.90200000000000002</v>
      </c>
      <c r="AQ1293">
        <v>0.93599999999999905</v>
      </c>
      <c r="AR1293">
        <v>0.65099999999999902</v>
      </c>
      <c r="AS1293">
        <v>6.6000000000000003E-2</v>
      </c>
      <c r="AT1293">
        <v>1.72</v>
      </c>
      <c r="AU1293">
        <v>0.115602199</v>
      </c>
      <c r="AV1293">
        <v>3</v>
      </c>
      <c r="AW1293" t="s">
        <v>52</v>
      </c>
    </row>
    <row r="1294" spans="1:49" hidden="1" x14ac:dyDescent="0.25">
      <c r="A1294">
        <v>8.32</v>
      </c>
      <c r="B1294">
        <v>6.5000000000000002E-2</v>
      </c>
      <c r="C1294">
        <v>5.9119999999999999</v>
      </c>
      <c r="D1294">
        <v>1.006</v>
      </c>
      <c r="E1294">
        <v>36.865000000000002</v>
      </c>
      <c r="F1294" t="s">
        <v>130</v>
      </c>
      <c r="G1294" t="s">
        <v>131</v>
      </c>
      <c r="H1294">
        <v>439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4.8642579999999998E-2</v>
      </c>
      <c r="O1294">
        <v>8.7221782999999997E-2</v>
      </c>
      <c r="P1294">
        <v>6.3690943999999999E-2</v>
      </c>
      <c r="Q1294">
        <v>9.7465144000000004E-2</v>
      </c>
      <c r="R1294">
        <v>0.65507822999999998</v>
      </c>
      <c r="S1294">
        <v>0.2</v>
      </c>
      <c r="T1294">
        <v>0.13444685100000001</v>
      </c>
      <c r="U1294">
        <v>0.17</v>
      </c>
      <c r="V1294">
        <v>1.4666066E-2</v>
      </c>
      <c r="W1294">
        <v>4.5119225999999998E-2</v>
      </c>
      <c r="X1294">
        <v>1.387008E-2</v>
      </c>
      <c r="Y1294">
        <v>6.5507822999999896E-2</v>
      </c>
      <c r="Z1294">
        <v>0.58957040900000002</v>
      </c>
      <c r="AA1294">
        <v>0.32753911600000002</v>
      </c>
      <c r="AB1294">
        <v>0.65500000000000003</v>
      </c>
      <c r="AC1294">
        <v>-6.0040869170000004</v>
      </c>
      <c r="AD1294">
        <v>9.373577654</v>
      </c>
      <c r="AE1294">
        <v>-2.4282670130000001</v>
      </c>
      <c r="AF1294">
        <v>2</v>
      </c>
      <c r="AG1294">
        <v>3</v>
      </c>
      <c r="AH1294">
        <v>5</v>
      </c>
      <c r="AI1294" t="s">
        <v>59</v>
      </c>
      <c r="AJ1294">
        <v>12.96</v>
      </c>
      <c r="AK1294">
        <v>0.01</v>
      </c>
      <c r="AL1294">
        <v>57.526000000000003</v>
      </c>
      <c r="AM1294">
        <v>0</v>
      </c>
      <c r="AN1294">
        <v>4.0000000000000001E-3</v>
      </c>
      <c r="AO1294">
        <v>1.004</v>
      </c>
      <c r="AP1294">
        <v>1.3280000000000001</v>
      </c>
      <c r="AQ1294">
        <v>1.405</v>
      </c>
      <c r="AR1294">
        <v>1.0229999999999999</v>
      </c>
      <c r="AS1294">
        <v>0.13699999999999901</v>
      </c>
      <c r="AT1294">
        <v>2.44</v>
      </c>
      <c r="AU1294">
        <v>8.4827184999999999E-2</v>
      </c>
      <c r="AV1294">
        <v>4</v>
      </c>
      <c r="AW1294" t="s">
        <v>52</v>
      </c>
    </row>
    <row r="1295" spans="1:49" hidden="1" x14ac:dyDescent="0.25">
      <c r="A1295">
        <v>14.47</v>
      </c>
      <c r="B1295">
        <v>3.4000000000000002E-2</v>
      </c>
      <c r="C1295">
        <v>5.9770000000000003</v>
      </c>
      <c r="D1295">
        <v>1.1100000000000001</v>
      </c>
      <c r="E1295">
        <v>63.326999999999998</v>
      </c>
      <c r="F1295" t="s">
        <v>130</v>
      </c>
      <c r="G1295" t="s">
        <v>131</v>
      </c>
      <c r="H1295">
        <v>440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8.5000000000000006E-2</v>
      </c>
      <c r="O1295">
        <v>6.7242905999999894E-2</v>
      </c>
      <c r="P1295">
        <v>4.9084754000000001E-2</v>
      </c>
      <c r="Q1295">
        <v>9.7470569000000007E-2</v>
      </c>
      <c r="R1295">
        <v>0.92064199999999996</v>
      </c>
      <c r="S1295">
        <v>0.17</v>
      </c>
      <c r="T1295">
        <v>0.1</v>
      </c>
      <c r="U1295">
        <v>0.17</v>
      </c>
      <c r="V1295">
        <v>1.95079739999999E-2</v>
      </c>
      <c r="W1295">
        <v>-4.0176182999999997E-2</v>
      </c>
      <c r="X1295">
        <v>3.6893160000000001E-2</v>
      </c>
      <c r="Y1295">
        <v>9.2064201999999998E-2</v>
      </c>
      <c r="Z1295">
        <v>0.82857781599999902</v>
      </c>
      <c r="AA1295">
        <v>0.460321009</v>
      </c>
      <c r="AB1295">
        <v>0.92099999999999904</v>
      </c>
      <c r="AC1295">
        <v>-15.242469829999999</v>
      </c>
      <c r="AD1295">
        <v>5.9662055289999998</v>
      </c>
      <c r="AE1295">
        <v>-0.119542808</v>
      </c>
      <c r="AF1295">
        <v>2</v>
      </c>
      <c r="AG1295">
        <v>3</v>
      </c>
      <c r="AH1295">
        <v>5</v>
      </c>
      <c r="AI1295" t="s">
        <v>59</v>
      </c>
      <c r="AJ1295">
        <v>20.99</v>
      </c>
      <c r="AK1295">
        <v>0</v>
      </c>
      <c r="AL1295">
        <v>95.03</v>
      </c>
      <c r="AM1295">
        <v>0</v>
      </c>
      <c r="AN1295">
        <v>2E-3</v>
      </c>
      <c r="AO1295">
        <v>1.177</v>
      </c>
      <c r="AP1295">
        <v>1.2769999999999999</v>
      </c>
      <c r="AQ1295">
        <v>1.6040000000000001</v>
      </c>
      <c r="AR1295">
        <v>1.1919999999999999</v>
      </c>
      <c r="AS1295">
        <v>0.16500000000000001</v>
      </c>
      <c r="AT1295">
        <v>2.2290000000000001</v>
      </c>
      <c r="AU1295">
        <v>9.1179102999999997E-2</v>
      </c>
      <c r="AV1295">
        <v>2</v>
      </c>
      <c r="AW1295" t="s">
        <v>60</v>
      </c>
    </row>
    <row r="1296" spans="1:49" hidden="1" x14ac:dyDescent="0.25">
      <c r="A1296">
        <v>3.31</v>
      </c>
      <c r="B1296">
        <v>0.11799999999999999</v>
      </c>
      <c r="C1296">
        <v>4.9450000000000003</v>
      </c>
      <c r="D1296">
        <v>0.80900000000000005</v>
      </c>
      <c r="E1296">
        <v>8.5709999999999997</v>
      </c>
      <c r="F1296" t="s">
        <v>130</v>
      </c>
      <c r="G1296" t="s">
        <v>131</v>
      </c>
      <c r="H1296">
        <v>441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0.08</v>
      </c>
      <c r="O1296">
        <v>7.5618119999999997E-2</v>
      </c>
      <c r="P1296">
        <v>4.8064475000000002E-2</v>
      </c>
      <c r="Q1296">
        <v>7.8682431999999997E-2</v>
      </c>
      <c r="R1296">
        <v>0.92538284999999998</v>
      </c>
      <c r="S1296">
        <v>0.16</v>
      </c>
      <c r="T1296">
        <v>0.13</v>
      </c>
      <c r="U1296">
        <v>0.16</v>
      </c>
      <c r="V1296">
        <v>4.1262384999999999E-2</v>
      </c>
      <c r="W1296">
        <v>-3.7834133999999998E-2</v>
      </c>
      <c r="X1296">
        <v>-1.853003E-3</v>
      </c>
      <c r="Y1296">
        <v>9.2538284999999998E-2</v>
      </c>
      <c r="Z1296">
        <v>0.83284456699999998</v>
      </c>
      <c r="AA1296">
        <v>0.46269142600000002</v>
      </c>
      <c r="AB1296">
        <v>0.92500000000000004</v>
      </c>
      <c r="AC1296">
        <v>-14.565301</v>
      </c>
      <c r="AD1296">
        <v>5.3048542860000003</v>
      </c>
      <c r="AE1296">
        <v>-0.3083205</v>
      </c>
      <c r="AF1296">
        <v>2</v>
      </c>
      <c r="AG1296">
        <v>3</v>
      </c>
      <c r="AH1296">
        <v>5</v>
      </c>
      <c r="AI1296" t="s">
        <v>59</v>
      </c>
      <c r="AJ1296">
        <v>20.97</v>
      </c>
      <c r="AK1296">
        <v>0</v>
      </c>
      <c r="AL1296">
        <v>14.380999999999901</v>
      </c>
      <c r="AM1296">
        <v>0</v>
      </c>
      <c r="AN1296">
        <v>0.02</v>
      </c>
      <c r="AO1296">
        <v>0.73599999999999999</v>
      </c>
      <c r="AP1296">
        <v>1.7789999999999999</v>
      </c>
      <c r="AQ1296">
        <v>1.0009999999999999</v>
      </c>
      <c r="AR1296">
        <v>0.7</v>
      </c>
      <c r="AS1296">
        <v>7.8E-2</v>
      </c>
      <c r="AT1296">
        <v>3.55</v>
      </c>
      <c r="AU1296">
        <v>0.10887617599999901</v>
      </c>
      <c r="AV1296">
        <v>4</v>
      </c>
      <c r="AW1296" t="s">
        <v>60</v>
      </c>
    </row>
    <row r="1297" spans="1:49" hidden="1" x14ac:dyDescent="0.25">
      <c r="A1297">
        <v>14.72</v>
      </c>
      <c r="B1297">
        <v>1.6E-2</v>
      </c>
      <c r="C1297">
        <v>5.0679999999999996</v>
      </c>
      <c r="D1297">
        <v>1.127</v>
      </c>
      <c r="E1297">
        <v>99.906999999999996</v>
      </c>
      <c r="F1297" t="s">
        <v>130</v>
      </c>
      <c r="G1297" t="s">
        <v>131</v>
      </c>
      <c r="H1297">
        <v>442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6.5000000000000002E-2</v>
      </c>
      <c r="O1297">
        <v>5.6619752000000002E-2</v>
      </c>
      <c r="P1297">
        <v>6.5000000000000002E-2</v>
      </c>
      <c r="Q1297">
        <v>6.5000000000000002E-2</v>
      </c>
      <c r="R1297">
        <v>0.73774319999999904</v>
      </c>
      <c r="S1297">
        <v>0.13</v>
      </c>
      <c r="T1297">
        <v>0.23</v>
      </c>
      <c r="U1297">
        <v>0.1</v>
      </c>
      <c r="V1297">
        <v>0.25249553000000002</v>
      </c>
      <c r="W1297">
        <v>0.11064655</v>
      </c>
      <c r="X1297">
        <v>-5.8957549999999999E-3</v>
      </c>
      <c r="Y1297">
        <v>7.3774320000000004E-2</v>
      </c>
      <c r="Z1297">
        <v>0.66396887900000001</v>
      </c>
      <c r="AA1297">
        <v>0.36887159899999999</v>
      </c>
      <c r="AB1297">
        <v>0.73799999999999999</v>
      </c>
      <c r="AC1297">
        <v>-15.02170993</v>
      </c>
      <c r="AD1297">
        <v>8.3646992489999992</v>
      </c>
      <c r="AE1297">
        <v>-1.969054324</v>
      </c>
      <c r="AF1297">
        <v>2</v>
      </c>
      <c r="AG1297">
        <v>3</v>
      </c>
      <c r="AH1297">
        <v>5</v>
      </c>
      <c r="AI1297" t="s">
        <v>59</v>
      </c>
      <c r="AJ1297">
        <v>17.79</v>
      </c>
      <c r="AK1297">
        <v>0</v>
      </c>
      <c r="AL1297">
        <v>156.4</v>
      </c>
      <c r="AM1297">
        <v>0</v>
      </c>
      <c r="AN1297">
        <v>1E-3</v>
      </c>
      <c r="AO1297">
        <v>1.19</v>
      </c>
      <c r="AP1297">
        <v>1.702</v>
      </c>
      <c r="AQ1297">
        <v>1.6839999999999999</v>
      </c>
      <c r="AR1297">
        <v>1.2290000000000001</v>
      </c>
      <c r="AS1297">
        <v>0.18</v>
      </c>
      <c r="AT1297">
        <v>2.7769999999999899</v>
      </c>
      <c r="AU1297">
        <v>-5.1261887589999997</v>
      </c>
      <c r="AV1297">
        <v>2</v>
      </c>
      <c r="AW1297" t="s">
        <v>60</v>
      </c>
    </row>
    <row r="1298" spans="1:49" hidden="1" x14ac:dyDescent="0.25">
      <c r="A1298">
        <v>73.42</v>
      </c>
      <c r="B1298">
        <v>1.2999999999999999E-2</v>
      </c>
      <c r="C1298">
        <v>7.3039999999999896</v>
      </c>
      <c r="D1298">
        <v>0.315</v>
      </c>
      <c r="E1298">
        <v>14.909000000000001</v>
      </c>
      <c r="F1298" t="s">
        <v>130</v>
      </c>
      <c r="G1298" t="s">
        <v>131</v>
      </c>
      <c r="H1298">
        <v>445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6.5000000000000002E-2</v>
      </c>
      <c r="O1298">
        <v>5.1286694000000001E-2</v>
      </c>
      <c r="P1298">
        <v>4.1431385000000001E-2</v>
      </c>
      <c r="Q1298">
        <v>7.3331540000000001E-2</v>
      </c>
      <c r="R1298">
        <v>0.58938502999999998</v>
      </c>
      <c r="S1298">
        <v>0.13</v>
      </c>
      <c r="T1298">
        <v>0.13</v>
      </c>
      <c r="U1298">
        <v>0.16</v>
      </c>
      <c r="V1298">
        <v>3.7312612000000002E-2</v>
      </c>
      <c r="W1298">
        <v>1.258636E-2</v>
      </c>
      <c r="X1298">
        <v>-3.0556936999999999E-2</v>
      </c>
      <c r="Y1298">
        <v>5.8938502999999899E-2</v>
      </c>
      <c r="Z1298">
        <v>0.530446529</v>
      </c>
      <c r="AA1298">
        <v>0.29469251600000002</v>
      </c>
      <c r="AB1298">
        <v>0.58899999999999997</v>
      </c>
      <c r="AC1298">
        <v>-15.552237529999999</v>
      </c>
      <c r="AD1298">
        <v>5.1035946039999898</v>
      </c>
      <c r="AE1298">
        <v>-0.27574269299999998</v>
      </c>
      <c r="AF1298">
        <v>1</v>
      </c>
      <c r="AH1298">
        <v>1</v>
      </c>
      <c r="AI1298" t="s">
        <v>51</v>
      </c>
      <c r="AJ1298">
        <v>23.73</v>
      </c>
      <c r="AK1298">
        <v>0</v>
      </c>
      <c r="AL1298">
        <v>80.126000000000005</v>
      </c>
      <c r="AM1298">
        <v>0</v>
      </c>
      <c r="AN1298">
        <v>8.0000000000000002E-3</v>
      </c>
      <c r="AO1298">
        <v>0.26700000000000002</v>
      </c>
      <c r="AP1298">
        <v>0.28100000000000003</v>
      </c>
      <c r="AQ1298">
        <v>0.32400000000000001</v>
      </c>
      <c r="AR1298">
        <v>0.11599999999999901</v>
      </c>
      <c r="AS1298">
        <v>8.9999999999999993E-3</v>
      </c>
      <c r="AT1298">
        <v>0.26500000000000001</v>
      </c>
      <c r="AU1298">
        <v>9.3356264999999994E-2</v>
      </c>
      <c r="AV1298">
        <v>3</v>
      </c>
      <c r="AW1298" t="s">
        <v>58</v>
      </c>
    </row>
    <row r="1299" spans="1:49" hidden="1" x14ac:dyDescent="0.25">
      <c r="A1299">
        <v>8.0500000000000007</v>
      </c>
      <c r="B1299">
        <v>0.10299999999999999</v>
      </c>
      <c r="C1299">
        <v>6.6589999999999998</v>
      </c>
      <c r="D1299">
        <v>0.54600000000000004</v>
      </c>
      <c r="E1299">
        <v>5.4879999999999898</v>
      </c>
      <c r="F1299" t="s">
        <v>130</v>
      </c>
      <c r="G1299" t="s">
        <v>131</v>
      </c>
      <c r="H1299">
        <v>456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0.08</v>
      </c>
      <c r="O1299">
        <v>6.7178134E-2</v>
      </c>
      <c r="P1299">
        <v>5.1804385999999897E-2</v>
      </c>
      <c r="Q1299">
        <v>8.7940857999999997E-2</v>
      </c>
      <c r="R1299">
        <v>0.79555949999999998</v>
      </c>
      <c r="S1299">
        <v>0.16</v>
      </c>
      <c r="T1299">
        <v>7.0000000000000007E-2</v>
      </c>
      <c r="U1299">
        <v>0.16</v>
      </c>
      <c r="V1299">
        <v>4.7344933999999998E-2</v>
      </c>
      <c r="W1299">
        <v>-7.4242550000000004E-2</v>
      </c>
      <c r="X1299">
        <v>-3.5088300000000003E-2</v>
      </c>
      <c r="Y1299">
        <v>7.9555952999999999E-2</v>
      </c>
      <c r="Z1299">
        <v>0.71600357299999995</v>
      </c>
      <c r="AA1299">
        <v>0.39777976299999901</v>
      </c>
      <c r="AB1299">
        <v>0.79599999999999904</v>
      </c>
      <c r="AC1299">
        <v>-14.49789035</v>
      </c>
      <c r="AD1299">
        <v>5.9690191439999998</v>
      </c>
      <c r="AE1299">
        <v>-0.10064297799999999</v>
      </c>
      <c r="AF1299">
        <v>1</v>
      </c>
      <c r="AH1299">
        <v>1</v>
      </c>
      <c r="AI1299" t="s">
        <v>51</v>
      </c>
      <c r="AJ1299">
        <v>13.09</v>
      </c>
      <c r="AK1299">
        <v>0</v>
      </c>
      <c r="AL1299">
        <v>12.04</v>
      </c>
      <c r="AM1299">
        <v>0</v>
      </c>
      <c r="AN1299">
        <v>3.3000000000000002E-2</v>
      </c>
      <c r="AO1299">
        <v>0.47699999999999998</v>
      </c>
      <c r="AP1299">
        <v>0.67900000000000005</v>
      </c>
      <c r="AQ1299">
        <v>0.59499999999999997</v>
      </c>
      <c r="AR1299">
        <v>0.33600000000000002</v>
      </c>
      <c r="AS1299">
        <v>2.8999999999999901E-2</v>
      </c>
      <c r="AT1299">
        <v>1.7969999999999999</v>
      </c>
      <c r="AU1299">
        <v>9.4446520000000006E-2</v>
      </c>
      <c r="AV1299">
        <v>1</v>
      </c>
      <c r="AW1299" t="s">
        <v>52</v>
      </c>
    </row>
    <row r="1300" spans="1:49" hidden="1" x14ac:dyDescent="0.25">
      <c r="A1300">
        <v>98.78</v>
      </c>
      <c r="B1300">
        <v>8.9999999999999993E-3</v>
      </c>
      <c r="C1300">
        <v>7.1719999999999997</v>
      </c>
      <c r="D1300">
        <v>0.40600000000000003</v>
      </c>
      <c r="E1300">
        <v>30.89</v>
      </c>
      <c r="F1300" t="s">
        <v>130</v>
      </c>
      <c r="G1300" t="s">
        <v>131</v>
      </c>
      <c r="H1300">
        <v>48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5.9869725999999998E-2</v>
      </c>
      <c r="O1300">
        <v>0.10264296199999901</v>
      </c>
      <c r="P1300">
        <v>7.2476214999999997E-2</v>
      </c>
      <c r="Q1300">
        <v>8.4568064999999998E-2</v>
      </c>
      <c r="R1300">
        <v>0.76222970000000001</v>
      </c>
      <c r="S1300">
        <v>0.2</v>
      </c>
      <c r="T1300">
        <v>0.25065338399999998</v>
      </c>
      <c r="U1300">
        <v>0.17</v>
      </c>
      <c r="V1300">
        <v>-3.9866390000000002E-2</v>
      </c>
      <c r="W1300">
        <v>4.3967991999999997E-2</v>
      </c>
      <c r="X1300">
        <v>-6.9653509999999998E-3</v>
      </c>
      <c r="Y1300">
        <v>7.6222968000000002E-2</v>
      </c>
      <c r="Z1300">
        <v>0.68600671299999905</v>
      </c>
      <c r="AA1300">
        <v>0.38111484099999998</v>
      </c>
      <c r="AB1300">
        <v>0.76200000000000001</v>
      </c>
      <c r="AC1300">
        <v>-6.2612466319999998</v>
      </c>
      <c r="AD1300">
        <v>11.27049802</v>
      </c>
      <c r="AE1300">
        <v>-2.1025819729999999</v>
      </c>
      <c r="AF1300">
        <v>1</v>
      </c>
      <c r="AH1300">
        <v>1</v>
      </c>
      <c r="AI1300" t="s">
        <v>51</v>
      </c>
      <c r="AJ1300">
        <v>13.5</v>
      </c>
      <c r="AK1300">
        <v>0.01</v>
      </c>
      <c r="AL1300">
        <v>115.182999999999</v>
      </c>
      <c r="AM1300">
        <v>0</v>
      </c>
      <c r="AN1300">
        <v>5.0000000000000001E-3</v>
      </c>
      <c r="AO1300">
        <v>0.36</v>
      </c>
      <c r="AP1300">
        <v>0.39399999999999902</v>
      </c>
      <c r="AQ1300">
        <v>0.42299999999999999</v>
      </c>
      <c r="AR1300">
        <v>0.184</v>
      </c>
      <c r="AS1300">
        <v>1.39999999999999E-2</v>
      </c>
      <c r="AT1300">
        <v>0.84899999999999998</v>
      </c>
      <c r="AU1300">
        <v>0.184426383</v>
      </c>
      <c r="AV1300">
        <v>5</v>
      </c>
      <c r="AW1300" t="s">
        <v>58</v>
      </c>
    </row>
    <row r="1301" spans="1:49" hidden="1" x14ac:dyDescent="0.25">
      <c r="A1301">
        <v>29.14</v>
      </c>
      <c r="B1301">
        <v>1.7000000000000001E-2</v>
      </c>
      <c r="C1301">
        <v>3.79</v>
      </c>
      <c r="D1301">
        <v>0.42899999999999999</v>
      </c>
      <c r="E1301">
        <v>12.292</v>
      </c>
      <c r="F1301" t="s">
        <v>130</v>
      </c>
      <c r="G1301" t="s">
        <v>131</v>
      </c>
      <c r="H1301">
        <v>546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3.7864088999999997E-2</v>
      </c>
      <c r="O1301">
        <v>5.8974538999999999E-2</v>
      </c>
      <c r="P1301">
        <v>5.4358977000000003E-2</v>
      </c>
      <c r="Q1301">
        <v>6.2186162999999899E-2</v>
      </c>
      <c r="R1301">
        <v>0.58844905999999997</v>
      </c>
      <c r="S1301">
        <v>0.13</v>
      </c>
      <c r="T1301">
        <v>0.187229647</v>
      </c>
      <c r="U1301">
        <v>0.1</v>
      </c>
      <c r="V1301">
        <v>-1.009693E-2</v>
      </c>
      <c r="W1301">
        <v>2.6655897000000001E-2</v>
      </c>
      <c r="X1301" s="1">
        <v>7.8999999999999996E-5</v>
      </c>
      <c r="Y1301">
        <v>5.8844905999999898E-2</v>
      </c>
      <c r="Z1301">
        <v>0.52960415500000002</v>
      </c>
      <c r="AA1301">
        <v>0.29422452999999998</v>
      </c>
      <c r="AB1301">
        <v>0.58799999999999997</v>
      </c>
      <c r="AC1301">
        <v>-10.23037263</v>
      </c>
      <c r="AD1301">
        <v>12.77598341</v>
      </c>
      <c r="AE1301">
        <v>-1.842804012</v>
      </c>
      <c r="AF1301">
        <v>2</v>
      </c>
      <c r="AG1301">
        <v>4</v>
      </c>
      <c r="AH1301">
        <v>6</v>
      </c>
      <c r="AI1301" t="s">
        <v>61</v>
      </c>
      <c r="AJ1301">
        <v>13.8</v>
      </c>
      <c r="AK1301">
        <v>0</v>
      </c>
      <c r="AL1301">
        <v>57.69</v>
      </c>
      <c r="AM1301">
        <v>0</v>
      </c>
      <c r="AN1301">
        <v>0.01</v>
      </c>
      <c r="AO1301">
        <v>0.33799999999999902</v>
      </c>
      <c r="AP1301">
        <v>1.823</v>
      </c>
      <c r="AQ1301">
        <v>0.47299999999999998</v>
      </c>
      <c r="AR1301">
        <v>0.24199999999999999</v>
      </c>
      <c r="AS1301">
        <v>2.3E-2</v>
      </c>
      <c r="AT1301">
        <v>5.2210000000000001</v>
      </c>
      <c r="AU1301">
        <v>0.15072249599999901</v>
      </c>
      <c r="AV1301">
        <v>3</v>
      </c>
      <c r="AW1301" t="s">
        <v>61</v>
      </c>
    </row>
    <row r="1302" spans="1:49" hidden="1" x14ac:dyDescent="0.25">
      <c r="A1302">
        <v>46.33</v>
      </c>
      <c r="B1302">
        <v>1.7999999999999999E-2</v>
      </c>
      <c r="C1302">
        <v>6.7639999999999896</v>
      </c>
      <c r="D1302">
        <v>0.54</v>
      </c>
      <c r="E1302">
        <v>23.969000000000001</v>
      </c>
      <c r="F1302" t="s">
        <v>130</v>
      </c>
      <c r="G1302" t="s">
        <v>131</v>
      </c>
      <c r="H1302">
        <v>549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4.8903216999999999E-2</v>
      </c>
      <c r="O1302">
        <v>8.4374978000000003E-2</v>
      </c>
      <c r="P1302">
        <v>6.5884857000000005E-2</v>
      </c>
      <c r="Q1302">
        <v>7.5015867999999999E-2</v>
      </c>
      <c r="R1302">
        <v>0.62615790000000005</v>
      </c>
      <c r="S1302">
        <v>0.17</v>
      </c>
      <c r="T1302">
        <v>0.25284192799999999</v>
      </c>
      <c r="U1302">
        <v>0.1</v>
      </c>
      <c r="V1302">
        <v>-3.0241732E-2</v>
      </c>
      <c r="W1302">
        <v>3.4223124000000001E-2</v>
      </c>
      <c r="X1302">
        <v>-1.5098366E-2</v>
      </c>
      <c r="Y1302">
        <v>6.2615787999999895E-2</v>
      </c>
      <c r="Z1302">
        <v>0.56354209200000005</v>
      </c>
      <c r="AA1302">
        <v>0.31307894000000003</v>
      </c>
      <c r="AB1302">
        <v>0.626</v>
      </c>
      <c r="AC1302">
        <v>-7.94586185</v>
      </c>
      <c r="AD1302">
        <v>11.852228500000001</v>
      </c>
      <c r="AE1302">
        <v>-1.8284349069999899</v>
      </c>
      <c r="AF1302">
        <v>1</v>
      </c>
      <c r="AH1302">
        <v>1</v>
      </c>
      <c r="AI1302" t="s">
        <v>51</v>
      </c>
      <c r="AJ1302">
        <v>10.95</v>
      </c>
      <c r="AK1302">
        <v>0</v>
      </c>
      <c r="AL1302">
        <v>62.076000000000001</v>
      </c>
      <c r="AM1302">
        <v>0</v>
      </c>
      <c r="AN1302">
        <v>8.0000000000000002E-3</v>
      </c>
      <c r="AO1302">
        <v>0.48399999999999999</v>
      </c>
      <c r="AP1302">
        <v>0.621</v>
      </c>
      <c r="AQ1302">
        <v>0.58299999999999996</v>
      </c>
      <c r="AR1302">
        <v>0.32100000000000001</v>
      </c>
      <c r="AS1302">
        <v>2.7E-2</v>
      </c>
      <c r="AT1302">
        <v>1.63</v>
      </c>
      <c r="AU1302">
        <v>0.18105276200000001</v>
      </c>
      <c r="AV1302">
        <v>3</v>
      </c>
      <c r="AW1302" t="s">
        <v>58</v>
      </c>
    </row>
    <row r="1303" spans="1:49" hidden="1" x14ac:dyDescent="0.25">
      <c r="A1303">
        <v>28.16</v>
      </c>
      <c r="B1303">
        <v>3.5999999999999997E-2</v>
      </c>
      <c r="C1303">
        <v>5.8410000000000002</v>
      </c>
      <c r="D1303">
        <v>0.34399999999999997</v>
      </c>
      <c r="E1303">
        <v>4.7610000000000001</v>
      </c>
      <c r="F1303" t="s">
        <v>130</v>
      </c>
      <c r="G1303" t="s">
        <v>131</v>
      </c>
      <c r="H1303">
        <v>554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4.5197420999999897E-2</v>
      </c>
      <c r="O1303">
        <v>8.2519704999999999E-2</v>
      </c>
      <c r="P1303">
        <v>6.6965715999999995E-2</v>
      </c>
      <c r="Q1303">
        <v>7.5465931E-2</v>
      </c>
      <c r="R1303">
        <v>0.45893599999999901</v>
      </c>
      <c r="S1303">
        <v>0.17</v>
      </c>
      <c r="T1303">
        <v>0.22026472599999999</v>
      </c>
      <c r="U1303">
        <v>0.1</v>
      </c>
      <c r="V1303">
        <v>-1.1263211E-2</v>
      </c>
      <c r="W1303">
        <v>2.3282186999999999E-2</v>
      </c>
      <c r="X1303">
        <v>-1.4153931E-2</v>
      </c>
      <c r="Y1303">
        <v>4.5893600999999999E-2</v>
      </c>
      <c r="Z1303">
        <v>0.413042405</v>
      </c>
      <c r="AA1303">
        <v>0.229468003</v>
      </c>
      <c r="AB1303">
        <v>0.45899999999999902</v>
      </c>
      <c r="AC1303">
        <v>-10.609882730000001</v>
      </c>
      <c r="AD1303">
        <v>11.928788109999999</v>
      </c>
      <c r="AE1303">
        <v>-1.6866471219999899</v>
      </c>
      <c r="AF1303">
        <v>1</v>
      </c>
      <c r="AH1303">
        <v>1</v>
      </c>
      <c r="AI1303" t="s">
        <v>51</v>
      </c>
      <c r="AJ1303">
        <v>11.37</v>
      </c>
      <c r="AK1303">
        <v>0.01</v>
      </c>
      <c r="AL1303">
        <v>26.751999999999999</v>
      </c>
      <c r="AM1303">
        <v>0</v>
      </c>
      <c r="AN1303">
        <v>2.5000000000000001E-2</v>
      </c>
      <c r="AO1303">
        <v>0.23399999999999899</v>
      </c>
      <c r="AP1303">
        <v>0.66500000000000004</v>
      </c>
      <c r="AQ1303">
        <v>0.36399999999999999</v>
      </c>
      <c r="AR1303">
        <v>0.16699999999999901</v>
      </c>
      <c r="AS1303">
        <v>1.39999999999999E-2</v>
      </c>
      <c r="AT1303">
        <v>2.8530000000000002</v>
      </c>
      <c r="AU1303">
        <v>0.13623795399999999</v>
      </c>
      <c r="AV1303">
        <v>1</v>
      </c>
      <c r="AW1303" t="s">
        <v>52</v>
      </c>
    </row>
    <row r="1304" spans="1:49" hidden="1" x14ac:dyDescent="0.25">
      <c r="A1304">
        <v>2.0299999999999998</v>
      </c>
      <c r="B1304">
        <v>0.42199999999999999</v>
      </c>
      <c r="C1304">
        <v>6.93</v>
      </c>
      <c r="D1304">
        <v>1.026</v>
      </c>
      <c r="E1304">
        <v>8.9909999999999997</v>
      </c>
      <c r="F1304" t="s">
        <v>130</v>
      </c>
      <c r="G1304" t="s">
        <v>131</v>
      </c>
      <c r="H1304">
        <v>564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9.1137441999999999E-2</v>
      </c>
      <c r="O1304">
        <v>0.14113372499999999</v>
      </c>
      <c r="P1304">
        <v>0.115006449</v>
      </c>
      <c r="Q1304">
        <v>0.12835152799999999</v>
      </c>
      <c r="R1304">
        <v>0.39617288000000001</v>
      </c>
      <c r="S1304">
        <v>0.3</v>
      </c>
      <c r="T1304">
        <v>0.29570694199999997</v>
      </c>
      <c r="U1304">
        <v>0.14000000000000001</v>
      </c>
      <c r="V1304">
        <v>-2.5324989999999999E-2</v>
      </c>
      <c r="W1304">
        <v>2.2098815000000001E-2</v>
      </c>
      <c r="X1304">
        <v>-1.7647310000000001E-3</v>
      </c>
      <c r="Y1304">
        <v>3.9617288000000001E-2</v>
      </c>
      <c r="Z1304">
        <v>0.356555592999999</v>
      </c>
      <c r="AA1304">
        <v>0.198086441</v>
      </c>
      <c r="AB1304">
        <v>0.39600000000000002</v>
      </c>
      <c r="AC1304">
        <v>-9.8186991169999995</v>
      </c>
      <c r="AD1304">
        <v>6.172926554</v>
      </c>
      <c r="AE1304">
        <v>-1.0813271799999999</v>
      </c>
      <c r="AF1304">
        <v>2</v>
      </c>
      <c r="AG1304">
        <v>2</v>
      </c>
      <c r="AH1304">
        <v>4</v>
      </c>
      <c r="AI1304" t="s">
        <v>56</v>
      </c>
      <c r="AJ1304">
        <v>21.22</v>
      </c>
      <c r="AK1304">
        <v>0</v>
      </c>
      <c r="AL1304">
        <v>46.383000000000003</v>
      </c>
      <c r="AM1304">
        <v>0</v>
      </c>
      <c r="AN1304">
        <v>2E-3</v>
      </c>
      <c r="AO1304">
        <v>0.97699999999999998</v>
      </c>
      <c r="AP1304">
        <v>0.77599999999999902</v>
      </c>
      <c r="AQ1304">
        <v>1.7569999999999999</v>
      </c>
      <c r="AR1304">
        <v>1.0959999999999901</v>
      </c>
      <c r="AS1304">
        <v>0.21199999999999999</v>
      </c>
      <c r="AT1304">
        <v>0.79200000000000004</v>
      </c>
      <c r="AU1304">
        <v>0.18634499600000001</v>
      </c>
      <c r="AV1304">
        <v>2</v>
      </c>
      <c r="AW1304" t="s">
        <v>57</v>
      </c>
    </row>
    <row r="1305" spans="1:49" hidden="1" x14ac:dyDescent="0.25">
      <c r="A1305">
        <v>10.26</v>
      </c>
      <c r="B1305">
        <v>7.4999999999999997E-2</v>
      </c>
      <c r="C1305">
        <v>6.8789999999999996</v>
      </c>
      <c r="D1305">
        <v>0.63200000000000001</v>
      </c>
      <c r="E1305">
        <v>8.9130000000000003</v>
      </c>
      <c r="F1305" t="s">
        <v>130</v>
      </c>
      <c r="G1305" t="s">
        <v>131</v>
      </c>
      <c r="H1305">
        <v>568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7.9925725000000003E-2</v>
      </c>
      <c r="O1305">
        <v>0.13981579999999999</v>
      </c>
      <c r="P1305">
        <v>0.101494164</v>
      </c>
      <c r="Q1305">
        <v>0.135591515</v>
      </c>
      <c r="R1305">
        <v>0.64538156999999996</v>
      </c>
      <c r="S1305">
        <v>0.3</v>
      </c>
      <c r="T1305">
        <v>0.31304374899999998</v>
      </c>
      <c r="U1305">
        <v>0.23</v>
      </c>
      <c r="V1305">
        <v>-3.2785351999999997E-2</v>
      </c>
      <c r="W1305">
        <v>2.6280242999999998E-2</v>
      </c>
      <c r="X1305">
        <v>1.1890865E-2</v>
      </c>
      <c r="Y1305">
        <v>6.4538156999999999E-2</v>
      </c>
      <c r="Z1305">
        <v>0.58084341299999998</v>
      </c>
      <c r="AA1305">
        <v>0.32269078499999998</v>
      </c>
      <c r="AB1305">
        <v>0.64500000000000002</v>
      </c>
      <c r="AC1305">
        <v>-4.6265008249999999</v>
      </c>
      <c r="AD1305">
        <v>7.2661787369999997</v>
      </c>
      <c r="AE1305">
        <v>-1.6215287730000001</v>
      </c>
      <c r="AF1305">
        <v>2</v>
      </c>
      <c r="AG1305">
        <v>1</v>
      </c>
      <c r="AH1305">
        <v>3</v>
      </c>
      <c r="AI1305" t="s">
        <v>53</v>
      </c>
      <c r="AJ1305">
        <v>13.32</v>
      </c>
      <c r="AK1305">
        <v>0.02</v>
      </c>
      <c r="AL1305">
        <v>17.675000000000001</v>
      </c>
      <c r="AM1305">
        <v>0</v>
      </c>
      <c r="AN1305">
        <v>2.1999999999999999E-2</v>
      </c>
      <c r="AO1305">
        <v>0.58199999999999996</v>
      </c>
      <c r="AP1305">
        <v>0.75</v>
      </c>
      <c r="AQ1305">
        <v>0.70199999999999996</v>
      </c>
      <c r="AR1305">
        <v>0.43099999999999999</v>
      </c>
      <c r="AS1305">
        <v>3.9E-2</v>
      </c>
      <c r="AT1305">
        <v>1.4650000000000001</v>
      </c>
      <c r="AU1305">
        <v>0.19915008100000001</v>
      </c>
      <c r="AV1305">
        <v>1</v>
      </c>
      <c r="AW1305" t="s">
        <v>52</v>
      </c>
    </row>
    <row r="1306" spans="1:49" hidden="1" x14ac:dyDescent="0.25">
      <c r="A1306">
        <v>11.85</v>
      </c>
      <c r="B1306">
        <v>7.2999999999999995E-2</v>
      </c>
      <c r="C1306">
        <v>7.1059999999999999</v>
      </c>
      <c r="D1306">
        <v>0.58399999999999996</v>
      </c>
      <c r="E1306">
        <v>7.5410000000000004</v>
      </c>
      <c r="F1306" t="s">
        <v>130</v>
      </c>
      <c r="G1306" t="s">
        <v>131</v>
      </c>
      <c r="H1306">
        <v>577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0.100678453</v>
      </c>
      <c r="O1306">
        <v>0.14733000299999999</v>
      </c>
      <c r="P1306">
        <v>0.12385391499999999</v>
      </c>
      <c r="Q1306">
        <v>0.15545779500000001</v>
      </c>
      <c r="R1306">
        <v>0.58365699999999998</v>
      </c>
      <c r="S1306">
        <v>0.33</v>
      </c>
      <c r="T1306">
        <v>0.30121062900000001</v>
      </c>
      <c r="U1306">
        <v>0.2</v>
      </c>
      <c r="V1306">
        <v>-3.015961E-2</v>
      </c>
      <c r="W1306">
        <v>3.2754513999999998E-2</v>
      </c>
      <c r="X1306">
        <v>-8.1428769999999998E-3</v>
      </c>
      <c r="Y1306">
        <v>5.8365702999999998E-2</v>
      </c>
      <c r="Z1306">
        <v>0.525291324</v>
      </c>
      <c r="AA1306">
        <v>0.29182851300000001</v>
      </c>
      <c r="AB1306">
        <v>0.58399999999999996</v>
      </c>
      <c r="AC1306">
        <v>-5.9586400729999998</v>
      </c>
      <c r="AD1306">
        <v>6.108710812</v>
      </c>
      <c r="AE1306">
        <v>-1.5494635779999999</v>
      </c>
      <c r="AF1306">
        <v>2</v>
      </c>
      <c r="AG1306">
        <v>1</v>
      </c>
      <c r="AH1306">
        <v>3</v>
      </c>
      <c r="AI1306" t="s">
        <v>53</v>
      </c>
      <c r="AJ1306">
        <v>13.54</v>
      </c>
      <c r="AK1306">
        <v>0.02</v>
      </c>
      <c r="AL1306">
        <v>16.167999999999999</v>
      </c>
      <c r="AM1306">
        <v>0</v>
      </c>
      <c r="AN1306">
        <v>2.79999999999999E-2</v>
      </c>
      <c r="AO1306">
        <v>0.52900000000000003</v>
      </c>
      <c r="AP1306">
        <v>0.59099999999999997</v>
      </c>
      <c r="AQ1306">
        <v>0.63700000000000001</v>
      </c>
      <c r="AR1306">
        <v>0.371</v>
      </c>
      <c r="AS1306">
        <v>3.2000000000000001E-2</v>
      </c>
      <c r="AT1306">
        <v>1.079</v>
      </c>
      <c r="AU1306">
        <v>0.18909684199999999</v>
      </c>
      <c r="AV1306">
        <v>1</v>
      </c>
      <c r="AW1306" t="s">
        <v>52</v>
      </c>
    </row>
    <row r="1307" spans="1:49" hidden="1" x14ac:dyDescent="0.25">
      <c r="A1307">
        <v>0.56000000000000005</v>
      </c>
      <c r="B1307">
        <v>0.72699999999999998</v>
      </c>
      <c r="C1307">
        <v>5.1150000000000002</v>
      </c>
      <c r="D1307">
        <v>1.048</v>
      </c>
      <c r="E1307">
        <v>5.37</v>
      </c>
      <c r="F1307" t="s">
        <v>130</v>
      </c>
      <c r="G1307" t="s">
        <v>131</v>
      </c>
      <c r="H1307">
        <v>586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5.1797164E-2</v>
      </c>
      <c r="O1307">
        <v>0.114905733</v>
      </c>
      <c r="P1307">
        <v>4.9050286999999998E-2</v>
      </c>
      <c r="Q1307">
        <v>6.4982809000000002E-2</v>
      </c>
      <c r="R1307">
        <v>0.58654659999999903</v>
      </c>
      <c r="S1307">
        <v>0.2</v>
      </c>
      <c r="T1307">
        <v>0.185032272</v>
      </c>
      <c r="U1307">
        <v>2.9428702000000001E-2</v>
      </c>
      <c r="V1307">
        <v>4.8535269999999998E-3</v>
      </c>
      <c r="W1307">
        <v>2.9671742000000001E-2</v>
      </c>
      <c r="X1307">
        <v>4.1294538999999998E-2</v>
      </c>
      <c r="Y1307">
        <v>5.8654659999999997E-2</v>
      </c>
      <c r="Z1307">
        <v>0.52789193999999995</v>
      </c>
      <c r="AA1307">
        <v>0.29327329999999902</v>
      </c>
      <c r="AB1307">
        <v>0.58699999999999997</v>
      </c>
      <c r="AC1307">
        <v>-22.440034440000002</v>
      </c>
      <c r="AD1307">
        <v>13.400562989999999</v>
      </c>
      <c r="AE1307">
        <v>-2.2118257899999998</v>
      </c>
      <c r="AF1307">
        <v>3</v>
      </c>
      <c r="AH1307">
        <v>2</v>
      </c>
      <c r="AI1307" t="s">
        <v>54</v>
      </c>
      <c r="AJ1307">
        <v>17.690000000000001</v>
      </c>
      <c r="AK1307">
        <v>0</v>
      </c>
      <c r="AL1307">
        <v>6.157</v>
      </c>
      <c r="AM1307">
        <v>0</v>
      </c>
      <c r="AN1307">
        <v>2.8999999999999901E-2</v>
      </c>
      <c r="AO1307">
        <v>1.1140000000000001</v>
      </c>
      <c r="AP1307">
        <v>1.6119999999999901</v>
      </c>
      <c r="AQ1307">
        <v>1.484</v>
      </c>
      <c r="AR1307">
        <v>1.097</v>
      </c>
      <c r="AS1307">
        <v>0.14799999999999999</v>
      </c>
      <c r="AT1307">
        <v>3.1039999999999899</v>
      </c>
      <c r="AU1307">
        <v>9.3782455000000001E-2</v>
      </c>
      <c r="AV1307">
        <v>2</v>
      </c>
      <c r="AW1307" t="s">
        <v>55</v>
      </c>
    </row>
    <row r="1308" spans="1:49" hidden="1" x14ac:dyDescent="0.25">
      <c r="A1308">
        <v>0.71</v>
      </c>
      <c r="B1308">
        <v>0.93099999999999905</v>
      </c>
      <c r="C1308">
        <v>5.8339999999999996</v>
      </c>
      <c r="D1308">
        <v>1.0329999999999999</v>
      </c>
      <c r="E1308">
        <v>4.2240000000000002</v>
      </c>
      <c r="F1308" t="s">
        <v>130</v>
      </c>
      <c r="G1308" t="s">
        <v>131</v>
      </c>
      <c r="H1308">
        <v>588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8.8017347999999995E-2</v>
      </c>
      <c r="O1308">
        <v>0.13684891299999999</v>
      </c>
      <c r="P1308">
        <v>9.4804601000000002E-2</v>
      </c>
      <c r="Q1308">
        <v>0.135560704</v>
      </c>
      <c r="R1308">
        <v>0.59925099999999998</v>
      </c>
      <c r="S1308">
        <v>0.3</v>
      </c>
      <c r="T1308">
        <v>0.3</v>
      </c>
      <c r="U1308">
        <v>0.13</v>
      </c>
      <c r="V1308">
        <v>5.6685909999999997E-3</v>
      </c>
      <c r="W1308">
        <v>3.2290720000000002E-2</v>
      </c>
      <c r="X1308">
        <v>8.7007270000000001E-3</v>
      </c>
      <c r="Y1308">
        <v>5.9925096999999997E-2</v>
      </c>
      <c r="Z1308">
        <v>0.53932587499999995</v>
      </c>
      <c r="AA1308">
        <v>0.299625486</v>
      </c>
      <c r="AB1308">
        <v>0.59899999999999998</v>
      </c>
      <c r="AC1308">
        <v>-11.74982887</v>
      </c>
      <c r="AD1308">
        <v>6.948215276</v>
      </c>
      <c r="AE1308">
        <v>-2.5239599020000001</v>
      </c>
      <c r="AF1308">
        <v>3</v>
      </c>
      <c r="AH1308">
        <v>2</v>
      </c>
      <c r="AI1308" t="s">
        <v>54</v>
      </c>
      <c r="AJ1308">
        <v>13.61</v>
      </c>
      <c r="AK1308">
        <v>0</v>
      </c>
      <c r="AL1308">
        <v>17.506</v>
      </c>
      <c r="AM1308">
        <v>0</v>
      </c>
      <c r="AN1308">
        <v>6.3E-2</v>
      </c>
      <c r="AO1308">
        <v>1.0089999999999999</v>
      </c>
      <c r="AP1308">
        <v>1.081</v>
      </c>
      <c r="AQ1308">
        <v>1.569</v>
      </c>
      <c r="AR1308">
        <v>1.071</v>
      </c>
      <c r="AS1308">
        <v>0.16899999999999901</v>
      </c>
      <c r="AT1308">
        <v>2.4009999999999998</v>
      </c>
      <c r="AU1308">
        <v>6.4814299000000006E-2</v>
      </c>
      <c r="AV1308">
        <v>2</v>
      </c>
      <c r="AW1308" t="s">
        <v>55</v>
      </c>
    </row>
    <row r="1309" spans="1:49" hidden="1" x14ac:dyDescent="0.25">
      <c r="A1309">
        <v>54.08</v>
      </c>
      <c r="B1309">
        <v>1.6E-2</v>
      </c>
      <c r="C1309">
        <v>6.9189999999999996</v>
      </c>
      <c r="D1309">
        <v>0.495</v>
      </c>
      <c r="E1309">
        <v>23.535999999999898</v>
      </c>
      <c r="F1309" t="s">
        <v>130</v>
      </c>
      <c r="G1309" t="s">
        <v>131</v>
      </c>
      <c r="H1309">
        <v>622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4.4904461E-2</v>
      </c>
      <c r="O1309">
        <v>8.3829077000000002E-2</v>
      </c>
      <c r="P1309">
        <v>8.8083282999999998E-2</v>
      </c>
      <c r="Q1309">
        <v>9.7220551999999905E-2</v>
      </c>
      <c r="R1309">
        <v>0.24977150000000001</v>
      </c>
      <c r="S1309">
        <v>0.2</v>
      </c>
      <c r="T1309">
        <v>0.16618523199999999</v>
      </c>
      <c r="U1309">
        <v>0.14000000000000001</v>
      </c>
      <c r="V1309">
        <v>-3.3439892999999998E-2</v>
      </c>
      <c r="W1309">
        <v>1.2072695E-2</v>
      </c>
      <c r="X1309">
        <v>-3.6694699999999898E-4</v>
      </c>
      <c r="Y1309">
        <v>2.4977151E-2</v>
      </c>
      <c r="Z1309">
        <v>0.224794355</v>
      </c>
      <c r="AA1309">
        <v>0.124885753</v>
      </c>
      <c r="AB1309">
        <v>0.25</v>
      </c>
      <c r="AC1309">
        <v>-9.6775085189999999</v>
      </c>
      <c r="AD1309">
        <v>9.0695871360000009</v>
      </c>
      <c r="AE1309">
        <v>-0.83393223400000005</v>
      </c>
      <c r="AF1309">
        <v>1</v>
      </c>
      <c r="AH1309">
        <v>1</v>
      </c>
      <c r="AI1309" t="s">
        <v>51</v>
      </c>
      <c r="AJ1309">
        <v>8.84</v>
      </c>
      <c r="AK1309">
        <v>0</v>
      </c>
      <c r="AL1309">
        <v>68.983000000000004</v>
      </c>
      <c r="AM1309">
        <v>0</v>
      </c>
      <c r="AN1309">
        <v>8.0000000000000002E-3</v>
      </c>
      <c r="AO1309">
        <v>0.434</v>
      </c>
      <c r="AP1309">
        <v>0.53900000000000003</v>
      </c>
      <c r="AQ1309">
        <v>0.52900000000000003</v>
      </c>
      <c r="AR1309">
        <v>0.27500000000000002</v>
      </c>
      <c r="AS1309">
        <v>2.3E-2</v>
      </c>
      <c r="AT1309">
        <v>1.385</v>
      </c>
      <c r="AU1309">
        <v>-0.52417399799999997</v>
      </c>
      <c r="AV1309">
        <v>5</v>
      </c>
      <c r="AW1309" t="s">
        <v>58</v>
      </c>
    </row>
    <row r="1310" spans="1:49" hidden="1" x14ac:dyDescent="0.25">
      <c r="A1310">
        <v>8.49</v>
      </c>
      <c r="B1310">
        <v>6.7000000000000004E-2</v>
      </c>
      <c r="C1310">
        <v>6.359</v>
      </c>
      <c r="D1310">
        <v>1.0169999999999999</v>
      </c>
      <c r="E1310">
        <v>29.116999999999901</v>
      </c>
      <c r="F1310" t="s">
        <v>130</v>
      </c>
      <c r="G1310" t="s">
        <v>131</v>
      </c>
      <c r="H1310">
        <v>635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0.08</v>
      </c>
      <c r="O1310">
        <v>6.6557080000000005E-2</v>
      </c>
      <c r="P1310">
        <v>5.0502480000000002E-2</v>
      </c>
      <c r="Q1310">
        <v>8.8106383999999996E-2</v>
      </c>
      <c r="R1310">
        <v>0.61805120000000002</v>
      </c>
      <c r="S1310">
        <v>0.16</v>
      </c>
      <c r="T1310">
        <v>0.1</v>
      </c>
      <c r="U1310">
        <v>0.16</v>
      </c>
      <c r="V1310">
        <v>4.9242370000000001E-2</v>
      </c>
      <c r="W1310">
        <v>-0.18058257999999999</v>
      </c>
      <c r="X1310">
        <v>-3.6698399E-2</v>
      </c>
      <c r="Y1310">
        <v>6.1805117E-2</v>
      </c>
      <c r="Z1310">
        <v>0.55624605399999905</v>
      </c>
      <c r="AA1310">
        <v>0.30902558600000002</v>
      </c>
      <c r="AB1310">
        <v>0.61799999999999999</v>
      </c>
      <c r="AC1310">
        <v>-13.24384762</v>
      </c>
      <c r="AD1310">
        <v>5.2481615339999896</v>
      </c>
      <c r="AE1310">
        <v>-0.16304592199999901</v>
      </c>
      <c r="AF1310">
        <v>2</v>
      </c>
      <c r="AG1310">
        <v>3</v>
      </c>
      <c r="AH1310">
        <v>5</v>
      </c>
      <c r="AI1310" t="s">
        <v>59</v>
      </c>
      <c r="AJ1310">
        <v>14.59</v>
      </c>
      <c r="AK1310">
        <v>0</v>
      </c>
      <c r="AL1310">
        <v>43.271999999999998</v>
      </c>
      <c r="AM1310">
        <v>0</v>
      </c>
      <c r="AN1310">
        <v>5.0000000000000001E-3</v>
      </c>
      <c r="AO1310">
        <v>1.0209999999999999</v>
      </c>
      <c r="AP1310">
        <v>1.1439999999999999</v>
      </c>
      <c r="AQ1310">
        <v>1.3959999999999999</v>
      </c>
      <c r="AR1310">
        <v>1.034</v>
      </c>
      <c r="AS1310">
        <v>0.13300000000000001</v>
      </c>
      <c r="AT1310">
        <v>1.77</v>
      </c>
      <c r="AU1310">
        <v>1.2074607479999999</v>
      </c>
      <c r="AV1310">
        <v>4</v>
      </c>
      <c r="AW1310" t="s">
        <v>52</v>
      </c>
    </row>
    <row r="1311" spans="1:49" hidden="1" x14ac:dyDescent="0.25">
      <c r="A1311">
        <v>31.46</v>
      </c>
      <c r="B1311">
        <v>2.8999999999999901E-2</v>
      </c>
      <c r="C1311">
        <v>5.5419999999999998</v>
      </c>
      <c r="D1311">
        <v>0.72299999999999998</v>
      </c>
      <c r="E1311">
        <v>26.117999999999999</v>
      </c>
      <c r="F1311" t="s">
        <v>130</v>
      </c>
      <c r="G1311" t="s">
        <v>131</v>
      </c>
      <c r="H1311">
        <v>66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3.9868240999999999E-2</v>
      </c>
      <c r="O1311">
        <v>8.4269111999999993E-2</v>
      </c>
      <c r="P1311">
        <v>8.2984505E-2</v>
      </c>
      <c r="Q1311">
        <v>9.9029870000000006E-2</v>
      </c>
      <c r="R1311">
        <v>0.33220679999999903</v>
      </c>
      <c r="S1311">
        <v>0.2</v>
      </c>
      <c r="T1311">
        <v>0.23766983</v>
      </c>
      <c r="U1311">
        <v>0.14000000000000001</v>
      </c>
      <c r="V1311">
        <v>-1.5855319999999999E-2</v>
      </c>
      <c r="W1311">
        <v>1.6339144E-2</v>
      </c>
      <c r="X1311">
        <v>-7.3399559999999999E-3</v>
      </c>
      <c r="Y1311">
        <v>3.3220678999999899E-2</v>
      </c>
      <c r="Z1311">
        <v>0.298986107</v>
      </c>
      <c r="AA1311">
        <v>0.16610339299999999</v>
      </c>
      <c r="AB1311">
        <v>0.33200000000000002</v>
      </c>
      <c r="AC1311">
        <v>-10.274163740000001</v>
      </c>
      <c r="AD1311">
        <v>9.1732706749999995</v>
      </c>
      <c r="AE1311">
        <v>-0.80218522999999997</v>
      </c>
      <c r="AF1311">
        <v>2</v>
      </c>
      <c r="AG1311">
        <v>1</v>
      </c>
      <c r="AH1311">
        <v>3</v>
      </c>
      <c r="AI1311" t="s">
        <v>53</v>
      </c>
      <c r="AJ1311">
        <v>10.76</v>
      </c>
      <c r="AK1311">
        <v>0</v>
      </c>
      <c r="AL1311">
        <v>44.750999999999998</v>
      </c>
      <c r="AM1311">
        <v>0</v>
      </c>
      <c r="AN1311">
        <v>8.9999999999999993E-3</v>
      </c>
      <c r="AO1311">
        <v>0.68200000000000005</v>
      </c>
      <c r="AP1311">
        <v>0.92299999999999904</v>
      </c>
      <c r="AQ1311">
        <v>0.82699999999999996</v>
      </c>
      <c r="AR1311">
        <v>0.54799999999999904</v>
      </c>
      <c r="AS1311">
        <v>5.1999999999999998E-2</v>
      </c>
      <c r="AT1311">
        <v>2.9809999999999999</v>
      </c>
      <c r="AU1311">
        <v>0.43414925900000001</v>
      </c>
      <c r="AV1311">
        <v>5</v>
      </c>
      <c r="AW1311" t="s">
        <v>52</v>
      </c>
    </row>
    <row r="1312" spans="1:49" hidden="1" x14ac:dyDescent="0.25">
      <c r="A1312">
        <v>6.93</v>
      </c>
      <c r="B1312">
        <v>7.9000000000000001E-2</v>
      </c>
      <c r="C1312">
        <v>1.8119999999999901</v>
      </c>
      <c r="D1312">
        <v>0.91700000000000004</v>
      </c>
      <c r="E1312">
        <v>15.662000000000001</v>
      </c>
      <c r="F1312" t="s">
        <v>130</v>
      </c>
      <c r="G1312" t="s">
        <v>131</v>
      </c>
      <c r="H1312">
        <v>68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0.1</v>
      </c>
      <c r="O1312">
        <v>9.4339870000000006E-2</v>
      </c>
      <c r="P1312">
        <v>0.2</v>
      </c>
      <c r="Q1312">
        <v>0.2</v>
      </c>
      <c r="R1312">
        <v>0.86169300000000004</v>
      </c>
      <c r="S1312">
        <v>0.2</v>
      </c>
      <c r="T1312">
        <v>0.13</v>
      </c>
      <c r="U1312">
        <v>0.17</v>
      </c>
      <c r="V1312">
        <v>4.8682839999999998E-2</v>
      </c>
      <c r="W1312">
        <v>1.6685292000000001E-2</v>
      </c>
      <c r="X1312">
        <v>1.6710514999999999E-2</v>
      </c>
      <c r="Y1312">
        <v>8.6169301999999906E-2</v>
      </c>
      <c r="Z1312">
        <v>0.77552372199999997</v>
      </c>
      <c r="AA1312">
        <v>0.43084651200000001</v>
      </c>
      <c r="AB1312">
        <v>0.86199999999999999</v>
      </c>
      <c r="AC1312">
        <v>-11.77539213</v>
      </c>
      <c r="AD1312">
        <v>5.7491575409999998</v>
      </c>
      <c r="AE1312">
        <v>-0.23145327399999999</v>
      </c>
      <c r="AF1312">
        <v>2</v>
      </c>
      <c r="AG1312">
        <v>3</v>
      </c>
      <c r="AH1312">
        <v>5</v>
      </c>
      <c r="AI1312" t="s">
        <v>59</v>
      </c>
      <c r="AJ1312">
        <v>10.93</v>
      </c>
      <c r="AK1312">
        <v>0</v>
      </c>
      <c r="AL1312">
        <v>21.725999999999999</v>
      </c>
      <c r="AM1312">
        <v>0</v>
      </c>
      <c r="AN1312">
        <v>1.2E-2</v>
      </c>
      <c r="AO1312">
        <v>0.86899999999999999</v>
      </c>
      <c r="AP1312">
        <v>4.6079999999999997</v>
      </c>
      <c r="AQ1312">
        <v>1.2470000000000001</v>
      </c>
      <c r="AR1312">
        <v>0.877</v>
      </c>
      <c r="AS1312">
        <v>0.115</v>
      </c>
      <c r="AT1312">
        <v>6.4619999999999997</v>
      </c>
      <c r="AU1312">
        <v>8.9600990999999894E-2</v>
      </c>
      <c r="AV1312">
        <v>4</v>
      </c>
      <c r="AW1312" t="s">
        <v>60</v>
      </c>
    </row>
    <row r="1313" spans="1:49" hidden="1" x14ac:dyDescent="0.25">
      <c r="A1313">
        <v>86.56</v>
      </c>
      <c r="B1313">
        <v>1.2999999999999999E-2</v>
      </c>
      <c r="C1313">
        <v>6.8259999999999996</v>
      </c>
      <c r="D1313">
        <v>0.749</v>
      </c>
      <c r="E1313">
        <v>63.860999999999997</v>
      </c>
      <c r="F1313" t="s">
        <v>130</v>
      </c>
      <c r="G1313" t="s">
        <v>131</v>
      </c>
      <c r="H1313">
        <v>81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8.3631670000000005E-2</v>
      </c>
      <c r="O1313">
        <v>0.15168473900000001</v>
      </c>
      <c r="P1313">
        <v>0.104038069</v>
      </c>
      <c r="Q1313">
        <v>0.12221362099999999</v>
      </c>
      <c r="R1313">
        <v>0.56885874000000003</v>
      </c>
      <c r="S1313">
        <v>0.3</v>
      </c>
      <c r="T1313">
        <v>0.323322522</v>
      </c>
      <c r="U1313">
        <v>0.17</v>
      </c>
      <c r="V1313">
        <v>-3.5132427000000001E-2</v>
      </c>
      <c r="W1313">
        <v>2.3306224E-2</v>
      </c>
      <c r="X1313">
        <v>2.6340929999999999E-2</v>
      </c>
      <c r="Y1313">
        <v>5.6885874000000003E-2</v>
      </c>
      <c r="Z1313">
        <v>0.51197286799999997</v>
      </c>
      <c r="AA1313">
        <v>0.28442937099999999</v>
      </c>
      <c r="AB1313">
        <v>0.56899999999999995</v>
      </c>
      <c r="AC1313">
        <v>-6.0780105520000003</v>
      </c>
      <c r="AD1313">
        <v>7.1916021050000003</v>
      </c>
      <c r="AE1313">
        <v>-1.5319109529999999</v>
      </c>
      <c r="AF1313">
        <v>1</v>
      </c>
      <c r="AH1313">
        <v>1</v>
      </c>
      <c r="AI1313" t="s">
        <v>51</v>
      </c>
      <c r="AJ1313">
        <v>11.93</v>
      </c>
      <c r="AK1313">
        <v>0</v>
      </c>
      <c r="AL1313">
        <v>102.008</v>
      </c>
      <c r="AM1313">
        <v>0</v>
      </c>
      <c r="AN1313">
        <v>4.0000000000000001E-3</v>
      </c>
      <c r="AO1313">
        <v>0.71499999999999997</v>
      </c>
      <c r="AP1313">
        <v>0.77900000000000003</v>
      </c>
      <c r="AQ1313">
        <v>0.86</v>
      </c>
      <c r="AR1313">
        <v>0.58099999999999996</v>
      </c>
      <c r="AS1313">
        <v>5.5E-2</v>
      </c>
      <c r="AT1313">
        <v>1.476</v>
      </c>
      <c r="AU1313">
        <v>0.190480492</v>
      </c>
      <c r="AV1313">
        <v>5</v>
      </c>
      <c r="AW1313" t="s">
        <v>58</v>
      </c>
    </row>
    <row r="1314" spans="1:49" hidden="1" x14ac:dyDescent="0.25">
      <c r="A1314">
        <v>9.0299999999999994</v>
      </c>
      <c r="B1314">
        <v>8.7999999999999995E-2</v>
      </c>
      <c r="C1314">
        <v>6.7649999999999997</v>
      </c>
      <c r="D1314">
        <v>0.55000000000000004</v>
      </c>
      <c r="E1314">
        <v>6.2050000000000001</v>
      </c>
      <c r="F1314" t="s">
        <v>130</v>
      </c>
      <c r="G1314" t="s">
        <v>131</v>
      </c>
      <c r="H1314">
        <v>87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7.9518483000000001E-2</v>
      </c>
      <c r="O1314">
        <v>0.16753895399999999</v>
      </c>
      <c r="P1314">
        <v>0.10922900300000001</v>
      </c>
      <c r="Q1314">
        <v>0.129922387</v>
      </c>
      <c r="R1314">
        <v>0.41682102999999998</v>
      </c>
      <c r="S1314">
        <v>0.33</v>
      </c>
      <c r="T1314">
        <v>0.35364790099999999</v>
      </c>
      <c r="U1314">
        <v>0.14000000000000001</v>
      </c>
      <c r="V1314">
        <v>-1.9895759999999998E-2</v>
      </c>
      <c r="W1314">
        <v>1.8880172000000001E-2</v>
      </c>
      <c r="X1314">
        <v>2.3255225000000001E-2</v>
      </c>
      <c r="Y1314">
        <v>4.1682102999999998E-2</v>
      </c>
      <c r="Z1314">
        <v>0.37513892900000001</v>
      </c>
      <c r="AA1314">
        <v>0.20841051599999999</v>
      </c>
      <c r="AB1314">
        <v>0.41699999999999998</v>
      </c>
      <c r="AC1314">
        <v>-9.0714497139999999</v>
      </c>
      <c r="AD1314">
        <v>6.1897416319999996</v>
      </c>
      <c r="AE1314">
        <v>-1.057455603</v>
      </c>
      <c r="AF1314">
        <v>1</v>
      </c>
      <c r="AH1314">
        <v>1</v>
      </c>
      <c r="AI1314" t="s">
        <v>51</v>
      </c>
      <c r="AJ1314">
        <v>13.03</v>
      </c>
      <c r="AK1314">
        <v>0</v>
      </c>
      <c r="AL1314">
        <v>14.224</v>
      </c>
      <c r="AM1314">
        <v>0</v>
      </c>
      <c r="AN1314">
        <v>2.7E-2</v>
      </c>
      <c r="AO1314">
        <v>0.48699999999999999</v>
      </c>
      <c r="AP1314">
        <v>0.71299999999999997</v>
      </c>
      <c r="AQ1314">
        <v>0.59899999999999998</v>
      </c>
      <c r="AR1314">
        <v>0.34</v>
      </c>
      <c r="AS1314">
        <v>2.8999999999999901E-2</v>
      </c>
      <c r="AT1314">
        <v>1.593</v>
      </c>
      <c r="AU1314">
        <v>0.20644311600000001</v>
      </c>
      <c r="AV1314">
        <v>1</v>
      </c>
      <c r="AW1314" t="s">
        <v>52</v>
      </c>
    </row>
    <row r="1315" spans="1:49" hidden="1" x14ac:dyDescent="0.25">
      <c r="A1315">
        <v>46.34</v>
      </c>
      <c r="B1315">
        <v>1.9E-2</v>
      </c>
      <c r="C1315">
        <v>6.992</v>
      </c>
      <c r="D1315">
        <v>0.58599999999999997</v>
      </c>
      <c r="E1315">
        <v>34.450000000000003</v>
      </c>
      <c r="F1315" t="s">
        <v>130</v>
      </c>
      <c r="G1315" t="s">
        <v>131</v>
      </c>
      <c r="H1315">
        <v>92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6.0784730000000002E-2</v>
      </c>
      <c r="O1315">
        <v>9.3447227999999993E-2</v>
      </c>
      <c r="P1315">
        <v>9.8552927999999998E-2</v>
      </c>
      <c r="Q1315">
        <v>0.107538984</v>
      </c>
      <c r="R1315">
        <v>0.16123510999999999</v>
      </c>
      <c r="S1315">
        <v>0.23</v>
      </c>
      <c r="T1315">
        <v>0.31062627199999998</v>
      </c>
      <c r="U1315">
        <v>0.14000000000000001</v>
      </c>
      <c r="V1315">
        <v>-2.7663609999999902E-3</v>
      </c>
      <c r="W1315">
        <v>8.6870009999999998E-3</v>
      </c>
      <c r="X1315">
        <v>1.0401759999999999E-2</v>
      </c>
      <c r="Y1315">
        <v>1.6123511E-2</v>
      </c>
      <c r="Z1315">
        <v>0.14511159800000001</v>
      </c>
      <c r="AA1315">
        <v>8.0617553999999994E-2</v>
      </c>
      <c r="AB1315">
        <v>0.161</v>
      </c>
      <c r="AC1315">
        <v>-9.669127692</v>
      </c>
      <c r="AD1315">
        <v>7.7371215949999996</v>
      </c>
      <c r="AE1315">
        <v>-0.30056786600000002</v>
      </c>
      <c r="AF1315">
        <v>1</v>
      </c>
      <c r="AH1315">
        <v>1</v>
      </c>
      <c r="AI1315" t="s">
        <v>51</v>
      </c>
      <c r="AJ1315">
        <v>15.14</v>
      </c>
      <c r="AK1315">
        <v>0</v>
      </c>
      <c r="AL1315">
        <v>71.447000000000003</v>
      </c>
      <c r="AM1315">
        <v>0</v>
      </c>
      <c r="AN1315">
        <v>4.0000000000000001E-3</v>
      </c>
      <c r="AO1315">
        <v>0.5</v>
      </c>
      <c r="AP1315">
        <v>0.58699999999999997</v>
      </c>
      <c r="AQ1315">
        <v>0.66</v>
      </c>
      <c r="AR1315">
        <v>0.39500000000000002</v>
      </c>
      <c r="AS1315">
        <v>3.6999999999999998E-2</v>
      </c>
      <c r="AT1315">
        <v>1.1159999999999899</v>
      </c>
      <c r="AU1315">
        <v>0.25022582999999998</v>
      </c>
      <c r="AV1315">
        <v>3</v>
      </c>
      <c r="AW1315" t="s">
        <v>58</v>
      </c>
    </row>
    <row r="1316" spans="1:49" hidden="1" x14ac:dyDescent="0.25">
      <c r="A1316">
        <v>11.27</v>
      </c>
      <c r="B1316">
        <v>6.4000000000000001E-2</v>
      </c>
      <c r="C1316">
        <v>5.9089999999999998</v>
      </c>
      <c r="D1316">
        <v>0.69499999999999995</v>
      </c>
      <c r="E1316">
        <v>9.657</v>
      </c>
      <c r="F1316" t="s">
        <v>130</v>
      </c>
      <c r="G1316" t="s">
        <v>131</v>
      </c>
      <c r="H1316">
        <v>94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8.5000000000000006E-2</v>
      </c>
      <c r="O1316">
        <v>6.1352937999999899E-2</v>
      </c>
      <c r="P1316">
        <v>6.2684856999999997E-2</v>
      </c>
      <c r="Q1316">
        <v>9.9245744999999996E-2</v>
      </c>
      <c r="R1316">
        <v>0.21177076</v>
      </c>
      <c r="S1316">
        <v>0.17</v>
      </c>
      <c r="T1316">
        <v>0.1</v>
      </c>
      <c r="U1316">
        <v>0.14000000000000001</v>
      </c>
      <c r="V1316">
        <v>4.5826790000000001E-3</v>
      </c>
      <c r="W1316">
        <v>2.5880233999999998E-2</v>
      </c>
      <c r="X1316">
        <v>1.0080673E-2</v>
      </c>
      <c r="Y1316">
        <v>2.1177076E-2</v>
      </c>
      <c r="Z1316">
        <v>0.19059368199999999</v>
      </c>
      <c r="AA1316">
        <v>0.105885379</v>
      </c>
      <c r="AB1316">
        <v>0.21199999999999999</v>
      </c>
      <c r="AC1316">
        <v>-8.7980397559999997</v>
      </c>
      <c r="AD1316">
        <v>7.6284027739999898</v>
      </c>
      <c r="AE1316">
        <v>-0.40794198399999998</v>
      </c>
      <c r="AF1316">
        <v>2</v>
      </c>
      <c r="AG1316">
        <v>1</v>
      </c>
      <c r="AH1316">
        <v>3</v>
      </c>
      <c r="AI1316" t="s">
        <v>53</v>
      </c>
      <c r="AJ1316">
        <v>11.06</v>
      </c>
      <c r="AK1316">
        <v>0.02</v>
      </c>
      <c r="AL1316">
        <v>20.879000000000001</v>
      </c>
      <c r="AM1316">
        <v>0</v>
      </c>
      <c r="AN1316">
        <v>1.7999999999999999E-2</v>
      </c>
      <c r="AO1316">
        <v>0.61699999999999999</v>
      </c>
      <c r="AP1316">
        <v>1.202</v>
      </c>
      <c r="AQ1316">
        <v>0.81699999999999995</v>
      </c>
      <c r="AR1316">
        <v>0.54500000000000004</v>
      </c>
      <c r="AS1316">
        <v>5.5E-2</v>
      </c>
      <c r="AT1316">
        <v>2.3839999999999999</v>
      </c>
      <c r="AU1316">
        <v>5.3518832000000002E-2</v>
      </c>
      <c r="AV1316">
        <v>3</v>
      </c>
      <c r="AW1316" t="s">
        <v>52</v>
      </c>
    </row>
    <row r="1317" spans="1:49" hidden="1" x14ac:dyDescent="0.25">
      <c r="A1317">
        <v>4.88</v>
      </c>
      <c r="B1317">
        <v>0.184</v>
      </c>
      <c r="C1317">
        <v>6.0460000000000003</v>
      </c>
      <c r="D1317">
        <v>1.0189999999999999</v>
      </c>
      <c r="E1317">
        <v>24.472999999999999</v>
      </c>
      <c r="F1317" t="s">
        <v>132</v>
      </c>
      <c r="G1317" t="s">
        <v>133</v>
      </c>
      <c r="H1317">
        <v>102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0.05</v>
      </c>
      <c r="O1317">
        <v>2.8678018E-2</v>
      </c>
      <c r="P1317">
        <v>0.1</v>
      </c>
      <c r="Q1317">
        <v>0.1</v>
      </c>
      <c r="R1317">
        <v>0.47637891999999998</v>
      </c>
      <c r="S1317">
        <v>0.1</v>
      </c>
      <c r="T1317">
        <v>0.05</v>
      </c>
      <c r="U1317">
        <v>0.1</v>
      </c>
      <c r="V1317">
        <v>2.9274280999999999E-2</v>
      </c>
      <c r="W1317">
        <v>1.8122490000000002E-2</v>
      </c>
      <c r="X1317">
        <v>0</v>
      </c>
      <c r="Y1317">
        <v>4.7637892000000001E-2</v>
      </c>
      <c r="Z1317">
        <v>0.42874102600000003</v>
      </c>
      <c r="AA1317">
        <v>0.23818945899999999</v>
      </c>
      <c r="AB1317">
        <v>0.47599999999999998</v>
      </c>
      <c r="AC1317">
        <v>-18.067497670000002</v>
      </c>
      <c r="AD1317">
        <v>7.9896000989999996</v>
      </c>
      <c r="AE1317">
        <v>-0.58195500600000005</v>
      </c>
      <c r="AF1317">
        <v>2</v>
      </c>
      <c r="AG1317">
        <v>2</v>
      </c>
      <c r="AH1317">
        <v>4</v>
      </c>
      <c r="AI1317" t="s">
        <v>56</v>
      </c>
      <c r="AJ1317">
        <v>15.84</v>
      </c>
      <c r="AK1317">
        <v>0</v>
      </c>
      <c r="AL1317">
        <v>39.97</v>
      </c>
      <c r="AM1317">
        <v>0</v>
      </c>
      <c r="AN1317">
        <v>4.0000000000000001E-3</v>
      </c>
      <c r="AO1317">
        <v>1.0109999999999999</v>
      </c>
      <c r="AP1317">
        <v>1.163</v>
      </c>
      <c r="AQ1317">
        <v>1.4930000000000001</v>
      </c>
      <c r="AR1317">
        <v>1.0629999999999999</v>
      </c>
      <c r="AS1317">
        <v>0.155</v>
      </c>
      <c r="AT1317">
        <v>1.569</v>
      </c>
      <c r="AU1317">
        <v>0.24479174199999901</v>
      </c>
      <c r="AV1317">
        <v>2</v>
      </c>
      <c r="AW1317" t="s">
        <v>57</v>
      </c>
    </row>
    <row r="1318" spans="1:49" hidden="1" x14ac:dyDescent="0.25">
      <c r="A1318">
        <v>10.119999999999999</v>
      </c>
      <c r="B1318">
        <v>3.3000000000000002E-2</v>
      </c>
      <c r="C1318">
        <v>5.4450000000000003</v>
      </c>
      <c r="D1318">
        <v>0.95699999999999996</v>
      </c>
      <c r="E1318">
        <v>43.566000000000003</v>
      </c>
      <c r="F1318" t="s">
        <v>132</v>
      </c>
      <c r="G1318" t="s">
        <v>133</v>
      </c>
      <c r="H1318">
        <v>103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0.05</v>
      </c>
      <c r="O1318">
        <v>4.8245400999999903E-2</v>
      </c>
      <c r="P1318">
        <v>0.05</v>
      </c>
      <c r="Q1318">
        <v>0.05</v>
      </c>
      <c r="R1318">
        <v>0.87959140000000002</v>
      </c>
      <c r="S1318">
        <v>0.1</v>
      </c>
      <c r="T1318">
        <v>0.06</v>
      </c>
      <c r="U1318">
        <v>0.06</v>
      </c>
      <c r="V1318">
        <v>1.4627080000000001E-2</v>
      </c>
      <c r="W1318">
        <v>2.73646429999999E-2</v>
      </c>
      <c r="X1318">
        <v>0</v>
      </c>
      <c r="Y1318">
        <v>8.7959140999999894E-2</v>
      </c>
      <c r="Z1318">
        <v>0.79163226499999995</v>
      </c>
      <c r="AA1318">
        <v>0.43979570299999998</v>
      </c>
      <c r="AB1318">
        <v>0.88</v>
      </c>
      <c r="AC1318">
        <v>-21.28142618</v>
      </c>
      <c r="AD1318">
        <v>9.1715483219999996</v>
      </c>
      <c r="AE1318">
        <v>-1.0438591079999999</v>
      </c>
      <c r="AF1318">
        <v>2</v>
      </c>
      <c r="AG1318">
        <v>3</v>
      </c>
      <c r="AH1318">
        <v>5</v>
      </c>
      <c r="AI1318" t="s">
        <v>59</v>
      </c>
      <c r="AJ1318">
        <v>20.88</v>
      </c>
      <c r="AK1318">
        <v>0</v>
      </c>
      <c r="AL1318">
        <v>71.27</v>
      </c>
      <c r="AM1318">
        <v>0</v>
      </c>
      <c r="AN1318">
        <v>4.0000000000000001E-3</v>
      </c>
      <c r="AO1318">
        <v>0.93599999999999905</v>
      </c>
      <c r="AP1318">
        <v>1.58</v>
      </c>
      <c r="AQ1318">
        <v>1.288</v>
      </c>
      <c r="AR1318">
        <v>0.93500000000000005</v>
      </c>
      <c r="AS1318">
        <v>0.11799999999999999</v>
      </c>
      <c r="AT1318">
        <v>2.6309999999999998</v>
      </c>
      <c r="AU1318">
        <v>-0.376221466</v>
      </c>
      <c r="AV1318">
        <v>5</v>
      </c>
      <c r="AW1318" t="s">
        <v>60</v>
      </c>
    </row>
    <row r="1319" spans="1:49" hidden="1" x14ac:dyDescent="0.25">
      <c r="A1319">
        <v>15.12</v>
      </c>
      <c r="B1319">
        <v>5.7000000000000002E-2</v>
      </c>
      <c r="C1319">
        <v>6.3839999999999897</v>
      </c>
      <c r="D1319">
        <v>0.55899999999999905</v>
      </c>
      <c r="E1319">
        <v>8.8420000000000005</v>
      </c>
      <c r="F1319" t="s">
        <v>132</v>
      </c>
      <c r="G1319" t="s">
        <v>133</v>
      </c>
      <c r="H1319">
        <v>150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0.05</v>
      </c>
      <c r="O1319">
        <v>2.4625331E-2</v>
      </c>
      <c r="P1319">
        <v>0.05</v>
      </c>
      <c r="Q1319">
        <v>0.05</v>
      </c>
      <c r="R1319">
        <v>0.37912947000000002</v>
      </c>
      <c r="S1319">
        <v>0.1</v>
      </c>
      <c r="T1319">
        <v>0.03</v>
      </c>
      <c r="U1319">
        <v>0.06</v>
      </c>
      <c r="V1319">
        <v>-5.6801369999999896E-3</v>
      </c>
      <c r="W1319">
        <v>3.4921359999999999E-2</v>
      </c>
      <c r="X1319">
        <v>0</v>
      </c>
      <c r="Y1319">
        <v>3.7912947000000002E-2</v>
      </c>
      <c r="Z1319">
        <v>0.34121652200000002</v>
      </c>
      <c r="AA1319">
        <v>0.18956473500000001</v>
      </c>
      <c r="AB1319">
        <v>0.379</v>
      </c>
      <c r="AC1319">
        <v>-16.573562639999999</v>
      </c>
      <c r="AD1319">
        <v>10.176800890000001</v>
      </c>
      <c r="AE1319">
        <v>-1.0683354009999999</v>
      </c>
      <c r="AF1319">
        <v>1</v>
      </c>
      <c r="AH1319">
        <v>1</v>
      </c>
      <c r="AI1319" t="s">
        <v>51</v>
      </c>
      <c r="AJ1319">
        <v>28.68</v>
      </c>
      <c r="AK1319">
        <v>0</v>
      </c>
      <c r="AL1319">
        <v>20.712</v>
      </c>
      <c r="AM1319">
        <v>0</v>
      </c>
      <c r="AN1319">
        <v>2.1000000000000001E-2</v>
      </c>
      <c r="AO1319">
        <v>0.496</v>
      </c>
      <c r="AP1319">
        <v>0.76300000000000001</v>
      </c>
      <c r="AQ1319">
        <v>0.60899999999999999</v>
      </c>
      <c r="AR1319">
        <v>0.34699999999999998</v>
      </c>
      <c r="AS1319">
        <v>0.03</v>
      </c>
      <c r="AT1319">
        <v>2.2290000000000001</v>
      </c>
      <c r="AU1319">
        <v>77.147932650000001</v>
      </c>
      <c r="AV1319">
        <v>1</v>
      </c>
      <c r="AW1319" t="s">
        <v>52</v>
      </c>
    </row>
    <row r="1320" spans="1:49" hidden="1" x14ac:dyDescent="0.25">
      <c r="A1320">
        <v>23.62</v>
      </c>
      <c r="B1320">
        <v>0.59</v>
      </c>
      <c r="C1320">
        <v>4.282</v>
      </c>
      <c r="D1320">
        <v>0.90599999999999903</v>
      </c>
      <c r="E1320">
        <v>7.0259999999999998</v>
      </c>
      <c r="F1320" t="s">
        <v>132</v>
      </c>
      <c r="G1320" t="s">
        <v>133</v>
      </c>
      <c r="H1320">
        <v>165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0.13500000000000001</v>
      </c>
      <c r="O1320">
        <v>0.13676618199999999</v>
      </c>
      <c r="P1320">
        <v>0.13500000000000001</v>
      </c>
      <c r="Q1320">
        <v>0.13500000000000001</v>
      </c>
      <c r="R1320">
        <v>0.19550078000000001</v>
      </c>
      <c r="S1320">
        <v>0.27</v>
      </c>
      <c r="T1320">
        <v>0.17</v>
      </c>
      <c r="U1320">
        <v>0.1</v>
      </c>
      <c r="V1320">
        <v>5.6845530000000002E-3</v>
      </c>
      <c r="W1320">
        <v>4.1137709999999996E-3</v>
      </c>
      <c r="X1320">
        <v>-3.6928580000000003E-2</v>
      </c>
      <c r="Y1320">
        <v>1.9550077999999999E-2</v>
      </c>
      <c r="Z1320">
        <v>0.17595069899999999</v>
      </c>
      <c r="AA1320">
        <v>9.7750387999999994E-2</v>
      </c>
      <c r="AB1320">
        <v>0.19600000000000001</v>
      </c>
      <c r="AC1320">
        <v>-3.2074142929999998</v>
      </c>
      <c r="AD1320">
        <v>7.1461432199999999</v>
      </c>
      <c r="AE1320">
        <v>-0.40252154699999998</v>
      </c>
      <c r="AF1320">
        <v>3</v>
      </c>
      <c r="AH1320">
        <v>2</v>
      </c>
      <c r="AI1320" t="s">
        <v>54</v>
      </c>
      <c r="AJ1320">
        <v>17.52</v>
      </c>
      <c r="AK1320">
        <v>0.01</v>
      </c>
      <c r="AL1320">
        <v>7.0419999999999998</v>
      </c>
      <c r="AM1320">
        <v>0</v>
      </c>
      <c r="AN1320">
        <v>2.5999999999999999E-2</v>
      </c>
      <c r="AO1320">
        <v>0.93099999999999905</v>
      </c>
      <c r="AP1320">
        <v>1.2170000000000001</v>
      </c>
      <c r="AQ1320">
        <v>1.115</v>
      </c>
      <c r="AR1320">
        <v>0.83799999999999997</v>
      </c>
      <c r="AS1320">
        <v>8.7999999999999995E-2</v>
      </c>
      <c r="AT1320">
        <v>1.1599999999999999</v>
      </c>
      <c r="AU1320">
        <v>7.1474831000000003E-2</v>
      </c>
      <c r="AV1320">
        <v>4</v>
      </c>
      <c r="AW1320" t="s">
        <v>57</v>
      </c>
    </row>
    <row r="1321" spans="1:49" hidden="1" x14ac:dyDescent="0.25">
      <c r="A1321">
        <v>0.55000000000000004</v>
      </c>
      <c r="B1321">
        <v>0.71299999999999997</v>
      </c>
      <c r="C1321">
        <v>5.4</v>
      </c>
      <c r="D1321">
        <v>1.2709999999999999</v>
      </c>
      <c r="E1321">
        <v>13.365</v>
      </c>
      <c r="F1321" t="s">
        <v>132</v>
      </c>
      <c r="G1321" t="s">
        <v>133</v>
      </c>
      <c r="H1321">
        <v>17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2.5264740000000001E-2</v>
      </c>
      <c r="O1321">
        <v>4.0886723E-2</v>
      </c>
      <c r="P1321">
        <v>6.7718440000000005E-2</v>
      </c>
      <c r="Q1321">
        <v>7.9708625999999894E-2</v>
      </c>
      <c r="R1321">
        <v>0.22656713000000001</v>
      </c>
      <c r="S1321">
        <v>0.13</v>
      </c>
      <c r="T1321">
        <v>5.8872564000000002E-2</v>
      </c>
      <c r="U1321">
        <v>0.105</v>
      </c>
      <c r="V1321">
        <v>-1.2628657E-2</v>
      </c>
      <c r="W1321">
        <v>1.0355022E-2</v>
      </c>
      <c r="X1321">
        <v>-7.0039174999999995E-2</v>
      </c>
      <c r="Y1321">
        <v>2.2656712999999998E-2</v>
      </c>
      <c r="Z1321">
        <v>0.20391042100000001</v>
      </c>
      <c r="AA1321">
        <v>0.113283566999999</v>
      </c>
      <c r="AB1321">
        <v>0.22699999999999901</v>
      </c>
      <c r="AC1321">
        <v>-15.499916949999999</v>
      </c>
      <c r="AD1321">
        <v>8.3401540920000006</v>
      </c>
      <c r="AE1321">
        <v>-0.65128947799999903</v>
      </c>
      <c r="AF1321">
        <v>3</v>
      </c>
      <c r="AH1321">
        <v>2</v>
      </c>
      <c r="AI1321" t="s">
        <v>54</v>
      </c>
      <c r="AJ1321">
        <v>17.87</v>
      </c>
      <c r="AK1321">
        <v>0</v>
      </c>
      <c r="AL1321">
        <v>37.802999999999997</v>
      </c>
      <c r="AM1321">
        <v>0</v>
      </c>
      <c r="AN1321">
        <v>3.0000000000000001E-3</v>
      </c>
      <c r="AO1321">
        <v>1.4259999999999999</v>
      </c>
      <c r="AP1321">
        <v>1.423</v>
      </c>
      <c r="AQ1321">
        <v>2.3839999999999999</v>
      </c>
      <c r="AR1321">
        <v>1.524</v>
      </c>
      <c r="AS1321">
        <v>0.313</v>
      </c>
      <c r="AT1321">
        <v>2.117</v>
      </c>
      <c r="AU1321">
        <v>-36.022734919999998</v>
      </c>
      <c r="AV1321">
        <v>2</v>
      </c>
      <c r="AW1321" t="s">
        <v>57</v>
      </c>
    </row>
    <row r="1322" spans="1:49" hidden="1" x14ac:dyDescent="0.25">
      <c r="A1322">
        <v>6.64</v>
      </c>
      <c r="B1322">
        <v>0.13500000000000001</v>
      </c>
      <c r="C1322">
        <v>6.7320000000000002</v>
      </c>
      <c r="D1322">
        <v>0.78</v>
      </c>
      <c r="E1322">
        <v>7.2069999999999999</v>
      </c>
      <c r="F1322" t="s">
        <v>132</v>
      </c>
      <c r="G1322" t="s">
        <v>133</v>
      </c>
      <c r="H1322">
        <v>210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0.27097094899999902</v>
      </c>
      <c r="O1322">
        <v>0.29070057199999999</v>
      </c>
      <c r="P1322">
        <v>0.118630418</v>
      </c>
      <c r="Q1322">
        <v>0.13534554900000001</v>
      </c>
      <c r="R1322">
        <v>0.26271325000000001</v>
      </c>
      <c r="S1322">
        <v>0.47</v>
      </c>
      <c r="T1322">
        <v>0.36878728799999999</v>
      </c>
      <c r="U1322">
        <v>0.14000000000000001</v>
      </c>
      <c r="V1322">
        <v>-2.1447227999999999E-2</v>
      </c>
      <c r="W1322">
        <v>1.6231202E-2</v>
      </c>
      <c r="X1322">
        <v>4.0604398E-2</v>
      </c>
      <c r="Y1322">
        <v>2.6271325000000002E-2</v>
      </c>
      <c r="Z1322">
        <v>0.236441928</v>
      </c>
      <c r="AA1322">
        <v>0.131356627</v>
      </c>
      <c r="AB1322">
        <v>0.26300000000000001</v>
      </c>
      <c r="AC1322">
        <v>-5.8821782870000003</v>
      </c>
      <c r="AD1322">
        <v>4.8074087370000003</v>
      </c>
      <c r="AE1322">
        <v>-0.66284221099999996</v>
      </c>
      <c r="AF1322">
        <v>2</v>
      </c>
      <c r="AG1322">
        <v>1</v>
      </c>
      <c r="AH1322">
        <v>3</v>
      </c>
      <c r="AI1322" t="s">
        <v>53</v>
      </c>
      <c r="AJ1322">
        <v>15.09</v>
      </c>
      <c r="AK1322">
        <v>0.02</v>
      </c>
      <c r="AL1322">
        <v>10.413</v>
      </c>
      <c r="AM1322">
        <v>0</v>
      </c>
      <c r="AN1322">
        <v>3.4000000000000002E-2</v>
      </c>
      <c r="AO1322">
        <v>0.73599999999999999</v>
      </c>
      <c r="AP1322">
        <v>0.752</v>
      </c>
      <c r="AQ1322">
        <v>0.90900000000000003</v>
      </c>
      <c r="AR1322">
        <v>0.628</v>
      </c>
      <c r="AS1322">
        <v>6.0999999999999999E-2</v>
      </c>
      <c r="AT1322">
        <v>1.141</v>
      </c>
      <c r="AU1322">
        <v>0.21939737300000001</v>
      </c>
      <c r="AV1322">
        <v>3</v>
      </c>
      <c r="AW1322" t="s">
        <v>52</v>
      </c>
    </row>
    <row r="1323" spans="1:49" hidden="1" x14ac:dyDescent="0.25">
      <c r="A1323">
        <v>66.78</v>
      </c>
      <c r="B1323">
        <v>1.39999999999999E-2</v>
      </c>
      <c r="C1323">
        <v>7.1710000000000003</v>
      </c>
      <c r="D1323">
        <v>0.33100000000000002</v>
      </c>
      <c r="E1323">
        <v>13.554</v>
      </c>
      <c r="F1323" t="s">
        <v>132</v>
      </c>
      <c r="G1323" t="s">
        <v>133</v>
      </c>
      <c r="H1323">
        <v>213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2.1938943999999998E-2</v>
      </c>
      <c r="O1323">
        <v>5.7221830999999897E-2</v>
      </c>
      <c r="P1323">
        <v>9.0121148999999998E-2</v>
      </c>
      <c r="Q1323">
        <v>0.126233765</v>
      </c>
      <c r="R1323">
        <v>0.13274390999999999</v>
      </c>
      <c r="S1323">
        <v>0.2</v>
      </c>
      <c r="T1323">
        <v>0.50867059000000003</v>
      </c>
      <c r="U1323">
        <v>0.14000000000000001</v>
      </c>
      <c r="V1323">
        <v>1.8082577999999998E-2</v>
      </c>
      <c r="W1323">
        <v>4.0564589999999998E-2</v>
      </c>
      <c r="X1323">
        <v>-2.1911336E-2</v>
      </c>
      <c r="Y1323">
        <v>1.3274391E-2</v>
      </c>
      <c r="Z1323">
        <v>0.119469519</v>
      </c>
      <c r="AA1323">
        <v>6.6371954999999996E-2</v>
      </c>
      <c r="AB1323">
        <v>0.13300000000000001</v>
      </c>
      <c r="AC1323">
        <v>-7.40663917</v>
      </c>
      <c r="AD1323">
        <v>7.3989845650000001</v>
      </c>
      <c r="AE1323">
        <v>-0.237290263</v>
      </c>
      <c r="AF1323">
        <v>1</v>
      </c>
      <c r="AH1323">
        <v>1</v>
      </c>
      <c r="AI1323" t="s">
        <v>51</v>
      </c>
      <c r="AJ1323">
        <v>12.99</v>
      </c>
      <c r="AK1323">
        <v>0.02</v>
      </c>
      <c r="AL1323">
        <v>73.671000000000006</v>
      </c>
      <c r="AM1323">
        <v>0</v>
      </c>
      <c r="AN1323">
        <v>8.0000000000000002E-3</v>
      </c>
      <c r="AO1323">
        <v>0.28499999999999998</v>
      </c>
      <c r="AP1323">
        <v>0.32100000000000001</v>
      </c>
      <c r="AQ1323">
        <v>0.34100000000000003</v>
      </c>
      <c r="AR1323">
        <v>0.127</v>
      </c>
      <c r="AS1323">
        <v>0.01</v>
      </c>
      <c r="AT1323">
        <v>0.83699999999999997</v>
      </c>
      <c r="AU1323">
        <v>2.5967399709999999</v>
      </c>
      <c r="AV1323">
        <v>3</v>
      </c>
      <c r="AW1323" t="s">
        <v>58</v>
      </c>
    </row>
    <row r="1324" spans="1:49" hidden="1" x14ac:dyDescent="0.25">
      <c r="A1324">
        <v>33.18</v>
      </c>
      <c r="B1324">
        <v>0.02</v>
      </c>
      <c r="C1324">
        <v>6.181</v>
      </c>
      <c r="D1324">
        <v>0.76500000000000001</v>
      </c>
      <c r="E1324">
        <v>34.412999999999997</v>
      </c>
      <c r="F1324" t="s">
        <v>132</v>
      </c>
      <c r="G1324" t="s">
        <v>133</v>
      </c>
      <c r="H1324">
        <v>218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2.4980288999999999E-2</v>
      </c>
      <c r="O1324">
        <v>0.105971591999999</v>
      </c>
      <c r="P1324">
        <v>0.105907351</v>
      </c>
      <c r="Q1324">
        <v>0.12848010699999901</v>
      </c>
      <c r="R1324">
        <v>0.10433217</v>
      </c>
      <c r="S1324">
        <v>0.27</v>
      </c>
      <c r="T1324">
        <v>0.34144163700000002</v>
      </c>
      <c r="U1324">
        <v>0.14000000000000001</v>
      </c>
      <c r="V1324">
        <v>3.9668990000000003E-3</v>
      </c>
      <c r="W1324">
        <v>2.49806679999999E-2</v>
      </c>
      <c r="X1324">
        <v>-1.11746869999999E-2</v>
      </c>
      <c r="Y1324">
        <v>1.0433217E-2</v>
      </c>
      <c r="Z1324">
        <v>9.3898954000000007E-2</v>
      </c>
      <c r="AA1324">
        <v>5.2166085999999903E-2</v>
      </c>
      <c r="AB1324">
        <v>0.104</v>
      </c>
      <c r="AC1324">
        <v>-8.9983108049999991</v>
      </c>
      <c r="AD1324">
        <v>5.2513777829999997</v>
      </c>
      <c r="AE1324">
        <v>-0.192723848999999</v>
      </c>
      <c r="AF1324">
        <v>2</v>
      </c>
      <c r="AG1324">
        <v>1</v>
      </c>
      <c r="AH1324">
        <v>3</v>
      </c>
      <c r="AI1324" t="s">
        <v>53</v>
      </c>
      <c r="AJ1324">
        <v>14.22</v>
      </c>
      <c r="AK1324">
        <v>0.05</v>
      </c>
      <c r="AL1324">
        <v>61.372</v>
      </c>
      <c r="AM1324">
        <v>0</v>
      </c>
      <c r="AN1324">
        <v>6.9999999999999897E-3</v>
      </c>
      <c r="AO1324">
        <v>0.71699999999999997</v>
      </c>
      <c r="AP1324">
        <v>1.05</v>
      </c>
      <c r="AQ1324">
        <v>0.91</v>
      </c>
      <c r="AR1324">
        <v>0.63</v>
      </c>
      <c r="AS1324">
        <v>6.4000000000000001E-2</v>
      </c>
      <c r="AT1324">
        <v>2.2690000000000001</v>
      </c>
      <c r="AU1324">
        <v>2.366170442</v>
      </c>
      <c r="AV1324">
        <v>4</v>
      </c>
      <c r="AW1324" t="s">
        <v>52</v>
      </c>
    </row>
    <row r="1325" spans="1:49" hidden="1" x14ac:dyDescent="0.25">
      <c r="A1325">
        <v>11.97</v>
      </c>
      <c r="B1325">
        <v>5.3999999999999999E-2</v>
      </c>
      <c r="C1325">
        <v>6.0889999999999898</v>
      </c>
      <c r="D1325">
        <v>0.86</v>
      </c>
      <c r="E1325">
        <v>20.077999999999999</v>
      </c>
      <c r="F1325" t="s">
        <v>132</v>
      </c>
      <c r="G1325" t="s">
        <v>133</v>
      </c>
      <c r="H1325">
        <v>233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8.2212904000000003E-2</v>
      </c>
      <c r="O1325">
        <v>0.28023448200000001</v>
      </c>
      <c r="P1325">
        <v>0.22504078799999999</v>
      </c>
      <c r="Q1325">
        <v>0.277921735</v>
      </c>
      <c r="R1325">
        <v>0.113119096</v>
      </c>
      <c r="S1325">
        <v>0.63</v>
      </c>
      <c r="T1325">
        <v>0.54014301200000003</v>
      </c>
      <c r="U1325">
        <v>0.23</v>
      </c>
      <c r="V1325">
        <v>-3.1477759999999902E-3</v>
      </c>
      <c r="W1325">
        <v>6.6020059999999997E-3</v>
      </c>
      <c r="X1325">
        <v>1.13581639999999E-2</v>
      </c>
      <c r="Y1325">
        <v>1.131191E-2</v>
      </c>
      <c r="Z1325">
        <v>0.10180718599999999</v>
      </c>
      <c r="AA1325">
        <v>5.6559548000000001E-2</v>
      </c>
      <c r="AB1325">
        <v>0.113</v>
      </c>
      <c r="AC1325">
        <v>-5.3159091119999999</v>
      </c>
      <c r="AD1325">
        <v>3.129645971</v>
      </c>
      <c r="AE1325">
        <v>-0.14490123499999999</v>
      </c>
      <c r="AF1325">
        <v>2</v>
      </c>
      <c r="AG1325">
        <v>1</v>
      </c>
      <c r="AH1325">
        <v>3</v>
      </c>
      <c r="AI1325" t="s">
        <v>53</v>
      </c>
      <c r="AJ1325">
        <v>13.08</v>
      </c>
      <c r="AK1325">
        <v>0.01</v>
      </c>
      <c r="AL1325">
        <v>29.414000000000001</v>
      </c>
      <c r="AM1325">
        <v>0</v>
      </c>
      <c r="AN1325">
        <v>0.01</v>
      </c>
      <c r="AO1325">
        <v>0.84</v>
      </c>
      <c r="AP1325">
        <v>1.1179999999999899</v>
      </c>
      <c r="AQ1325">
        <v>1.052</v>
      </c>
      <c r="AR1325">
        <v>0.75700000000000001</v>
      </c>
      <c r="AS1325">
        <v>0.08</v>
      </c>
      <c r="AT1325">
        <v>2.3159999999999998</v>
      </c>
      <c r="AU1325">
        <v>0.29075013500000002</v>
      </c>
      <c r="AV1325">
        <v>5</v>
      </c>
      <c r="AW1325" t="s">
        <v>52</v>
      </c>
    </row>
    <row r="1326" spans="1:49" hidden="1" x14ac:dyDescent="0.25">
      <c r="A1326">
        <v>12.74</v>
      </c>
      <c r="B1326">
        <v>3.9E-2</v>
      </c>
      <c r="C1326">
        <v>4.7430000000000003</v>
      </c>
      <c r="D1326">
        <v>0.82199999999999995</v>
      </c>
      <c r="E1326">
        <v>23.655999999999999</v>
      </c>
      <c r="F1326" t="s">
        <v>132</v>
      </c>
      <c r="G1326" t="s">
        <v>133</v>
      </c>
      <c r="H1326">
        <v>237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8.6969388999999994E-2</v>
      </c>
      <c r="O1326">
        <v>0.18140936899999999</v>
      </c>
      <c r="P1326">
        <v>0.20130304199999999</v>
      </c>
      <c r="Q1326">
        <v>0.24300408899999901</v>
      </c>
      <c r="R1326">
        <v>0.18149005000000001</v>
      </c>
      <c r="S1326">
        <v>0.47</v>
      </c>
      <c r="T1326">
        <v>0.41656992799999998</v>
      </c>
      <c r="U1326">
        <v>0.27</v>
      </c>
      <c r="V1326">
        <v>6.1478569999999996E-3</v>
      </c>
      <c r="W1326">
        <v>1.2580401E-2</v>
      </c>
      <c r="X1326">
        <v>-7.0767759999999999E-3</v>
      </c>
      <c r="Y1326">
        <v>1.8149004999999999E-2</v>
      </c>
      <c r="Z1326">
        <v>0.16334104399999999</v>
      </c>
      <c r="AA1326">
        <v>9.0745023999999994E-2</v>
      </c>
      <c r="AB1326">
        <v>0.18099999999999999</v>
      </c>
      <c r="AC1326">
        <v>-4.7156017009999998</v>
      </c>
      <c r="AD1326">
        <v>2.8945433309999999</v>
      </c>
      <c r="AE1326">
        <v>-0.340304252999999</v>
      </c>
      <c r="AF1326">
        <v>2</v>
      </c>
      <c r="AG1326">
        <v>3</v>
      </c>
      <c r="AH1326">
        <v>5</v>
      </c>
      <c r="AI1326" t="s">
        <v>59</v>
      </c>
      <c r="AJ1326">
        <v>12.99</v>
      </c>
      <c r="AK1326">
        <v>0.01</v>
      </c>
      <c r="AL1326">
        <v>37.466999999999999</v>
      </c>
      <c r="AM1326">
        <v>0</v>
      </c>
      <c r="AN1326">
        <v>8.9999999999999993E-3</v>
      </c>
      <c r="AO1326">
        <v>0.78299999999999903</v>
      </c>
      <c r="AP1326">
        <v>1.675</v>
      </c>
      <c r="AQ1326">
        <v>0.996</v>
      </c>
      <c r="AR1326">
        <v>0.70099999999999996</v>
      </c>
      <c r="AS1326">
        <v>7.3999999999999996E-2</v>
      </c>
      <c r="AT1326">
        <v>4.5199999999999996</v>
      </c>
      <c r="AU1326">
        <v>0.29838843799999998</v>
      </c>
      <c r="AV1326">
        <v>5</v>
      </c>
      <c r="AW1326" t="s">
        <v>60</v>
      </c>
    </row>
    <row r="1327" spans="1:49" hidden="1" x14ac:dyDescent="0.25">
      <c r="A1327">
        <v>9.31</v>
      </c>
      <c r="B1327">
        <v>7.6999999999999999E-2</v>
      </c>
      <c r="C1327">
        <v>6.7329999999999997</v>
      </c>
      <c r="D1327">
        <v>0.68700000000000006</v>
      </c>
      <c r="E1327">
        <v>9.2899999999999991</v>
      </c>
      <c r="F1327" t="s">
        <v>132</v>
      </c>
      <c r="G1327" t="s">
        <v>133</v>
      </c>
      <c r="H1327">
        <v>24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5.6273327999999997E-2</v>
      </c>
      <c r="O1327">
        <v>0.105146093</v>
      </c>
      <c r="P1327">
        <v>0.124788645</v>
      </c>
      <c r="Q1327">
        <v>0.16545632699999999</v>
      </c>
      <c r="R1327">
        <v>0.24340057000000001</v>
      </c>
      <c r="S1327">
        <v>0.3</v>
      </c>
      <c r="T1327">
        <v>0.31592434699999999</v>
      </c>
      <c r="U1327">
        <v>0.2</v>
      </c>
      <c r="V1327">
        <v>-4.3897070000000003E-2</v>
      </c>
      <c r="W1327">
        <v>1.3190151000000001E-2</v>
      </c>
      <c r="X1327">
        <v>-1.9086973E-2</v>
      </c>
      <c r="Y1327">
        <v>2.4340056999999998E-2</v>
      </c>
      <c r="Z1327">
        <v>0.21906051600000001</v>
      </c>
      <c r="AA1327">
        <v>0.12170028699999901</v>
      </c>
      <c r="AB1327">
        <v>0.24299999999999999</v>
      </c>
      <c r="AC1327">
        <v>-4.9407751170000003</v>
      </c>
      <c r="AD1327">
        <v>5.6581128339999998</v>
      </c>
      <c r="AE1327">
        <v>-0.54984407599999996</v>
      </c>
      <c r="AF1327">
        <v>2</v>
      </c>
      <c r="AG1327">
        <v>1</v>
      </c>
      <c r="AH1327">
        <v>3</v>
      </c>
      <c r="AI1327" t="s">
        <v>53</v>
      </c>
      <c r="AJ1327">
        <v>11.97</v>
      </c>
      <c r="AK1327">
        <v>0.02</v>
      </c>
      <c r="AL1327">
        <v>16.562999999999999</v>
      </c>
      <c r="AM1327">
        <v>0</v>
      </c>
      <c r="AN1327">
        <v>2.5000000000000001E-2</v>
      </c>
      <c r="AO1327">
        <v>0.65500000000000003</v>
      </c>
      <c r="AP1327">
        <v>0.73699999999999999</v>
      </c>
      <c r="AQ1327">
        <v>0.77500000000000002</v>
      </c>
      <c r="AR1327">
        <v>0.501</v>
      </c>
      <c r="AS1327">
        <v>4.5999999999999999E-2</v>
      </c>
      <c r="AT1327">
        <v>1.2729999999999999</v>
      </c>
      <c r="AU1327">
        <v>0.26893654099999997</v>
      </c>
      <c r="AV1327">
        <v>1</v>
      </c>
      <c r="AW1327" t="s">
        <v>52</v>
      </c>
    </row>
    <row r="1328" spans="1:49" hidden="1" x14ac:dyDescent="0.25">
      <c r="A1328">
        <v>7.15</v>
      </c>
      <c r="B1328">
        <v>6.5000000000000002E-2</v>
      </c>
      <c r="C1328">
        <v>4.101</v>
      </c>
      <c r="D1328">
        <v>0.98799999999999999</v>
      </c>
      <c r="E1328">
        <v>30.114000000000001</v>
      </c>
      <c r="F1328" t="s">
        <v>132</v>
      </c>
      <c r="G1328" t="s">
        <v>133</v>
      </c>
      <c r="H1328">
        <v>28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8.5000000000000006E-2</v>
      </c>
      <c r="O1328">
        <v>7.9075314999999993E-2</v>
      </c>
      <c r="P1328">
        <v>0.141666667</v>
      </c>
      <c r="Q1328">
        <v>0.141666667</v>
      </c>
      <c r="R1328">
        <v>0.10444073399999999</v>
      </c>
      <c r="S1328">
        <v>0.17</v>
      </c>
      <c r="T1328">
        <v>0.1</v>
      </c>
      <c r="U1328">
        <v>0.17</v>
      </c>
      <c r="V1328">
        <v>4.5401929999999997E-3</v>
      </c>
      <c r="W1328">
        <v>-1.2794593999999999E-2</v>
      </c>
      <c r="X1328">
        <v>-2.22896779999999E-2</v>
      </c>
      <c r="Y1328">
        <v>1.0444073E-2</v>
      </c>
      <c r="Z1328">
        <v>9.3996659999999996E-2</v>
      </c>
      <c r="AA1328">
        <v>5.2220366999999997E-2</v>
      </c>
      <c r="AB1328">
        <v>0.104</v>
      </c>
      <c r="AC1328">
        <v>-6.453855785</v>
      </c>
      <c r="AD1328">
        <v>6.3196924689999996</v>
      </c>
      <c r="AE1328">
        <v>-0.44159232900000001</v>
      </c>
      <c r="AF1328">
        <v>2</v>
      </c>
      <c r="AG1328">
        <v>3</v>
      </c>
      <c r="AH1328">
        <v>5</v>
      </c>
      <c r="AI1328" t="s">
        <v>59</v>
      </c>
      <c r="AJ1328">
        <v>20.02</v>
      </c>
      <c r="AK1328">
        <v>0</v>
      </c>
      <c r="AL1328">
        <v>43.958999999999897</v>
      </c>
      <c r="AM1328">
        <v>0</v>
      </c>
      <c r="AN1328">
        <v>6.0000000000000001E-3</v>
      </c>
      <c r="AO1328">
        <v>0.92599999999999905</v>
      </c>
      <c r="AP1328">
        <v>2.4129999999999998</v>
      </c>
      <c r="AQ1328">
        <v>1.363</v>
      </c>
      <c r="AR1328">
        <v>0.99</v>
      </c>
      <c r="AS1328">
        <v>0.13</v>
      </c>
      <c r="AT1328">
        <v>4.8170000000000002</v>
      </c>
      <c r="AU1328">
        <v>8.3985905E-2</v>
      </c>
      <c r="AV1328">
        <v>4</v>
      </c>
      <c r="AW1328" t="s">
        <v>60</v>
      </c>
    </row>
    <row r="1329" spans="1:49" hidden="1" x14ac:dyDescent="0.25">
      <c r="A1329">
        <v>107.71</v>
      </c>
      <c r="B1329">
        <v>6.9999999999999897E-3</v>
      </c>
      <c r="C1329">
        <v>4.5049999999999999</v>
      </c>
      <c r="D1329">
        <v>0.318</v>
      </c>
      <c r="E1329">
        <v>20.91</v>
      </c>
      <c r="F1329" t="s">
        <v>132</v>
      </c>
      <c r="G1329" t="s">
        <v>133</v>
      </c>
      <c r="H1329">
        <v>306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8.5000000000000006E-2</v>
      </c>
      <c r="O1329">
        <v>5.4793372999999999E-2</v>
      </c>
      <c r="P1329">
        <v>0.17</v>
      </c>
      <c r="Q1329">
        <v>0.17</v>
      </c>
      <c r="R1329">
        <v>0.13706647</v>
      </c>
      <c r="S1329">
        <v>0.17</v>
      </c>
      <c r="T1329">
        <v>0.06</v>
      </c>
      <c r="U1329">
        <v>0.2</v>
      </c>
      <c r="V1329">
        <v>-2.6232450000000001E-2</v>
      </c>
      <c r="W1329">
        <v>7.1852840000000001E-3</v>
      </c>
      <c r="X1329">
        <v>-1.5886430999999999E-2</v>
      </c>
      <c r="Y1329">
        <v>1.37066469999999E-2</v>
      </c>
      <c r="Z1329">
        <v>0.12335982199999999</v>
      </c>
      <c r="AA1329">
        <v>6.8533233999999998E-2</v>
      </c>
      <c r="AB1329">
        <v>0.13699999999999901</v>
      </c>
      <c r="AC1329">
        <v>-7.402626905</v>
      </c>
      <c r="AD1329">
        <v>4.7509799619999997</v>
      </c>
      <c r="AE1329">
        <v>-0.13489222000000001</v>
      </c>
      <c r="AF1329">
        <v>2</v>
      </c>
      <c r="AG1329">
        <v>4</v>
      </c>
      <c r="AH1329">
        <v>6</v>
      </c>
      <c r="AI1329" t="s">
        <v>61</v>
      </c>
      <c r="AJ1329">
        <v>12</v>
      </c>
      <c r="AK1329">
        <v>0</v>
      </c>
      <c r="AL1329">
        <v>137.053</v>
      </c>
      <c r="AM1329">
        <v>0</v>
      </c>
      <c r="AN1329">
        <v>5.0000000000000001E-3</v>
      </c>
      <c r="AO1329">
        <v>0.16399999999999901</v>
      </c>
      <c r="AP1329">
        <v>0.88900000000000001</v>
      </c>
      <c r="AQ1329">
        <v>0.34200000000000003</v>
      </c>
      <c r="AR1329">
        <v>0.16899999999999901</v>
      </c>
      <c r="AS1329">
        <v>1.4999999999999999E-2</v>
      </c>
      <c r="AT1329">
        <v>4.9409999999999998</v>
      </c>
      <c r="AU1329">
        <v>0.103761702</v>
      </c>
      <c r="AV1329">
        <v>4</v>
      </c>
      <c r="AW1329" t="s">
        <v>61</v>
      </c>
    </row>
    <row r="1330" spans="1:49" hidden="1" x14ac:dyDescent="0.25">
      <c r="A1330">
        <v>17.89</v>
      </c>
      <c r="B1330">
        <v>3.7999999999999999E-2</v>
      </c>
      <c r="C1330">
        <v>5.9210000000000003</v>
      </c>
      <c r="D1330">
        <v>0.65099999999999902</v>
      </c>
      <c r="E1330">
        <v>17.38</v>
      </c>
      <c r="F1330" t="s">
        <v>132</v>
      </c>
      <c r="G1330" t="s">
        <v>133</v>
      </c>
      <c r="H1330">
        <v>31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4.4920515999999897E-2</v>
      </c>
      <c r="O1330">
        <v>5.6894453999999997E-2</v>
      </c>
      <c r="P1330">
        <v>5.6788334000000003E-2</v>
      </c>
      <c r="Q1330">
        <v>6.2340705999999899E-2</v>
      </c>
      <c r="R1330">
        <v>0.34867703999999999</v>
      </c>
      <c r="S1330">
        <v>0.13</v>
      </c>
      <c r="T1330">
        <v>7.1014077999999994E-2</v>
      </c>
      <c r="U1330">
        <v>0.1</v>
      </c>
      <c r="V1330">
        <v>-4.8069499999999999E-3</v>
      </c>
      <c r="W1330">
        <v>7.58865199999999E-3</v>
      </c>
      <c r="X1330">
        <v>-3.90634E-4</v>
      </c>
      <c r="Y1330">
        <v>3.4867703999999999E-2</v>
      </c>
      <c r="Z1330">
        <v>0.31380933500000002</v>
      </c>
      <c r="AA1330">
        <v>0.17433852</v>
      </c>
      <c r="AB1330">
        <v>0.34899999999999998</v>
      </c>
      <c r="AC1330">
        <v>-10.87452204</v>
      </c>
      <c r="AD1330">
        <v>12.27340214</v>
      </c>
      <c r="AE1330">
        <v>-1.3267864279999999</v>
      </c>
      <c r="AF1330">
        <v>2</v>
      </c>
      <c r="AG1330">
        <v>1</v>
      </c>
      <c r="AH1330">
        <v>3</v>
      </c>
      <c r="AI1330" t="s">
        <v>53</v>
      </c>
      <c r="AJ1330">
        <v>13.32</v>
      </c>
      <c r="AK1330">
        <v>0.01</v>
      </c>
      <c r="AL1330">
        <v>34.134</v>
      </c>
      <c r="AM1330">
        <v>0</v>
      </c>
      <c r="AN1330">
        <v>1.0999999999999999E-2</v>
      </c>
      <c r="AO1330">
        <v>0.58399999999999996</v>
      </c>
      <c r="AP1330">
        <v>1.06</v>
      </c>
      <c r="AQ1330">
        <v>0.73799999999999999</v>
      </c>
      <c r="AR1330">
        <v>0.46600000000000003</v>
      </c>
      <c r="AS1330">
        <v>4.3999999999999997E-2</v>
      </c>
      <c r="AT1330">
        <v>2.8319999999999999</v>
      </c>
      <c r="AU1330">
        <v>7.3851749999999994E-2</v>
      </c>
      <c r="AV1330">
        <v>3</v>
      </c>
      <c r="AW1330" t="s">
        <v>52</v>
      </c>
    </row>
    <row r="1331" spans="1:49" hidden="1" x14ac:dyDescent="0.25">
      <c r="A1331">
        <v>57.11</v>
      </c>
      <c r="B1331">
        <v>1.4999999999999999E-2</v>
      </c>
      <c r="C1331">
        <v>6.1289999999999996</v>
      </c>
      <c r="D1331">
        <v>0.41299999999999998</v>
      </c>
      <c r="E1331">
        <v>17.614999999999998</v>
      </c>
      <c r="F1331" t="s">
        <v>132</v>
      </c>
      <c r="G1331" t="s">
        <v>133</v>
      </c>
      <c r="H1331">
        <v>323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3.3875516000000001E-2</v>
      </c>
      <c r="O1331">
        <v>8.3848213000000005E-2</v>
      </c>
      <c r="P1331">
        <v>8.7393314E-2</v>
      </c>
      <c r="Q1331">
        <v>9.8468573000000004E-2</v>
      </c>
      <c r="R1331">
        <v>0.22761981000000001</v>
      </c>
      <c r="S1331">
        <v>0.2</v>
      </c>
      <c r="T1331">
        <v>0.24691222399999899</v>
      </c>
      <c r="U1331">
        <v>0.14000000000000001</v>
      </c>
      <c r="V1331">
        <v>2.4067210000000001E-3</v>
      </c>
      <c r="W1331">
        <v>4.0045295000000002E-2</v>
      </c>
      <c r="X1331">
        <v>-4.6312330000000002E-3</v>
      </c>
      <c r="Y1331">
        <v>2.2761981000000001E-2</v>
      </c>
      <c r="Z1331">
        <v>0.20485783099999999</v>
      </c>
      <c r="AA1331">
        <v>0.113809906</v>
      </c>
      <c r="AB1331">
        <v>0.22800000000000001</v>
      </c>
      <c r="AC1331">
        <v>-9.2123655170000003</v>
      </c>
      <c r="AD1331">
        <v>7.6076871199999996</v>
      </c>
      <c r="AE1331">
        <v>-0.52545772299999904</v>
      </c>
      <c r="AF1331">
        <v>2</v>
      </c>
      <c r="AG1331">
        <v>4</v>
      </c>
      <c r="AH1331">
        <v>6</v>
      </c>
      <c r="AI1331" t="s">
        <v>61</v>
      </c>
      <c r="AJ1331">
        <v>12.18</v>
      </c>
      <c r="AK1331">
        <v>0.05</v>
      </c>
      <c r="AL1331">
        <v>68.203000000000003</v>
      </c>
      <c r="AM1331">
        <v>0</v>
      </c>
      <c r="AN1331">
        <v>8.9999999999999993E-3</v>
      </c>
      <c r="AO1331">
        <v>0.34</v>
      </c>
      <c r="AP1331">
        <v>0.55100000000000005</v>
      </c>
      <c r="AQ1331">
        <v>0.437</v>
      </c>
      <c r="AR1331">
        <v>0.20499999999999999</v>
      </c>
      <c r="AS1331">
        <v>1.7000000000000001E-2</v>
      </c>
      <c r="AT1331">
        <v>2.7360000000000002</v>
      </c>
      <c r="AU1331">
        <v>1.1194693600000001</v>
      </c>
      <c r="AV1331">
        <v>3</v>
      </c>
      <c r="AW1331" t="s">
        <v>61</v>
      </c>
    </row>
    <row r="1332" spans="1:49" hidden="1" x14ac:dyDescent="0.25">
      <c r="A1332">
        <v>58.34</v>
      </c>
      <c r="B1332">
        <v>1.39999999999999E-2</v>
      </c>
      <c r="C1332">
        <v>4.4009999999999998</v>
      </c>
      <c r="D1332">
        <v>0.44600000000000001</v>
      </c>
      <c r="E1332">
        <v>20.218</v>
      </c>
      <c r="F1332" t="s">
        <v>132</v>
      </c>
      <c r="G1332" t="s">
        <v>133</v>
      </c>
      <c r="H1332">
        <v>324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4.680078E-2</v>
      </c>
      <c r="O1332">
        <v>7.1982984E-2</v>
      </c>
      <c r="P1332">
        <v>0.18541801899999999</v>
      </c>
      <c r="Q1332">
        <v>0.220822821</v>
      </c>
      <c r="R1332">
        <v>9.4297649999999997E-2</v>
      </c>
      <c r="S1332">
        <v>0.33</v>
      </c>
      <c r="T1332">
        <v>0.30451244999999999</v>
      </c>
      <c r="U1332">
        <v>0.26</v>
      </c>
      <c r="V1332">
        <v>-5.7740054999999998E-2</v>
      </c>
      <c r="W1332">
        <v>2.606998E-2</v>
      </c>
      <c r="X1332">
        <v>-9.0031009999999995E-3</v>
      </c>
      <c r="Y1332">
        <v>9.4297649999999997E-3</v>
      </c>
      <c r="Z1332">
        <v>8.4867883000000005E-2</v>
      </c>
      <c r="AA1332">
        <v>4.7148823999999999E-2</v>
      </c>
      <c r="AB1332">
        <v>9.4E-2</v>
      </c>
      <c r="AC1332">
        <v>-4.4783903570000003</v>
      </c>
      <c r="AD1332">
        <v>3.8555108239999898</v>
      </c>
      <c r="AE1332">
        <v>-0.21627132499999999</v>
      </c>
      <c r="AF1332">
        <v>2</v>
      </c>
      <c r="AG1332">
        <v>4</v>
      </c>
      <c r="AH1332">
        <v>6</v>
      </c>
      <c r="AI1332" t="s">
        <v>61</v>
      </c>
      <c r="AJ1332">
        <v>34.65</v>
      </c>
      <c r="AK1332">
        <v>0</v>
      </c>
      <c r="AL1332">
        <v>73.194999999999993</v>
      </c>
      <c r="AM1332">
        <v>0</v>
      </c>
      <c r="AN1332">
        <v>8.0000000000000002E-3</v>
      </c>
      <c r="AO1332">
        <v>0.377999999999999</v>
      </c>
      <c r="AP1332">
        <v>0.91099999999999903</v>
      </c>
      <c r="AQ1332">
        <v>0.47899999999999998</v>
      </c>
      <c r="AR1332">
        <v>0.23699999999999999</v>
      </c>
      <c r="AS1332">
        <v>2.1000000000000001E-2</v>
      </c>
      <c r="AT1332">
        <v>7.9239999999999897</v>
      </c>
      <c r="AU1332">
        <v>1.67385069199999</v>
      </c>
      <c r="AV1332">
        <v>3</v>
      </c>
      <c r="AW1332" t="s">
        <v>61</v>
      </c>
    </row>
    <row r="1333" spans="1:49" hidden="1" x14ac:dyDescent="0.25">
      <c r="A1333">
        <v>55.07</v>
      </c>
      <c r="B1333">
        <v>1.4999999999999999E-2</v>
      </c>
      <c r="C1333">
        <v>4.694</v>
      </c>
      <c r="D1333">
        <v>0.45399999999999902</v>
      </c>
      <c r="E1333">
        <v>19.637999999999899</v>
      </c>
      <c r="F1333" t="s">
        <v>132</v>
      </c>
      <c r="G1333" t="s">
        <v>133</v>
      </c>
      <c r="H1333">
        <v>329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3.6613960000000001E-2</v>
      </c>
      <c r="O1333">
        <v>8.8506178000000005E-2</v>
      </c>
      <c r="P1333">
        <v>0.20236467299999999</v>
      </c>
      <c r="Q1333">
        <v>0.24172561100000001</v>
      </c>
      <c r="R1333">
        <v>7.6453924000000006E-2</v>
      </c>
      <c r="S1333">
        <v>0.37</v>
      </c>
      <c r="T1333">
        <v>0.29632560199999902</v>
      </c>
      <c r="U1333">
        <v>0.26</v>
      </c>
      <c r="V1333">
        <v>-5.8507851999999999E-2</v>
      </c>
      <c r="W1333">
        <v>2.7091222000000002E-2</v>
      </c>
      <c r="X1333">
        <v>-3.9298199999999997E-3</v>
      </c>
      <c r="Y1333">
        <v>7.6453919999999896E-3</v>
      </c>
      <c r="Z1333">
        <v>6.8808532000000006E-2</v>
      </c>
      <c r="AA1333">
        <v>3.8226962000000003E-2</v>
      </c>
      <c r="AB1333">
        <v>7.5999999999999998E-2</v>
      </c>
      <c r="AC1333">
        <v>-2.9443809700000001</v>
      </c>
      <c r="AD1333">
        <v>3.8299127770000001</v>
      </c>
      <c r="AE1333">
        <v>-0.17621689800000001</v>
      </c>
      <c r="AF1333">
        <v>2</v>
      </c>
      <c r="AG1333">
        <v>4</v>
      </c>
      <c r="AH1333">
        <v>6</v>
      </c>
      <c r="AI1333" t="s">
        <v>61</v>
      </c>
      <c r="AJ1333">
        <v>27.54</v>
      </c>
      <c r="AK1333">
        <v>0</v>
      </c>
      <c r="AL1333">
        <v>70.2</v>
      </c>
      <c r="AM1333">
        <v>0</v>
      </c>
      <c r="AN1333">
        <v>8.0000000000000002E-3</v>
      </c>
      <c r="AO1333">
        <v>0.38400000000000001</v>
      </c>
      <c r="AP1333">
        <v>0.91500000000000004</v>
      </c>
      <c r="AQ1333">
        <v>0.49099999999999999</v>
      </c>
      <c r="AR1333">
        <v>0.248</v>
      </c>
      <c r="AS1333">
        <v>2.1999999999999999E-2</v>
      </c>
      <c r="AT1333">
        <v>6.6050000000000004</v>
      </c>
      <c r="AU1333">
        <v>7.2922948559999998</v>
      </c>
      <c r="AV1333">
        <v>3</v>
      </c>
      <c r="AW1333" t="s">
        <v>61</v>
      </c>
    </row>
    <row r="1334" spans="1:49" hidden="1" x14ac:dyDescent="0.25">
      <c r="A1334">
        <v>26.76</v>
      </c>
      <c r="B1334">
        <v>2.5999999999999999E-2</v>
      </c>
      <c r="C1334">
        <v>6.3659999999999997</v>
      </c>
      <c r="D1334">
        <v>0.67400000000000004</v>
      </c>
      <c r="E1334">
        <v>25.603000000000002</v>
      </c>
      <c r="F1334" t="s">
        <v>132</v>
      </c>
      <c r="G1334" t="s">
        <v>133</v>
      </c>
      <c r="H1334">
        <v>33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2.3988107000000002E-2</v>
      </c>
      <c r="O1334">
        <v>8.4522890000000003E-2</v>
      </c>
      <c r="P1334">
        <v>6.5244300000000005E-2</v>
      </c>
      <c r="Q1334">
        <v>9.6065879000000007E-2</v>
      </c>
      <c r="R1334">
        <v>0.19459157999999999</v>
      </c>
      <c r="S1334">
        <v>0.2</v>
      </c>
      <c r="T1334">
        <v>0.19215526799999999</v>
      </c>
      <c r="U1334">
        <v>0.1</v>
      </c>
      <c r="V1334">
        <v>3.4972759999999999E-2</v>
      </c>
      <c r="W1334">
        <v>-2.5755689999999898E-3</v>
      </c>
      <c r="X1334">
        <v>-1.9023439999999999E-2</v>
      </c>
      <c r="Y1334">
        <v>1.9459158000000001E-2</v>
      </c>
      <c r="Z1334">
        <v>0.17513242399999901</v>
      </c>
      <c r="AA1334">
        <v>9.7295790999999895E-2</v>
      </c>
      <c r="AB1334">
        <v>0.19500000000000001</v>
      </c>
      <c r="AC1334">
        <v>-8.5886601010000003</v>
      </c>
      <c r="AD1334">
        <v>8.3111738729999995</v>
      </c>
      <c r="AE1334">
        <v>-0.78676553900000001</v>
      </c>
      <c r="AF1334">
        <v>2</v>
      </c>
      <c r="AG1334">
        <v>1</v>
      </c>
      <c r="AH1334">
        <v>3</v>
      </c>
      <c r="AI1334" t="s">
        <v>53</v>
      </c>
      <c r="AJ1334">
        <v>17.22</v>
      </c>
      <c r="AK1334">
        <v>0</v>
      </c>
      <c r="AL1334">
        <v>48.265999999999998</v>
      </c>
      <c r="AM1334">
        <v>0</v>
      </c>
      <c r="AN1334">
        <v>8.0000000000000002E-3</v>
      </c>
      <c r="AO1334">
        <v>0.60899999999999999</v>
      </c>
      <c r="AP1334">
        <v>0.88800000000000001</v>
      </c>
      <c r="AQ1334">
        <v>0.76900000000000002</v>
      </c>
      <c r="AR1334">
        <v>0.497</v>
      </c>
      <c r="AS1334">
        <v>4.7E-2</v>
      </c>
      <c r="AT1334">
        <v>2.165</v>
      </c>
      <c r="AU1334">
        <v>-1.5098886359999999</v>
      </c>
      <c r="AV1334">
        <v>3</v>
      </c>
      <c r="AW1334" t="s">
        <v>52</v>
      </c>
    </row>
    <row r="1335" spans="1:49" hidden="1" x14ac:dyDescent="0.25">
      <c r="A1335">
        <v>36.020000000000003</v>
      </c>
      <c r="B1335">
        <v>1.4999999999999999E-2</v>
      </c>
      <c r="C1335">
        <v>3.8039999999999998</v>
      </c>
      <c r="D1335">
        <v>0.52500000000000002</v>
      </c>
      <c r="E1335">
        <v>21.306999999999999</v>
      </c>
      <c r="F1335" t="s">
        <v>132</v>
      </c>
      <c r="G1335" t="s">
        <v>133</v>
      </c>
      <c r="H1335">
        <v>330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3.7093548999999899E-2</v>
      </c>
      <c r="O1335">
        <v>7.3451527000000003E-2</v>
      </c>
      <c r="P1335">
        <v>0.212446581</v>
      </c>
      <c r="Q1335">
        <v>0.25624802000000002</v>
      </c>
      <c r="R1335">
        <v>6.9760749999999996E-2</v>
      </c>
      <c r="S1335">
        <v>0.37</v>
      </c>
      <c r="T1335">
        <v>0.30884508899999902</v>
      </c>
      <c r="U1335">
        <v>0.27</v>
      </c>
      <c r="V1335">
        <v>-5.8958249999999997E-2</v>
      </c>
      <c r="W1335">
        <v>1.7051816000000001E-2</v>
      </c>
      <c r="X1335">
        <v>1.5579869E-2</v>
      </c>
      <c r="Y1335">
        <v>6.976075E-3</v>
      </c>
      <c r="Z1335">
        <v>6.2784672999999999E-2</v>
      </c>
      <c r="AA1335">
        <v>3.4880373999999999E-2</v>
      </c>
      <c r="AB1335">
        <v>7.0000000000000007E-2</v>
      </c>
      <c r="AC1335">
        <v>-3.56694013399999</v>
      </c>
      <c r="AD1335">
        <v>3.4084024799999999</v>
      </c>
      <c r="AE1335">
        <v>-0.14219211600000001</v>
      </c>
      <c r="AF1335">
        <v>2</v>
      </c>
      <c r="AG1335">
        <v>4</v>
      </c>
      <c r="AH1335">
        <v>6</v>
      </c>
      <c r="AI1335" t="s">
        <v>61</v>
      </c>
      <c r="AJ1335">
        <v>25.93</v>
      </c>
      <c r="AK1335">
        <v>0</v>
      </c>
      <c r="AL1335">
        <v>70.492999999999995</v>
      </c>
      <c r="AM1335">
        <v>0</v>
      </c>
      <c r="AN1335">
        <v>8.0000000000000002E-3</v>
      </c>
      <c r="AO1335">
        <v>0.41699999999999998</v>
      </c>
      <c r="AP1335">
        <v>1.7949999999999999</v>
      </c>
      <c r="AQ1335">
        <v>0.60799999999999998</v>
      </c>
      <c r="AR1335">
        <v>0.35199999999999998</v>
      </c>
      <c r="AS1335">
        <v>3.6999999999999998E-2</v>
      </c>
      <c r="AT1335">
        <v>5.992</v>
      </c>
      <c r="AU1335">
        <v>14.8623391</v>
      </c>
      <c r="AV1335">
        <v>3</v>
      </c>
      <c r="AW1335" t="s">
        <v>61</v>
      </c>
    </row>
    <row r="1336" spans="1:49" hidden="1" x14ac:dyDescent="0.25">
      <c r="A1336">
        <v>36.67</v>
      </c>
      <c r="B1336">
        <v>1.2999999999999999E-2</v>
      </c>
      <c r="C1336">
        <v>3.0259999999999998</v>
      </c>
      <c r="D1336">
        <v>0.40799999999999997</v>
      </c>
      <c r="E1336">
        <v>16.070999999999898</v>
      </c>
      <c r="F1336" t="s">
        <v>132</v>
      </c>
      <c r="G1336" t="s">
        <v>133</v>
      </c>
      <c r="H1336">
        <v>353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8.0949005999999907E-2</v>
      </c>
      <c r="O1336">
        <v>0.76082960799999999</v>
      </c>
      <c r="P1336">
        <v>0.202273078</v>
      </c>
      <c r="Q1336">
        <v>0.24514071800000001</v>
      </c>
      <c r="R1336">
        <v>7.5244790000000006E-2</v>
      </c>
      <c r="S1336">
        <v>1.1299999999999999</v>
      </c>
      <c r="T1336">
        <v>1.213331347</v>
      </c>
      <c r="U1336">
        <v>0.33</v>
      </c>
      <c r="V1336">
        <v>-0.11796893</v>
      </c>
      <c r="W1336">
        <v>2.5041359999999999E-2</v>
      </c>
      <c r="X1336">
        <v>3.3949818999999999E-2</v>
      </c>
      <c r="Y1336">
        <v>7.5244789999999997E-3</v>
      </c>
      <c r="Z1336">
        <v>6.7720313000000004E-2</v>
      </c>
      <c r="AA1336">
        <v>3.7622396000000002E-2</v>
      </c>
      <c r="AB1336">
        <v>7.4999999999999997E-2</v>
      </c>
      <c r="AC1336">
        <v>-1.6563161689999999</v>
      </c>
      <c r="AD1336">
        <v>3.8147014039999898</v>
      </c>
      <c r="AE1336">
        <v>-7.5190473999999993E-2</v>
      </c>
      <c r="AF1336">
        <v>2</v>
      </c>
      <c r="AG1336">
        <v>4</v>
      </c>
      <c r="AH1336">
        <v>6</v>
      </c>
      <c r="AI1336" t="s">
        <v>61</v>
      </c>
      <c r="AJ1336">
        <v>19.96</v>
      </c>
      <c r="AK1336">
        <v>0.02</v>
      </c>
      <c r="AL1336">
        <v>77.58</v>
      </c>
      <c r="AM1336">
        <v>0</v>
      </c>
      <c r="AN1336">
        <v>8.0000000000000002E-3</v>
      </c>
      <c r="AO1336">
        <v>0.20300000000000001</v>
      </c>
      <c r="AP1336">
        <v>2.2669999999999999</v>
      </c>
      <c r="AQ1336">
        <v>0.5</v>
      </c>
      <c r="AR1336">
        <v>0.30399999999999999</v>
      </c>
      <c r="AS1336">
        <v>3.5000000000000003E-2</v>
      </c>
      <c r="AT1336">
        <v>5.9550000000000001</v>
      </c>
      <c r="AU1336">
        <v>0.96509014900000001</v>
      </c>
      <c r="AV1336">
        <v>4</v>
      </c>
      <c r="AW1336" t="s">
        <v>61</v>
      </c>
    </row>
    <row r="1337" spans="1:49" hidden="1" x14ac:dyDescent="0.25">
      <c r="A1337">
        <v>63.96</v>
      </c>
      <c r="B1337">
        <v>1.2999999999999999E-2</v>
      </c>
      <c r="C1337">
        <v>4.4950000000000001</v>
      </c>
      <c r="D1337">
        <v>0.311</v>
      </c>
      <c r="E1337">
        <v>14.218999999999999</v>
      </c>
      <c r="F1337" t="s">
        <v>132</v>
      </c>
      <c r="G1337" t="s">
        <v>133</v>
      </c>
      <c r="H1337">
        <v>354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2.0210670999999999E-2</v>
      </c>
      <c r="O1337">
        <v>4.6670453000000001E-2</v>
      </c>
      <c r="P1337">
        <v>0.261268479</v>
      </c>
      <c r="Q1337">
        <v>0.32857945599999999</v>
      </c>
      <c r="R1337">
        <v>5.1591128E-2</v>
      </c>
      <c r="S1337">
        <v>0.43</v>
      </c>
      <c r="T1337">
        <v>0.33061923500000001</v>
      </c>
      <c r="U1337">
        <v>0.28358382999999998</v>
      </c>
      <c r="V1337">
        <v>-6.9721149999999996E-2</v>
      </c>
      <c r="W1337">
        <v>1.6423026E-2</v>
      </c>
      <c r="X1337">
        <v>1.71805999999999E-2</v>
      </c>
      <c r="Y1337">
        <v>5.1591129999999999E-3</v>
      </c>
      <c r="Z1337">
        <v>4.6432015E-2</v>
      </c>
      <c r="AA1337">
        <v>2.5795564E-2</v>
      </c>
      <c r="AB1337">
        <v>5.1999999999999998E-2</v>
      </c>
      <c r="AC1337">
        <v>-6.727346367</v>
      </c>
      <c r="AD1337">
        <v>2.8489987480000001</v>
      </c>
      <c r="AE1337">
        <v>-0.12675609199999999</v>
      </c>
      <c r="AF1337">
        <v>2</v>
      </c>
      <c r="AG1337">
        <v>4</v>
      </c>
      <c r="AH1337">
        <v>6</v>
      </c>
      <c r="AI1337" t="s">
        <v>61</v>
      </c>
      <c r="AJ1337">
        <v>17.07</v>
      </c>
      <c r="AK1337">
        <v>0</v>
      </c>
      <c r="AL1337">
        <v>77.902000000000001</v>
      </c>
      <c r="AM1337">
        <v>0</v>
      </c>
      <c r="AN1337">
        <v>8.9999999999999993E-3</v>
      </c>
      <c r="AO1337">
        <v>0.19699999999999901</v>
      </c>
      <c r="AP1337">
        <v>0.77200000000000002</v>
      </c>
      <c r="AQ1337">
        <v>0.33299999999999902</v>
      </c>
      <c r="AR1337">
        <v>0.154</v>
      </c>
      <c r="AS1337">
        <v>1.2999999999999999E-2</v>
      </c>
      <c r="AT1337">
        <v>5.3650000000000002</v>
      </c>
      <c r="AU1337">
        <v>-3.151076185</v>
      </c>
      <c r="AV1337">
        <v>4</v>
      </c>
      <c r="AW1337" t="s">
        <v>61</v>
      </c>
    </row>
    <row r="1338" spans="1:49" hidden="1" x14ac:dyDescent="0.25">
      <c r="A1338">
        <v>61.05</v>
      </c>
      <c r="B1338">
        <v>8.0000000000000002E-3</v>
      </c>
      <c r="C1338">
        <v>3.931</v>
      </c>
      <c r="D1338">
        <v>0.35599999999999998</v>
      </c>
      <c r="E1338">
        <v>16.571999999999999</v>
      </c>
      <c r="F1338" t="s">
        <v>132</v>
      </c>
      <c r="G1338" t="s">
        <v>133</v>
      </c>
      <c r="H1338">
        <v>356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6.5000000000000002E-2</v>
      </c>
      <c r="O1338">
        <v>2.29914089999999E-2</v>
      </c>
      <c r="P1338">
        <v>4.9763965999999903E-2</v>
      </c>
      <c r="Q1338">
        <v>0.10072007400000001</v>
      </c>
      <c r="R1338">
        <v>0.23182026999999999</v>
      </c>
      <c r="S1338">
        <v>0.13</v>
      </c>
      <c r="T1338">
        <v>7.0000000000000007E-2</v>
      </c>
      <c r="U1338">
        <v>0.17</v>
      </c>
      <c r="V1338">
        <v>-1.5685048E-2</v>
      </c>
      <c r="W1338">
        <v>5.6074973E-2</v>
      </c>
      <c r="X1338">
        <v>-3.1737250000000002E-2</v>
      </c>
      <c r="Y1338">
        <v>2.3182027000000001E-2</v>
      </c>
      <c r="Z1338">
        <v>0.208638243</v>
      </c>
      <c r="AA1338">
        <v>0.115910135</v>
      </c>
      <c r="AB1338">
        <v>0.23199999999999901</v>
      </c>
      <c r="AC1338">
        <v>-12.32302542</v>
      </c>
      <c r="AD1338">
        <v>5.9044595170000003</v>
      </c>
      <c r="AE1338">
        <v>-0.100720689</v>
      </c>
      <c r="AF1338">
        <v>2</v>
      </c>
      <c r="AG1338">
        <v>4</v>
      </c>
      <c r="AH1338">
        <v>6</v>
      </c>
      <c r="AI1338" t="s">
        <v>61</v>
      </c>
      <c r="AJ1338">
        <v>15.23</v>
      </c>
      <c r="AK1338">
        <v>0</v>
      </c>
      <c r="AL1338">
        <v>105.283999999999</v>
      </c>
      <c r="AM1338">
        <v>0</v>
      </c>
      <c r="AN1338">
        <v>6.9999999999999897E-3</v>
      </c>
      <c r="AO1338">
        <v>9.5000000000000001E-2</v>
      </c>
      <c r="AP1338">
        <v>1.345</v>
      </c>
      <c r="AQ1338">
        <v>0.40500000000000003</v>
      </c>
      <c r="AR1338">
        <v>0.248</v>
      </c>
      <c r="AS1338">
        <v>2.4E-2</v>
      </c>
      <c r="AT1338">
        <v>4.202</v>
      </c>
      <c r="AU1338">
        <v>8.1184339999999994E-2</v>
      </c>
      <c r="AV1338">
        <v>4</v>
      </c>
      <c r="AW1338" t="s">
        <v>61</v>
      </c>
    </row>
    <row r="1339" spans="1:49" hidden="1" x14ac:dyDescent="0.25">
      <c r="A1339">
        <v>132.22999999999999</v>
      </c>
      <c r="B1339">
        <v>6.9999999999999897E-3</v>
      </c>
      <c r="C1339">
        <v>5.23</v>
      </c>
      <c r="D1339">
        <v>0.111999999999999</v>
      </c>
      <c r="E1339">
        <v>5.5579999999999998</v>
      </c>
      <c r="F1339" t="s">
        <v>132</v>
      </c>
      <c r="G1339" t="s">
        <v>133</v>
      </c>
      <c r="H1339">
        <v>361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8.5000000000000006E-2</v>
      </c>
      <c r="O1339">
        <v>5.1283407999999898E-2</v>
      </c>
      <c r="P1339">
        <v>6.2266837999999998E-2</v>
      </c>
      <c r="Q1339">
        <v>0.11074885499999999</v>
      </c>
      <c r="R1339">
        <v>0.14316644000000001</v>
      </c>
      <c r="S1339">
        <v>0.17</v>
      </c>
      <c r="T1339">
        <v>7.0000000000000007E-2</v>
      </c>
      <c r="U1339">
        <v>0.17</v>
      </c>
      <c r="V1339">
        <v>3.9234705000000002E-2</v>
      </c>
      <c r="W1339">
        <v>3.3669847999999898E-2</v>
      </c>
      <c r="X1339">
        <v>-2.0898628999999998E-2</v>
      </c>
      <c r="Y1339">
        <v>1.4316644E-2</v>
      </c>
      <c r="Z1339">
        <v>0.12884979399999999</v>
      </c>
      <c r="AA1339">
        <v>7.1583219000000003E-2</v>
      </c>
      <c r="AB1339">
        <v>0.14299999999999999</v>
      </c>
      <c r="AC1339">
        <v>-8.7403010450000007</v>
      </c>
      <c r="AD1339">
        <v>5.5485041199999996</v>
      </c>
      <c r="AE1339">
        <v>-0.18676645</v>
      </c>
      <c r="AF1339">
        <v>1</v>
      </c>
      <c r="AH1339">
        <v>1</v>
      </c>
      <c r="AI1339" t="s">
        <v>51</v>
      </c>
      <c r="AJ1339">
        <v>14.46</v>
      </c>
      <c r="AK1339">
        <v>0</v>
      </c>
      <c r="AL1339">
        <v>137.87799999999999</v>
      </c>
      <c r="AM1339">
        <v>0</v>
      </c>
      <c r="AN1339">
        <v>6.0000000000000001E-3</v>
      </c>
      <c r="AO1339">
        <v>5.1999999999999998E-2</v>
      </c>
      <c r="AP1339">
        <v>0.28499999999999998</v>
      </c>
      <c r="AQ1339">
        <v>0.115</v>
      </c>
      <c r="AR1339">
        <v>3.7999999999999999E-2</v>
      </c>
      <c r="AS1339">
        <v>3.0000000000000001E-3</v>
      </c>
      <c r="AT1339">
        <v>4.4130000000000003</v>
      </c>
      <c r="AU1339">
        <v>8.6728080999999999E-2</v>
      </c>
      <c r="AV1339">
        <v>4</v>
      </c>
      <c r="AW1339" t="s">
        <v>58</v>
      </c>
    </row>
    <row r="1340" spans="1:49" hidden="1" x14ac:dyDescent="0.25">
      <c r="A1340">
        <v>5.13</v>
      </c>
      <c r="B1340">
        <v>0.106</v>
      </c>
      <c r="C1340">
        <v>6.3839999999999897</v>
      </c>
      <c r="D1340">
        <v>0.82499999999999996</v>
      </c>
      <c r="E1340">
        <v>9.5820000000000007</v>
      </c>
      <c r="F1340" t="s">
        <v>132</v>
      </c>
      <c r="G1340" t="s">
        <v>133</v>
      </c>
      <c r="H1340">
        <v>37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6.6576223000000004E-2</v>
      </c>
      <c r="O1340">
        <v>0.12992060599999999</v>
      </c>
      <c r="P1340">
        <v>0.167218008</v>
      </c>
      <c r="Q1340">
        <v>0.21129425299999999</v>
      </c>
      <c r="R1340">
        <v>0.2845376</v>
      </c>
      <c r="S1340">
        <v>0.37</v>
      </c>
      <c r="T1340">
        <v>0.31008239100000001</v>
      </c>
      <c r="U1340">
        <v>0.26</v>
      </c>
      <c r="V1340">
        <v>-8.1193045000000005E-2</v>
      </c>
      <c r="W1340">
        <v>1.450655E-2</v>
      </c>
      <c r="X1340">
        <v>1.768513E-2</v>
      </c>
      <c r="Y1340">
        <v>2.8453761000000001E-2</v>
      </c>
      <c r="Z1340">
        <v>0.256083852</v>
      </c>
      <c r="AA1340">
        <v>0.142268807</v>
      </c>
      <c r="AB1340">
        <v>0.28499999999999998</v>
      </c>
      <c r="AC1340">
        <v>-4.7064290489999996</v>
      </c>
      <c r="AD1340">
        <v>4.317165653</v>
      </c>
      <c r="AE1340">
        <v>-0.65511362399999995</v>
      </c>
      <c r="AF1340">
        <v>2</v>
      </c>
      <c r="AG1340">
        <v>1</v>
      </c>
      <c r="AH1340">
        <v>3</v>
      </c>
      <c r="AI1340" t="s">
        <v>53</v>
      </c>
      <c r="AJ1340">
        <v>15.91</v>
      </c>
      <c r="AK1340">
        <v>0.03</v>
      </c>
      <c r="AL1340">
        <v>15.798</v>
      </c>
      <c r="AM1340">
        <v>0</v>
      </c>
      <c r="AN1340">
        <v>0.02</v>
      </c>
      <c r="AO1340">
        <v>0.78599999999999903</v>
      </c>
      <c r="AP1340">
        <v>1.105</v>
      </c>
      <c r="AQ1340">
        <v>1.004</v>
      </c>
      <c r="AR1340">
        <v>0.71799999999999997</v>
      </c>
      <c r="AS1340">
        <v>7.5999999999999998E-2</v>
      </c>
      <c r="AT1340">
        <v>1.7529999999999999</v>
      </c>
      <c r="AU1340">
        <v>0.24989596</v>
      </c>
      <c r="AV1340">
        <v>1</v>
      </c>
      <c r="AW1340" t="s">
        <v>52</v>
      </c>
    </row>
    <row r="1341" spans="1:49" hidden="1" x14ac:dyDescent="0.25">
      <c r="A1341">
        <v>8.0299999999999994</v>
      </c>
      <c r="B1341">
        <v>6.0999999999999999E-2</v>
      </c>
      <c r="C1341">
        <v>4.8120000000000003</v>
      </c>
      <c r="D1341">
        <v>0.97799999999999998</v>
      </c>
      <c r="E1341">
        <v>29.818999999999999</v>
      </c>
      <c r="F1341" t="s">
        <v>132</v>
      </c>
      <c r="G1341" t="s">
        <v>133</v>
      </c>
      <c r="H1341">
        <v>389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1.7327196E-2</v>
      </c>
      <c r="O1341">
        <v>7.0489820999999994E-2</v>
      </c>
      <c r="P1341">
        <v>0.10503847199999999</v>
      </c>
      <c r="Q1341">
        <v>0.138794002</v>
      </c>
      <c r="R1341">
        <v>0.10135590999999999</v>
      </c>
      <c r="S1341">
        <v>0.23</v>
      </c>
      <c r="T1341">
        <v>9.1862325999999994E-2</v>
      </c>
      <c r="U1341">
        <v>0.14000000000000001</v>
      </c>
      <c r="V1341">
        <v>-4.6847069999999998E-3</v>
      </c>
      <c r="W1341">
        <v>4.2785159999999996E-3</v>
      </c>
      <c r="X1341">
        <v>7.9979660000000004E-3</v>
      </c>
      <c r="Y1341">
        <v>1.0135590999999999E-2</v>
      </c>
      <c r="Z1341">
        <v>9.1220318999999994E-2</v>
      </c>
      <c r="AA1341">
        <v>5.0677954999999997E-2</v>
      </c>
      <c r="AB1341">
        <v>0.10099999999999899</v>
      </c>
      <c r="AC1341">
        <v>-8.8016854250000005</v>
      </c>
      <c r="AD1341">
        <v>6.2204999379999997</v>
      </c>
      <c r="AE1341">
        <v>-0.43340941199999999</v>
      </c>
      <c r="AF1341">
        <v>2</v>
      </c>
      <c r="AG1341">
        <v>3</v>
      </c>
      <c r="AH1341">
        <v>5</v>
      </c>
      <c r="AI1341" t="s">
        <v>59</v>
      </c>
      <c r="AJ1341">
        <v>20.27</v>
      </c>
      <c r="AK1341">
        <v>0</v>
      </c>
      <c r="AL1341">
        <v>40.991999999999997</v>
      </c>
      <c r="AM1341">
        <v>0</v>
      </c>
      <c r="AN1341">
        <v>6.0000000000000001E-3</v>
      </c>
      <c r="AO1341">
        <v>0.97099999999999997</v>
      </c>
      <c r="AP1341">
        <v>1.806</v>
      </c>
      <c r="AQ1341">
        <v>1.3029999999999999</v>
      </c>
      <c r="AR1341">
        <v>0.96</v>
      </c>
      <c r="AS1341">
        <v>0.11799999999999999</v>
      </c>
      <c r="AT1341">
        <v>4.5640000000000001</v>
      </c>
      <c r="AU1341">
        <v>-0.51385314699999995</v>
      </c>
      <c r="AV1341">
        <v>4</v>
      </c>
      <c r="AW1341" t="s">
        <v>60</v>
      </c>
    </row>
    <row r="1342" spans="1:49" hidden="1" x14ac:dyDescent="0.25">
      <c r="A1342">
        <v>10.130000000000001</v>
      </c>
      <c r="B1342">
        <v>4.7E-2</v>
      </c>
      <c r="C1342">
        <v>5.7969999999999997</v>
      </c>
      <c r="D1342">
        <v>0.80599999999999905</v>
      </c>
      <c r="E1342">
        <v>21.994</v>
      </c>
      <c r="F1342" t="s">
        <v>132</v>
      </c>
      <c r="G1342" t="s">
        <v>133</v>
      </c>
      <c r="H1342">
        <v>402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3.5000000000000003E-2</v>
      </c>
      <c r="O1342">
        <v>1.4331899999999899E-2</v>
      </c>
      <c r="P1342">
        <v>0.105</v>
      </c>
      <c r="Q1342">
        <v>0.105</v>
      </c>
      <c r="R1342">
        <v>0.17078462</v>
      </c>
      <c r="S1342">
        <v>7.0000000000000007E-2</v>
      </c>
      <c r="T1342">
        <v>0.03</v>
      </c>
      <c r="U1342">
        <v>0.1</v>
      </c>
      <c r="V1342">
        <v>5.6797100000000001E-3</v>
      </c>
      <c r="W1342">
        <v>2.564387E-3</v>
      </c>
      <c r="X1342">
        <v>0</v>
      </c>
      <c r="Y1342">
        <v>1.7078461999999999E-2</v>
      </c>
      <c r="Z1342">
        <v>0.15370616000000001</v>
      </c>
      <c r="AA1342">
        <v>8.5392310999999999E-2</v>
      </c>
      <c r="AB1342">
        <v>0.17100000000000001</v>
      </c>
      <c r="AC1342">
        <v>-11.916397509999999</v>
      </c>
      <c r="AD1342">
        <v>6.7257684690000001</v>
      </c>
      <c r="AE1342">
        <v>-0.24898177499999999</v>
      </c>
      <c r="AF1342">
        <v>2</v>
      </c>
      <c r="AG1342">
        <v>1</v>
      </c>
      <c r="AH1342">
        <v>3</v>
      </c>
      <c r="AI1342" t="s">
        <v>53</v>
      </c>
      <c r="AJ1342">
        <v>16.97</v>
      </c>
      <c r="AK1342">
        <v>0.01</v>
      </c>
      <c r="AL1342">
        <v>36.103000000000002</v>
      </c>
      <c r="AM1342">
        <v>0</v>
      </c>
      <c r="AN1342">
        <v>8.0000000000000002E-3</v>
      </c>
      <c r="AO1342">
        <v>0.754</v>
      </c>
      <c r="AP1342">
        <v>1.3519999999999901</v>
      </c>
      <c r="AQ1342">
        <v>0.97699999999999998</v>
      </c>
      <c r="AR1342">
        <v>0.68700000000000006</v>
      </c>
      <c r="AS1342">
        <v>7.2999999999999995E-2</v>
      </c>
      <c r="AT1342">
        <v>2.6280000000000001</v>
      </c>
      <c r="AU1342">
        <v>5.8173695999999997E-2</v>
      </c>
      <c r="AV1342">
        <v>3</v>
      </c>
      <c r="AW1342" t="s">
        <v>52</v>
      </c>
    </row>
    <row r="1343" spans="1:49" hidden="1" x14ac:dyDescent="0.25">
      <c r="A1343">
        <v>10.75</v>
      </c>
      <c r="B1343">
        <v>4.8000000000000001E-2</v>
      </c>
      <c r="C1343">
        <v>4.3780000000000001</v>
      </c>
      <c r="D1343">
        <v>0.80099999999999905</v>
      </c>
      <c r="E1343">
        <v>18.332000000000001</v>
      </c>
      <c r="F1343" t="s">
        <v>132</v>
      </c>
      <c r="G1343" t="s">
        <v>133</v>
      </c>
      <c r="H1343">
        <v>429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3.799889E-2</v>
      </c>
      <c r="O1343">
        <v>5.9224233000000001E-2</v>
      </c>
      <c r="P1343">
        <v>8.0630463999999999E-2</v>
      </c>
      <c r="Q1343">
        <v>9.3532660000000004E-2</v>
      </c>
      <c r="R1343">
        <v>0.24911839999999899</v>
      </c>
      <c r="S1343">
        <v>0.17</v>
      </c>
      <c r="T1343">
        <v>0.127156238</v>
      </c>
      <c r="U1343">
        <v>0.115</v>
      </c>
      <c r="V1343">
        <v>-1.4052036E-2</v>
      </c>
      <c r="W1343">
        <v>1.1569062999999999E-2</v>
      </c>
      <c r="X1343">
        <v>-2.2462039999999999E-2</v>
      </c>
      <c r="Y1343">
        <v>2.4911840000000001E-2</v>
      </c>
      <c r="Z1343">
        <v>0.224206562</v>
      </c>
      <c r="AA1343">
        <v>0.12455920099999999</v>
      </c>
      <c r="AB1343">
        <v>0.249</v>
      </c>
      <c r="AC1343">
        <v>-8.9884287329999992</v>
      </c>
      <c r="AD1343">
        <v>8.6850133629999995</v>
      </c>
      <c r="AE1343">
        <v>-0.79735146599999995</v>
      </c>
      <c r="AF1343">
        <v>2</v>
      </c>
      <c r="AG1343">
        <v>3</v>
      </c>
      <c r="AH1343">
        <v>5</v>
      </c>
      <c r="AI1343" t="s">
        <v>59</v>
      </c>
      <c r="AJ1343">
        <v>9.66</v>
      </c>
      <c r="AK1343">
        <v>0</v>
      </c>
      <c r="AL1343">
        <v>28.988</v>
      </c>
      <c r="AM1343">
        <v>0</v>
      </c>
      <c r="AN1343">
        <v>1.2E-2</v>
      </c>
      <c r="AO1343">
        <v>0.76599999999999902</v>
      </c>
      <c r="AP1343">
        <v>1.9359999999999999</v>
      </c>
      <c r="AQ1343">
        <v>0.95699999999999996</v>
      </c>
      <c r="AR1343">
        <v>0.66299999999999903</v>
      </c>
      <c r="AS1343">
        <v>6.8000000000000005E-2</v>
      </c>
      <c r="AT1343">
        <v>5.907</v>
      </c>
      <c r="AU1343">
        <v>-0.72980756199999997</v>
      </c>
      <c r="AV1343">
        <v>3</v>
      </c>
      <c r="AW1343" t="s">
        <v>60</v>
      </c>
    </row>
    <row r="1344" spans="1:49" hidden="1" x14ac:dyDescent="0.25">
      <c r="A1344">
        <v>38.61</v>
      </c>
      <c r="B1344">
        <v>2.1999999999999999E-2</v>
      </c>
      <c r="C1344">
        <v>7.0990000000000002</v>
      </c>
      <c r="D1344">
        <v>0.60799999999999998</v>
      </c>
      <c r="E1344">
        <v>27.812999999999999</v>
      </c>
      <c r="F1344" t="s">
        <v>132</v>
      </c>
      <c r="G1344" t="s">
        <v>133</v>
      </c>
      <c r="H1344">
        <v>60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4.5890459000000001E-2</v>
      </c>
      <c r="O1344">
        <v>9.1505734000000005E-2</v>
      </c>
      <c r="P1344">
        <v>8.0523820999999995E-2</v>
      </c>
      <c r="Q1344">
        <v>9.1521164000000002E-2</v>
      </c>
      <c r="R1344">
        <v>0.34401533000000001</v>
      </c>
      <c r="S1344">
        <v>0.2</v>
      </c>
      <c r="T1344">
        <v>0.29064838300000001</v>
      </c>
      <c r="U1344">
        <v>0.14000000000000001</v>
      </c>
      <c r="V1344">
        <v>-3.6313787E-2</v>
      </c>
      <c r="W1344">
        <v>1.8992828E-2</v>
      </c>
      <c r="X1344">
        <v>1.0134871E-2</v>
      </c>
      <c r="Y1344">
        <v>3.4401532999999998E-2</v>
      </c>
      <c r="Z1344">
        <v>0.30961379699999902</v>
      </c>
      <c r="AA1344">
        <v>0.172007665</v>
      </c>
      <c r="AB1344">
        <v>0.34399999999999997</v>
      </c>
      <c r="AC1344">
        <v>-9.1456686949999995</v>
      </c>
      <c r="AD1344">
        <v>8.1817979160000007</v>
      </c>
      <c r="AE1344">
        <v>-0.82282765400000002</v>
      </c>
      <c r="AF1344">
        <v>1</v>
      </c>
      <c r="AH1344">
        <v>1</v>
      </c>
      <c r="AI1344" t="s">
        <v>51</v>
      </c>
      <c r="AJ1344">
        <v>15.04</v>
      </c>
      <c r="AK1344">
        <v>0</v>
      </c>
      <c r="AL1344">
        <v>55.873999999999903</v>
      </c>
      <c r="AM1344">
        <v>0</v>
      </c>
      <c r="AN1344">
        <v>6.9999999999999897E-3</v>
      </c>
      <c r="AO1344">
        <v>0.55799999999999905</v>
      </c>
      <c r="AP1344">
        <v>0.60599999999999998</v>
      </c>
      <c r="AQ1344">
        <v>0.66700000000000004</v>
      </c>
      <c r="AR1344">
        <v>0.39700000000000002</v>
      </c>
      <c r="AS1344">
        <v>3.5000000000000003E-2</v>
      </c>
      <c r="AT1344">
        <v>1.103</v>
      </c>
      <c r="AU1344">
        <v>0.25377551199999998</v>
      </c>
      <c r="AV1344">
        <v>5</v>
      </c>
      <c r="AW1344" t="s">
        <v>58</v>
      </c>
    </row>
    <row r="1345" spans="1:49" hidden="1" x14ac:dyDescent="0.25">
      <c r="A1345">
        <v>67.84</v>
      </c>
      <c r="B1345">
        <v>1.2999999999999999E-2</v>
      </c>
      <c r="C1345">
        <v>7.07</v>
      </c>
      <c r="D1345">
        <v>0.50800000000000001</v>
      </c>
      <c r="E1345">
        <v>33.064</v>
      </c>
      <c r="F1345" t="s">
        <v>132</v>
      </c>
      <c r="G1345" t="s">
        <v>133</v>
      </c>
      <c r="H1345">
        <v>93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0.05</v>
      </c>
      <c r="O1345">
        <v>1.26104339999999E-2</v>
      </c>
      <c r="P1345">
        <v>0.15</v>
      </c>
      <c r="Q1345">
        <v>0.15</v>
      </c>
      <c r="R1345">
        <v>0.20454957000000001</v>
      </c>
      <c r="S1345">
        <v>0.1</v>
      </c>
      <c r="T1345">
        <v>0.03</v>
      </c>
      <c r="U1345">
        <v>0.14000000000000001</v>
      </c>
      <c r="V1345">
        <v>-1.194681E-3</v>
      </c>
      <c r="W1345">
        <v>1.29925989999999E-2</v>
      </c>
      <c r="X1345">
        <v>0</v>
      </c>
      <c r="Y1345">
        <v>2.0454956999999999E-2</v>
      </c>
      <c r="Z1345">
        <v>0.18409460899999999</v>
      </c>
      <c r="AA1345">
        <v>0.10227478299999999</v>
      </c>
      <c r="AB1345">
        <v>0.20499999999999999</v>
      </c>
      <c r="AC1345">
        <v>-16.389881519999999</v>
      </c>
      <c r="AD1345">
        <v>6.7730525259999999</v>
      </c>
      <c r="AE1345">
        <v>-0.26996777799999999</v>
      </c>
      <c r="AF1345">
        <v>1</v>
      </c>
      <c r="AH1345">
        <v>1</v>
      </c>
      <c r="AI1345" t="s">
        <v>51</v>
      </c>
      <c r="AJ1345">
        <v>24.28</v>
      </c>
      <c r="AK1345">
        <v>0</v>
      </c>
      <c r="AL1345">
        <v>85.036000000000001</v>
      </c>
      <c r="AM1345">
        <v>0</v>
      </c>
      <c r="AN1345">
        <v>6.0000000000000001E-3</v>
      </c>
      <c r="AO1345">
        <v>0.45100000000000001</v>
      </c>
      <c r="AP1345">
        <v>0.47099999999999997</v>
      </c>
      <c r="AQ1345">
        <v>0.54400000000000004</v>
      </c>
      <c r="AR1345">
        <v>0.28699999999999998</v>
      </c>
      <c r="AS1345">
        <v>2.4E-2</v>
      </c>
      <c r="AT1345">
        <v>1.0089999999999999</v>
      </c>
      <c r="AU1345">
        <v>6.5342981999999994E-2</v>
      </c>
      <c r="AV1345">
        <v>5</v>
      </c>
      <c r="AW1345" t="s">
        <v>58</v>
      </c>
    </row>
    <row r="1346" spans="1:49" hidden="1" x14ac:dyDescent="0.25">
      <c r="A1346">
        <v>46.54</v>
      </c>
      <c r="B1346">
        <v>1.7000000000000001E-2</v>
      </c>
      <c r="C1346">
        <v>6.9859999999999998</v>
      </c>
      <c r="D1346">
        <v>0.61299999999999999</v>
      </c>
      <c r="E1346">
        <v>32.616</v>
      </c>
      <c r="F1346" t="s">
        <v>134</v>
      </c>
      <c r="G1346" t="s">
        <v>135</v>
      </c>
      <c r="H1346">
        <v>10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3.1151051999999999E-2</v>
      </c>
      <c r="O1346">
        <v>6.7058613000000003E-2</v>
      </c>
      <c r="P1346">
        <v>0.11302235300000001</v>
      </c>
      <c r="Q1346">
        <v>0.14385002599999999</v>
      </c>
      <c r="R1346">
        <v>0.16344914999999999</v>
      </c>
      <c r="S1346">
        <v>0.23</v>
      </c>
      <c r="T1346">
        <v>0.15356911600000001</v>
      </c>
      <c r="U1346">
        <v>0.23</v>
      </c>
      <c r="V1346">
        <v>-9.8056489999999996E-2</v>
      </c>
      <c r="W1346">
        <v>6.8331669999999898E-3</v>
      </c>
      <c r="X1346">
        <v>-1.9457609000000001E-2</v>
      </c>
      <c r="Y1346">
        <v>1.6344915000000002E-2</v>
      </c>
      <c r="Z1346">
        <v>0.147104238</v>
      </c>
      <c r="AA1346">
        <v>8.1724577000000007E-2</v>
      </c>
      <c r="AB1346">
        <v>0.16300000000000001</v>
      </c>
      <c r="AC1346">
        <v>-4.0819478670000002</v>
      </c>
      <c r="AD1346">
        <v>6.2188429459999996</v>
      </c>
      <c r="AE1346">
        <v>-0.59065227499999995</v>
      </c>
      <c r="AF1346">
        <v>1</v>
      </c>
      <c r="AH1346">
        <v>1</v>
      </c>
      <c r="AI1346" t="s">
        <v>51</v>
      </c>
      <c r="AJ1346">
        <v>11.82</v>
      </c>
      <c r="AK1346">
        <v>0.01</v>
      </c>
      <c r="AL1346">
        <v>67.504999999999995</v>
      </c>
      <c r="AM1346">
        <v>0</v>
      </c>
      <c r="AN1346">
        <v>6.0000000000000001E-3</v>
      </c>
      <c r="AO1346">
        <v>0.56699999999999995</v>
      </c>
      <c r="AP1346">
        <v>0.64</v>
      </c>
      <c r="AQ1346">
        <v>0.67500000000000004</v>
      </c>
      <c r="AR1346">
        <v>0.40399999999999903</v>
      </c>
      <c r="AS1346">
        <v>3.5000000000000003E-2</v>
      </c>
      <c r="AT1346">
        <v>1.3159999999999901</v>
      </c>
      <c r="AU1346">
        <v>0.100335163</v>
      </c>
      <c r="AV1346">
        <v>5</v>
      </c>
      <c r="AW1346" t="s">
        <v>58</v>
      </c>
    </row>
    <row r="1347" spans="1:49" hidden="1" x14ac:dyDescent="0.25">
      <c r="A1347">
        <v>129.19</v>
      </c>
      <c r="B1347">
        <v>6.0000000000000001E-3</v>
      </c>
      <c r="C1347">
        <v>6.4489999999999998</v>
      </c>
      <c r="D1347">
        <v>0.32299999999999901</v>
      </c>
      <c r="E1347">
        <v>24</v>
      </c>
      <c r="F1347" t="s">
        <v>134</v>
      </c>
      <c r="G1347" t="s">
        <v>135</v>
      </c>
      <c r="H1347">
        <v>115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2.2068715999999999E-2</v>
      </c>
      <c r="O1347">
        <v>0.104356172</v>
      </c>
      <c r="P1347">
        <v>0.15073731699999901</v>
      </c>
      <c r="Q1347">
        <v>0.19174532699999999</v>
      </c>
      <c r="R1347">
        <v>6.8011260000000004E-2</v>
      </c>
      <c r="S1347">
        <v>0.33</v>
      </c>
      <c r="T1347">
        <v>0.184158608</v>
      </c>
      <c r="U1347">
        <v>0.2</v>
      </c>
      <c r="V1347">
        <v>-6.6689020000000002E-2</v>
      </c>
      <c r="W1347">
        <v>5.0771089999999998E-3</v>
      </c>
      <c r="X1347">
        <v>-2.0028573000000001E-2</v>
      </c>
      <c r="Y1347">
        <v>6.8011259999999898E-3</v>
      </c>
      <c r="Z1347">
        <v>6.1210134999999999E-2</v>
      </c>
      <c r="AA1347">
        <v>3.4005631000000001E-2</v>
      </c>
      <c r="AB1347">
        <v>6.8000000000000005E-2</v>
      </c>
      <c r="AC1347">
        <v>-5.0235402479999998</v>
      </c>
      <c r="AD1347">
        <v>4.0802810889999996</v>
      </c>
      <c r="AE1347">
        <v>-0.25683267900000001</v>
      </c>
      <c r="AF1347">
        <v>1</v>
      </c>
      <c r="AH1347">
        <v>1</v>
      </c>
      <c r="AI1347" t="s">
        <v>51</v>
      </c>
      <c r="AJ1347">
        <v>19.510000000000002</v>
      </c>
      <c r="AK1347">
        <v>0</v>
      </c>
      <c r="AL1347">
        <v>147.208</v>
      </c>
      <c r="AM1347">
        <v>0</v>
      </c>
      <c r="AN1347">
        <v>5.0000000000000001E-3</v>
      </c>
      <c r="AO1347">
        <v>0.218999999999999</v>
      </c>
      <c r="AP1347">
        <v>0.44799999999999901</v>
      </c>
      <c r="AQ1347">
        <v>0.33600000000000002</v>
      </c>
      <c r="AR1347">
        <v>0.14199999999999999</v>
      </c>
      <c r="AS1347">
        <v>1.0999999999999999E-2</v>
      </c>
      <c r="AT1347">
        <v>2.036</v>
      </c>
      <c r="AU1347">
        <v>0.10857020000000001</v>
      </c>
      <c r="AV1347">
        <v>4</v>
      </c>
      <c r="AW1347" t="s">
        <v>58</v>
      </c>
    </row>
    <row r="1348" spans="1:49" hidden="1" x14ac:dyDescent="0.25">
      <c r="A1348">
        <v>157.61000000000001</v>
      </c>
      <c r="B1348">
        <v>6.0000000000000001E-3</v>
      </c>
      <c r="C1348">
        <v>6.57</v>
      </c>
      <c r="D1348">
        <v>0.18</v>
      </c>
      <c r="E1348">
        <v>9.9279999999999902</v>
      </c>
      <c r="F1348" t="s">
        <v>134</v>
      </c>
      <c r="G1348" t="s">
        <v>135</v>
      </c>
      <c r="H1348">
        <v>123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1.6153792E-2</v>
      </c>
      <c r="O1348">
        <v>0.113525087</v>
      </c>
      <c r="P1348">
        <v>0.176875756</v>
      </c>
      <c r="Q1348">
        <v>0.242658073999999</v>
      </c>
      <c r="R1348">
        <v>3.7352803999999899E-2</v>
      </c>
      <c r="S1348">
        <v>0.4</v>
      </c>
      <c r="T1348">
        <v>0.235846263</v>
      </c>
      <c r="U1348">
        <v>0.26</v>
      </c>
      <c r="V1348">
        <v>-7.8160789999999994E-2</v>
      </c>
      <c r="W1348">
        <v>3.866628E-3</v>
      </c>
      <c r="X1348">
        <v>-2.6527734000000001E-2</v>
      </c>
      <c r="Y1348">
        <v>3.7352800000000001E-3</v>
      </c>
      <c r="Z1348">
        <v>3.3617523999999899E-2</v>
      </c>
      <c r="AA1348">
        <v>1.8676401999999901E-2</v>
      </c>
      <c r="AB1348">
        <v>3.6999999999999998E-2</v>
      </c>
      <c r="AC1348">
        <v>-3.0251186739999998</v>
      </c>
      <c r="AD1348">
        <v>3.2933360829999998</v>
      </c>
      <c r="AE1348">
        <v>-0.117245745</v>
      </c>
      <c r="AF1348">
        <v>1</v>
      </c>
      <c r="AH1348">
        <v>1</v>
      </c>
      <c r="AI1348" t="s">
        <v>51</v>
      </c>
      <c r="AJ1348">
        <v>17.62</v>
      </c>
      <c r="AK1348">
        <v>0.01</v>
      </c>
      <c r="AL1348">
        <v>167.37599999999901</v>
      </c>
      <c r="AM1348">
        <v>0</v>
      </c>
      <c r="AN1348">
        <v>4.0000000000000001E-3</v>
      </c>
      <c r="AO1348">
        <v>0.129</v>
      </c>
      <c r="AP1348">
        <v>0.28100000000000003</v>
      </c>
      <c r="AQ1348">
        <v>0.183</v>
      </c>
      <c r="AR1348">
        <v>4.5999999999999999E-2</v>
      </c>
      <c r="AS1348">
        <v>3.0000000000000001E-3</v>
      </c>
      <c r="AT1348">
        <v>1.871</v>
      </c>
      <c r="AU1348">
        <v>2.1465457940000001</v>
      </c>
      <c r="AV1348">
        <v>4</v>
      </c>
      <c r="AW1348" t="s">
        <v>58</v>
      </c>
    </row>
    <row r="1349" spans="1:49" hidden="1" x14ac:dyDescent="0.25">
      <c r="A1349">
        <v>1.1599999999999999</v>
      </c>
      <c r="B1349">
        <v>0.69699999999999995</v>
      </c>
      <c r="C1349">
        <v>6.9790000000000001</v>
      </c>
      <c r="D1349">
        <v>0.82699999999999996</v>
      </c>
      <c r="E1349">
        <v>2.2759999999999998</v>
      </c>
      <c r="F1349" t="s">
        <v>134</v>
      </c>
      <c r="G1349" t="s">
        <v>135</v>
      </c>
      <c r="H1349">
        <v>126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8.7326725999999993E-2</v>
      </c>
      <c r="O1349">
        <v>0.16253514799999999</v>
      </c>
      <c r="P1349">
        <v>8.5204697999999995E-2</v>
      </c>
      <c r="Q1349">
        <v>0.112145596999999</v>
      </c>
      <c r="R1349">
        <v>0.69431790000000004</v>
      </c>
      <c r="S1349">
        <v>0.3</v>
      </c>
      <c r="T1349">
        <v>0.39576591299999903</v>
      </c>
      <c r="U1349">
        <v>0.17</v>
      </c>
      <c r="V1349">
        <v>-3.6794516999999999E-2</v>
      </c>
      <c r="W1349">
        <v>2.3924666000000001E-2</v>
      </c>
      <c r="X1349">
        <v>2.7237852E-2</v>
      </c>
      <c r="Y1349">
        <v>6.9431787999999994E-2</v>
      </c>
      <c r="Z1349">
        <v>0.62488608999999995</v>
      </c>
      <c r="AA1349">
        <v>0.347158939</v>
      </c>
      <c r="AB1349">
        <v>0.69399999999999995</v>
      </c>
      <c r="AC1349">
        <v>-7.9734850860000002</v>
      </c>
      <c r="AD1349">
        <v>6.846742259</v>
      </c>
      <c r="AE1349">
        <v>-0.81983582099999996</v>
      </c>
      <c r="AF1349">
        <v>3</v>
      </c>
      <c r="AH1349">
        <v>2</v>
      </c>
      <c r="AI1349" t="s">
        <v>54</v>
      </c>
      <c r="AJ1349">
        <v>18.3</v>
      </c>
      <c r="AK1349">
        <v>0</v>
      </c>
      <c r="AL1349">
        <v>2.2589999999999999</v>
      </c>
      <c r="AM1349">
        <v>3</v>
      </c>
      <c r="AN1349">
        <v>0.14599999999999999</v>
      </c>
      <c r="AO1349">
        <v>0.78599999999999903</v>
      </c>
      <c r="AP1349">
        <v>0.71499999999999997</v>
      </c>
      <c r="AQ1349">
        <v>0.99</v>
      </c>
      <c r="AR1349">
        <v>0.69799999999999995</v>
      </c>
      <c r="AS1349">
        <v>7.1999999999999995E-2</v>
      </c>
      <c r="AT1349">
        <v>0.93400000000000005</v>
      </c>
      <c r="AU1349">
        <v>0.42945006299999999</v>
      </c>
      <c r="AV1349">
        <v>2</v>
      </c>
      <c r="AW1349" t="s">
        <v>55</v>
      </c>
    </row>
    <row r="1350" spans="1:49" hidden="1" x14ac:dyDescent="0.25">
      <c r="A1350">
        <v>62.6</v>
      </c>
      <c r="B1350">
        <v>1.4999999999999999E-2</v>
      </c>
      <c r="C1350">
        <v>7.0739999999999998</v>
      </c>
      <c r="D1350">
        <v>0.40699999999999997</v>
      </c>
      <c r="E1350">
        <v>18.440000000000001</v>
      </c>
      <c r="F1350" t="s">
        <v>134</v>
      </c>
      <c r="G1350" t="s">
        <v>135</v>
      </c>
      <c r="H1350">
        <v>128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3.0594842999999899E-2</v>
      </c>
      <c r="O1350">
        <v>8.9949365000000003E-2</v>
      </c>
      <c r="P1350">
        <v>0.152681752</v>
      </c>
      <c r="Q1350">
        <v>0.17241362599999999</v>
      </c>
      <c r="R1350">
        <v>6.1385598E-2</v>
      </c>
      <c r="S1350">
        <v>0.3</v>
      </c>
      <c r="T1350">
        <v>0.28221099700000002</v>
      </c>
      <c r="U1350">
        <v>0.17</v>
      </c>
      <c r="V1350">
        <v>-6.9360740000000004E-2</v>
      </c>
      <c r="W1350">
        <v>1.7830214E-2</v>
      </c>
      <c r="X1350">
        <v>-1.3502596E-2</v>
      </c>
      <c r="Y1350">
        <v>6.1385600000000004E-3</v>
      </c>
      <c r="Z1350">
        <v>5.5247037999999998E-2</v>
      </c>
      <c r="AA1350">
        <v>3.0692799E-2</v>
      </c>
      <c r="AB1350">
        <v>6.0999999999999999E-2</v>
      </c>
      <c r="AC1350">
        <v>-5.2890107639999897</v>
      </c>
      <c r="AD1350">
        <v>4.1330956030000001</v>
      </c>
      <c r="AE1350">
        <v>-0.156814597</v>
      </c>
      <c r="AF1350">
        <v>1</v>
      </c>
      <c r="AH1350">
        <v>1</v>
      </c>
      <c r="AI1350" t="s">
        <v>51</v>
      </c>
      <c r="AJ1350">
        <v>18.399999999999999</v>
      </c>
      <c r="AK1350">
        <v>0.01</v>
      </c>
      <c r="AL1350">
        <v>72.239999999999995</v>
      </c>
      <c r="AM1350">
        <v>0</v>
      </c>
      <c r="AN1350">
        <v>8.0000000000000002E-3</v>
      </c>
      <c r="AO1350">
        <v>0.35199999999999998</v>
      </c>
      <c r="AP1350">
        <v>0.40299999999999903</v>
      </c>
      <c r="AQ1350">
        <v>0.42499999999999999</v>
      </c>
      <c r="AR1350">
        <v>0.188</v>
      </c>
      <c r="AS1350">
        <v>1.4999999999999999E-2</v>
      </c>
      <c r="AT1350">
        <v>1.1659999999999999</v>
      </c>
      <c r="AU1350">
        <v>16.243130860000001</v>
      </c>
      <c r="AV1350">
        <v>3</v>
      </c>
      <c r="AW1350" t="s">
        <v>58</v>
      </c>
    </row>
    <row r="1351" spans="1:49" hidden="1" x14ac:dyDescent="0.25">
      <c r="A1351">
        <v>1.39</v>
      </c>
      <c r="B1351">
        <v>0.22399999999999901</v>
      </c>
      <c r="C1351">
        <v>5.2350000000000003</v>
      </c>
      <c r="D1351">
        <v>0.94899999999999995</v>
      </c>
      <c r="E1351">
        <v>8.7620000000000005</v>
      </c>
      <c r="F1351" t="s">
        <v>134</v>
      </c>
      <c r="G1351" t="s">
        <v>135</v>
      </c>
      <c r="H1351">
        <v>13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6.9699430999999895E-2</v>
      </c>
      <c r="O1351">
        <v>0.24564035200000001</v>
      </c>
      <c r="P1351">
        <v>0.119323971</v>
      </c>
      <c r="Q1351">
        <v>0.152502212</v>
      </c>
      <c r="R1351">
        <v>0.16533730999999999</v>
      </c>
      <c r="S1351">
        <v>0.44</v>
      </c>
      <c r="T1351">
        <v>0.41333756599999999</v>
      </c>
      <c r="U1351">
        <v>0.23</v>
      </c>
      <c r="V1351">
        <v>-0.11801925000000001</v>
      </c>
      <c r="W1351">
        <v>1.4527505E-2</v>
      </c>
      <c r="X1351">
        <v>6.8507993000000003E-2</v>
      </c>
      <c r="Y1351">
        <v>1.6533730999999999E-2</v>
      </c>
      <c r="Z1351">
        <v>0.14880357799999999</v>
      </c>
      <c r="AA1351">
        <v>8.2668654999999994E-2</v>
      </c>
      <c r="AB1351">
        <v>0.16500000000000001</v>
      </c>
      <c r="AC1351">
        <v>-2.7171065410000002</v>
      </c>
      <c r="AD1351">
        <v>5.3052715380000004</v>
      </c>
      <c r="AE1351">
        <v>-0.456189867999999</v>
      </c>
      <c r="AF1351">
        <v>2</v>
      </c>
      <c r="AG1351">
        <v>2</v>
      </c>
      <c r="AH1351">
        <v>4</v>
      </c>
      <c r="AI1351" t="s">
        <v>56</v>
      </c>
      <c r="AJ1351">
        <v>10.54</v>
      </c>
      <c r="AK1351">
        <v>0</v>
      </c>
      <c r="AL1351">
        <v>11.573</v>
      </c>
      <c r="AM1351">
        <v>0</v>
      </c>
      <c r="AN1351">
        <v>1.9E-2</v>
      </c>
      <c r="AO1351">
        <v>0.93500000000000005</v>
      </c>
      <c r="AP1351">
        <v>1.633</v>
      </c>
      <c r="AQ1351">
        <v>1.2409999999999899</v>
      </c>
      <c r="AR1351">
        <v>0.91099999999999903</v>
      </c>
      <c r="AS1351">
        <v>0.109</v>
      </c>
      <c r="AT1351">
        <v>3.2429999999999999</v>
      </c>
      <c r="AU1351">
        <v>0.27183004599999999</v>
      </c>
      <c r="AV1351">
        <v>4</v>
      </c>
      <c r="AW1351" t="s">
        <v>57</v>
      </c>
    </row>
    <row r="1352" spans="1:49" hidden="1" x14ac:dyDescent="0.25">
      <c r="A1352">
        <v>85.04</v>
      </c>
      <c r="B1352">
        <v>0.01</v>
      </c>
      <c r="C1352">
        <v>7.0289999999999999</v>
      </c>
      <c r="D1352">
        <v>0.42899999999999999</v>
      </c>
      <c r="E1352">
        <v>26.881999999999898</v>
      </c>
      <c r="F1352" t="s">
        <v>134</v>
      </c>
      <c r="G1352" t="s">
        <v>135</v>
      </c>
      <c r="H1352">
        <v>133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0.1</v>
      </c>
      <c r="O1352">
        <v>6.7884545999999907E-2</v>
      </c>
      <c r="P1352">
        <v>7.8621544000000002E-2</v>
      </c>
      <c r="Q1352">
        <v>0.12007575599999901</v>
      </c>
      <c r="R1352">
        <v>0.15570529999999999</v>
      </c>
      <c r="S1352">
        <v>0.2</v>
      </c>
      <c r="T1352">
        <v>0.06</v>
      </c>
      <c r="U1352">
        <v>0.14000000000000001</v>
      </c>
      <c r="V1352">
        <v>-1.0212400999999999E-2</v>
      </c>
      <c r="W1352">
        <v>1.7145718000000001E-2</v>
      </c>
      <c r="X1352">
        <v>2.2972920000000001E-2</v>
      </c>
      <c r="Y1352">
        <v>1.5570530000000001E-2</v>
      </c>
      <c r="Z1352">
        <v>0.14013477299999999</v>
      </c>
      <c r="AA1352">
        <v>7.7852650999999995E-2</v>
      </c>
      <c r="AB1352">
        <v>0.156</v>
      </c>
      <c r="AC1352">
        <v>-7.0607231969999997</v>
      </c>
      <c r="AD1352">
        <v>7.0549731179999897</v>
      </c>
      <c r="AE1352">
        <v>-1.427409E-2</v>
      </c>
      <c r="AF1352">
        <v>1</v>
      </c>
      <c r="AH1352">
        <v>1</v>
      </c>
      <c r="AI1352" t="s">
        <v>51</v>
      </c>
      <c r="AJ1352">
        <v>15.29</v>
      </c>
      <c r="AK1352">
        <v>0.01</v>
      </c>
      <c r="AL1352">
        <v>101.994</v>
      </c>
      <c r="AM1352">
        <v>0</v>
      </c>
      <c r="AN1352">
        <v>6.0000000000000001E-3</v>
      </c>
      <c r="AO1352">
        <v>0.371</v>
      </c>
      <c r="AP1352">
        <v>0.46600000000000003</v>
      </c>
      <c r="AQ1352">
        <v>0.45</v>
      </c>
      <c r="AR1352">
        <v>0.20899999999999999</v>
      </c>
      <c r="AS1352">
        <v>1.7000000000000001E-2</v>
      </c>
      <c r="AT1352">
        <v>1.238</v>
      </c>
      <c r="AU1352">
        <v>7.4762546999999999E-2</v>
      </c>
      <c r="AV1352">
        <v>5</v>
      </c>
      <c r="AW1352" t="s">
        <v>58</v>
      </c>
    </row>
    <row r="1353" spans="1:49" hidden="1" x14ac:dyDescent="0.25">
      <c r="A1353">
        <v>71.16</v>
      </c>
      <c r="B1353">
        <v>1.2E-2</v>
      </c>
      <c r="C1353">
        <v>7.02</v>
      </c>
      <c r="D1353">
        <v>0.46</v>
      </c>
      <c r="E1353">
        <v>25.710999999999999</v>
      </c>
      <c r="F1353" t="s">
        <v>134</v>
      </c>
      <c r="G1353" t="s">
        <v>135</v>
      </c>
      <c r="H1353">
        <v>142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2.2147418999999901E-2</v>
      </c>
      <c r="O1353">
        <v>9.0448789000000002E-2</v>
      </c>
      <c r="P1353">
        <v>0.12642344699999999</v>
      </c>
      <c r="Q1353">
        <v>0.143234745</v>
      </c>
      <c r="R1353">
        <v>6.1226662000000001E-2</v>
      </c>
      <c r="S1353">
        <v>0.27</v>
      </c>
      <c r="T1353">
        <v>0.19207589</v>
      </c>
      <c r="U1353">
        <v>0.17</v>
      </c>
      <c r="V1353">
        <v>-6.1469389999999999E-2</v>
      </c>
      <c r="W1353">
        <v>3.4928379999999998E-3</v>
      </c>
      <c r="X1353">
        <v>-1.8987072000000001E-2</v>
      </c>
      <c r="Y1353">
        <v>6.1226659999999997E-3</v>
      </c>
      <c r="Z1353">
        <v>5.5103995999999898E-2</v>
      </c>
      <c r="AA1353">
        <v>3.0613331000000001E-2</v>
      </c>
      <c r="AB1353">
        <v>6.0999999999999999E-2</v>
      </c>
      <c r="AC1353">
        <v>-6.0225922159999996</v>
      </c>
      <c r="AD1353">
        <v>4.8395024539999998</v>
      </c>
      <c r="AE1353">
        <v>-0.21469887000000001</v>
      </c>
      <c r="AF1353">
        <v>1</v>
      </c>
      <c r="AH1353">
        <v>1</v>
      </c>
      <c r="AI1353" t="s">
        <v>51</v>
      </c>
      <c r="AJ1353">
        <v>19.489999999999998</v>
      </c>
      <c r="AK1353">
        <v>0.02</v>
      </c>
      <c r="AL1353">
        <v>85.747999999999905</v>
      </c>
      <c r="AM1353">
        <v>0</v>
      </c>
      <c r="AN1353">
        <v>6.9999999999999897E-3</v>
      </c>
      <c r="AO1353">
        <v>0.40600000000000003</v>
      </c>
      <c r="AP1353">
        <v>0.47299999999999998</v>
      </c>
      <c r="AQ1353">
        <v>0.48499999999999999</v>
      </c>
      <c r="AR1353">
        <v>0.23599999999999999</v>
      </c>
      <c r="AS1353">
        <v>1.9E-2</v>
      </c>
      <c r="AT1353">
        <v>1.2729999999999999</v>
      </c>
      <c r="AU1353">
        <v>5.7152489529999997</v>
      </c>
      <c r="AV1353">
        <v>5</v>
      </c>
      <c r="AW1353" t="s">
        <v>58</v>
      </c>
    </row>
    <row r="1354" spans="1:49" hidden="1" x14ac:dyDescent="0.25">
      <c r="A1354">
        <v>196.82</v>
      </c>
      <c r="B1354">
        <v>5.0000000000000001E-3</v>
      </c>
      <c r="C1354">
        <v>6.6789999999999896</v>
      </c>
      <c r="D1354">
        <v>0.14699999999999999</v>
      </c>
      <c r="E1354">
        <v>8.3699999999999992</v>
      </c>
      <c r="F1354" t="s">
        <v>134</v>
      </c>
      <c r="G1354" t="s">
        <v>135</v>
      </c>
      <c r="H1354">
        <v>144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7.0000000000000007E-2</v>
      </c>
      <c r="O1354">
        <v>3.6867537999999998E-2</v>
      </c>
      <c r="P1354">
        <v>0.17</v>
      </c>
      <c r="Q1354">
        <v>0.17</v>
      </c>
      <c r="R1354">
        <v>3.2811802000000001E-2</v>
      </c>
      <c r="S1354">
        <v>0.34</v>
      </c>
      <c r="T1354">
        <v>0.17</v>
      </c>
      <c r="U1354">
        <v>0.23</v>
      </c>
      <c r="V1354">
        <v>1.1476082E-2</v>
      </c>
      <c r="W1354">
        <v>-2.7261035999999999E-2</v>
      </c>
      <c r="X1354">
        <v>1.8274120000000001E-2</v>
      </c>
      <c r="Y1354">
        <v>3.2811799999999999E-3</v>
      </c>
      <c r="Z1354">
        <v>2.9530621999999999E-2</v>
      </c>
      <c r="AA1354">
        <v>1.6405901000000001E-2</v>
      </c>
      <c r="AB1354">
        <v>3.3000000000000002E-2</v>
      </c>
      <c r="AC1354">
        <v>-2.739100578</v>
      </c>
      <c r="AD1354">
        <v>3.8906182669999998</v>
      </c>
      <c r="AE1354">
        <v>-0.103040335</v>
      </c>
      <c r="AF1354">
        <v>1</v>
      </c>
      <c r="AH1354">
        <v>1</v>
      </c>
      <c r="AI1354" t="s">
        <v>51</v>
      </c>
      <c r="AJ1354">
        <v>10.74</v>
      </c>
      <c r="AK1354">
        <v>0.01</v>
      </c>
      <c r="AL1354">
        <v>204.22</v>
      </c>
      <c r="AM1354">
        <v>0</v>
      </c>
      <c r="AN1354">
        <v>4.0000000000000001E-3</v>
      </c>
      <c r="AO1354">
        <v>0.11</v>
      </c>
      <c r="AP1354">
        <v>0.21299999999999999</v>
      </c>
      <c r="AQ1354">
        <v>0.14799999999999999</v>
      </c>
      <c r="AR1354">
        <v>0.03</v>
      </c>
      <c r="AS1354">
        <v>2E-3</v>
      </c>
      <c r="AT1354">
        <v>1.6819999999999999</v>
      </c>
      <c r="AU1354">
        <v>0.124652558</v>
      </c>
      <c r="AV1354">
        <v>4</v>
      </c>
      <c r="AW1354" t="s">
        <v>58</v>
      </c>
    </row>
    <row r="1355" spans="1:49" hidden="1" x14ac:dyDescent="0.25">
      <c r="A1355">
        <v>68.53</v>
      </c>
      <c r="B1355">
        <v>1.2999999999999999E-2</v>
      </c>
      <c r="C1355">
        <v>7.0119999999999996</v>
      </c>
      <c r="D1355">
        <v>0.39799999999999902</v>
      </c>
      <c r="E1355">
        <v>19.382000000000001</v>
      </c>
      <c r="F1355" t="s">
        <v>134</v>
      </c>
      <c r="G1355" t="s">
        <v>135</v>
      </c>
      <c r="H1355">
        <v>15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0.05</v>
      </c>
      <c r="O1355">
        <v>1.48602289999999E-2</v>
      </c>
      <c r="P1355">
        <v>0.1</v>
      </c>
      <c r="Q1355">
        <v>0.1</v>
      </c>
      <c r="R1355">
        <v>0.11392558999999999</v>
      </c>
      <c r="S1355">
        <v>0.1</v>
      </c>
      <c r="T1355">
        <v>0.03</v>
      </c>
      <c r="U1355">
        <v>0.1</v>
      </c>
      <c r="V1355">
        <v>4.5558120000000002E-3</v>
      </c>
      <c r="W1355">
        <v>-2.6456185E-2</v>
      </c>
      <c r="X1355">
        <v>0</v>
      </c>
      <c r="Y1355">
        <v>1.1392558999999899E-2</v>
      </c>
      <c r="Z1355">
        <v>0.102533032</v>
      </c>
      <c r="AA1355">
        <v>5.6962795999999899E-2</v>
      </c>
      <c r="AB1355">
        <v>0.114</v>
      </c>
      <c r="AC1355">
        <v>-14.431993070000001</v>
      </c>
      <c r="AD1355">
        <v>8.1131811559999996</v>
      </c>
      <c r="AE1355">
        <v>-0.50461289200000004</v>
      </c>
      <c r="AF1355">
        <v>1</v>
      </c>
      <c r="AH1355">
        <v>1</v>
      </c>
      <c r="AI1355" t="s">
        <v>51</v>
      </c>
      <c r="AJ1355">
        <v>10.59</v>
      </c>
      <c r="AK1355">
        <v>0</v>
      </c>
      <c r="AL1355">
        <v>79.495000000000005</v>
      </c>
      <c r="AM1355">
        <v>0</v>
      </c>
      <c r="AN1355">
        <v>6.9999999999999897E-3</v>
      </c>
      <c r="AO1355">
        <v>0.34200000000000003</v>
      </c>
      <c r="AP1355">
        <v>0.41599999999999998</v>
      </c>
      <c r="AQ1355">
        <v>0.41599999999999998</v>
      </c>
      <c r="AR1355">
        <v>0.183</v>
      </c>
      <c r="AS1355">
        <v>1.4999999999999999E-2</v>
      </c>
      <c r="AT1355">
        <v>1.274</v>
      </c>
      <c r="AU1355">
        <v>5.2115827000000003E-2</v>
      </c>
      <c r="AV1355">
        <v>3</v>
      </c>
      <c r="AW1355" t="s">
        <v>58</v>
      </c>
    </row>
    <row r="1356" spans="1:49" hidden="1" x14ac:dyDescent="0.25">
      <c r="A1356">
        <v>92.8</v>
      </c>
      <c r="B1356">
        <v>0.01</v>
      </c>
      <c r="C1356">
        <v>7.0759999999999996</v>
      </c>
      <c r="D1356">
        <v>0.27200000000000002</v>
      </c>
      <c r="E1356">
        <v>12.2229999999999</v>
      </c>
      <c r="F1356" t="s">
        <v>134</v>
      </c>
      <c r="G1356" t="s">
        <v>135</v>
      </c>
      <c r="H1356">
        <v>150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2.6495711000000002E-2</v>
      </c>
      <c r="O1356">
        <v>7.7113274999999995E-2</v>
      </c>
      <c r="P1356">
        <v>0.13940187600000001</v>
      </c>
      <c r="Q1356">
        <v>0.15628265499999999</v>
      </c>
      <c r="R1356">
        <v>5.3542312000000002E-2</v>
      </c>
      <c r="S1356">
        <v>0.27</v>
      </c>
      <c r="T1356">
        <v>0.15632158199999999</v>
      </c>
      <c r="U1356">
        <v>0.17</v>
      </c>
      <c r="V1356">
        <v>-6.9573960000000004E-2</v>
      </c>
      <c r="W1356">
        <v>1.8796010000000001E-3</v>
      </c>
      <c r="X1356">
        <v>-2.2281138999999998E-2</v>
      </c>
      <c r="Y1356">
        <v>5.3542310000000001E-3</v>
      </c>
      <c r="Z1356">
        <v>4.8188080999999897E-2</v>
      </c>
      <c r="AA1356">
        <v>2.6771156000000001E-2</v>
      </c>
      <c r="AB1356">
        <v>5.3999999999999999E-2</v>
      </c>
      <c r="AC1356">
        <v>-5.2668300629999996</v>
      </c>
      <c r="AD1356">
        <v>4.7007510520000002</v>
      </c>
      <c r="AE1356">
        <v>-0.209039805</v>
      </c>
      <c r="AF1356">
        <v>1</v>
      </c>
      <c r="AH1356">
        <v>1</v>
      </c>
      <c r="AI1356" t="s">
        <v>51</v>
      </c>
      <c r="AJ1356">
        <v>20.239999999999998</v>
      </c>
      <c r="AK1356">
        <v>0</v>
      </c>
      <c r="AL1356">
        <v>97.927999999999997</v>
      </c>
      <c r="AM1356">
        <v>0</v>
      </c>
      <c r="AN1356">
        <v>6.9999999999999897E-3</v>
      </c>
      <c r="AO1356">
        <v>0.22500000000000001</v>
      </c>
      <c r="AP1356">
        <v>0.28999999999999998</v>
      </c>
      <c r="AQ1356">
        <v>0.27800000000000002</v>
      </c>
      <c r="AR1356">
        <v>8.8999999999999996E-2</v>
      </c>
      <c r="AS1356">
        <v>6.9999999999999897E-3</v>
      </c>
      <c r="AT1356">
        <v>1.0569999999999999</v>
      </c>
      <c r="AU1356">
        <v>-43.13809887</v>
      </c>
      <c r="AV1356">
        <v>4</v>
      </c>
      <c r="AW1356" t="s">
        <v>58</v>
      </c>
    </row>
    <row r="1357" spans="1:49" hidden="1" x14ac:dyDescent="0.25">
      <c r="A1357">
        <v>96.01</v>
      </c>
      <c r="B1357">
        <v>8.9999999999999993E-3</v>
      </c>
      <c r="C1357">
        <v>6.9249999999999998</v>
      </c>
      <c r="D1357">
        <v>0.33399999999999902</v>
      </c>
      <c r="E1357">
        <v>18.802</v>
      </c>
      <c r="F1357" t="s">
        <v>134</v>
      </c>
      <c r="G1357" t="s">
        <v>135</v>
      </c>
      <c r="H1357">
        <v>154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2.9461666000000001E-2</v>
      </c>
      <c r="O1357">
        <v>6.4818354999999994E-2</v>
      </c>
      <c r="P1357">
        <v>0.147518749</v>
      </c>
      <c r="Q1357">
        <v>0.161919534</v>
      </c>
      <c r="R1357">
        <v>3.7274104000000002E-2</v>
      </c>
      <c r="S1357">
        <v>0.27</v>
      </c>
      <c r="T1357">
        <v>0.115120258</v>
      </c>
      <c r="U1357">
        <v>0.2</v>
      </c>
      <c r="V1357">
        <v>-8.240198E-2</v>
      </c>
      <c r="W1357">
        <v>8.8548700000000001E-4</v>
      </c>
      <c r="X1357">
        <v>-6.7644309999999996E-3</v>
      </c>
      <c r="Y1357">
        <v>3.72741E-3</v>
      </c>
      <c r="Z1357">
        <v>3.3546692999999898E-2</v>
      </c>
      <c r="AA1357">
        <v>1.8637052000000001E-2</v>
      </c>
      <c r="AB1357">
        <v>3.6999999999999998E-2</v>
      </c>
      <c r="AC1357">
        <v>-4.494584873</v>
      </c>
      <c r="AD1357">
        <v>4.5062990049999998</v>
      </c>
      <c r="AE1357">
        <v>-0.182863727</v>
      </c>
      <c r="AF1357">
        <v>1</v>
      </c>
      <c r="AH1357">
        <v>1</v>
      </c>
      <c r="AI1357" t="s">
        <v>51</v>
      </c>
      <c r="AJ1357">
        <v>17.170000000000002</v>
      </c>
      <c r="AK1357">
        <v>0</v>
      </c>
      <c r="AL1357">
        <v>108.206</v>
      </c>
      <c r="AM1357">
        <v>0</v>
      </c>
      <c r="AN1357">
        <v>6.0000000000000001E-3</v>
      </c>
      <c r="AO1357">
        <v>0.27100000000000002</v>
      </c>
      <c r="AP1357">
        <v>0.38900000000000001</v>
      </c>
      <c r="AQ1357">
        <v>0.34599999999999997</v>
      </c>
      <c r="AR1357">
        <v>0.13500000000000001</v>
      </c>
      <c r="AS1357">
        <v>1.0999999999999999E-2</v>
      </c>
      <c r="AT1357">
        <v>1.4119999999999999</v>
      </c>
      <c r="AU1357">
        <v>-2.2575275179999998</v>
      </c>
      <c r="AV1357">
        <v>4</v>
      </c>
      <c r="AW1357" t="s">
        <v>58</v>
      </c>
    </row>
    <row r="1358" spans="1:49" hidden="1" x14ac:dyDescent="0.25">
      <c r="A1358">
        <v>140.66999999999999</v>
      </c>
      <c r="B1358">
        <v>6.9999999999999897E-3</v>
      </c>
      <c r="C1358">
        <v>6.9210000000000003</v>
      </c>
      <c r="D1358">
        <v>0.19399999999999901</v>
      </c>
      <c r="E1358">
        <v>9.8979999999999997</v>
      </c>
      <c r="F1358" t="s">
        <v>134</v>
      </c>
      <c r="G1358" t="s">
        <v>135</v>
      </c>
      <c r="H1358">
        <v>157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4.1082027E-2</v>
      </c>
      <c r="O1358">
        <v>0.106792524</v>
      </c>
      <c r="P1358">
        <v>0.14160436699999901</v>
      </c>
      <c r="Q1358">
        <v>0.16248996900000001</v>
      </c>
      <c r="R1358">
        <v>0.12150609</v>
      </c>
      <c r="S1358">
        <v>0.3</v>
      </c>
      <c r="T1358">
        <v>0.27029521099999998</v>
      </c>
      <c r="U1358">
        <v>0.23</v>
      </c>
      <c r="V1358">
        <v>-8.0872449999999999E-2</v>
      </c>
      <c r="W1358">
        <v>9.4061349999999995E-3</v>
      </c>
      <c r="X1358">
        <v>-1.5045668999999999E-2</v>
      </c>
      <c r="Y1358">
        <v>1.2150609E-2</v>
      </c>
      <c r="Z1358">
        <v>0.10935547900000001</v>
      </c>
      <c r="AA1358">
        <v>6.0753043999999999E-2</v>
      </c>
      <c r="AB1358">
        <v>0.122</v>
      </c>
      <c r="AC1358">
        <v>-4.6439909449999996</v>
      </c>
      <c r="AD1358">
        <v>4.4367692669999999</v>
      </c>
      <c r="AE1358">
        <v>-0.34000956299999902</v>
      </c>
      <c r="AF1358">
        <v>1</v>
      </c>
      <c r="AH1358">
        <v>1</v>
      </c>
      <c r="AI1358" t="s">
        <v>51</v>
      </c>
      <c r="AJ1358">
        <v>16.3</v>
      </c>
      <c r="AK1358">
        <v>0</v>
      </c>
      <c r="AL1358">
        <v>147.476</v>
      </c>
      <c r="AM1358">
        <v>0</v>
      </c>
      <c r="AN1358">
        <v>5.0000000000000001E-3</v>
      </c>
      <c r="AO1358">
        <v>0.152</v>
      </c>
      <c r="AP1358">
        <v>0.23599999999999999</v>
      </c>
      <c r="AQ1358">
        <v>0.19600000000000001</v>
      </c>
      <c r="AR1358">
        <v>4.8000000000000001E-2</v>
      </c>
      <c r="AS1358">
        <v>4.0000000000000001E-3</v>
      </c>
      <c r="AT1358">
        <v>1.2490000000000001</v>
      </c>
      <c r="AU1358">
        <v>0.30850602300000002</v>
      </c>
      <c r="AV1358">
        <v>4</v>
      </c>
      <c r="AW1358" t="s">
        <v>58</v>
      </c>
    </row>
    <row r="1359" spans="1:49" hidden="1" x14ac:dyDescent="0.25">
      <c r="A1359">
        <v>1.82</v>
      </c>
      <c r="B1359">
        <v>0.41599999999999998</v>
      </c>
      <c r="C1359">
        <v>6.032</v>
      </c>
      <c r="D1359">
        <v>0.78099999999999903</v>
      </c>
      <c r="E1359">
        <v>2.6560000000000001</v>
      </c>
      <c r="F1359" t="s">
        <v>134</v>
      </c>
      <c r="G1359" t="s">
        <v>135</v>
      </c>
      <c r="H1359">
        <v>165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7.3568760999999996E-2</v>
      </c>
      <c r="O1359">
        <v>0.12128759</v>
      </c>
      <c r="P1359">
        <v>5.9231205999999897E-2</v>
      </c>
      <c r="Q1359">
        <v>6.6396328000000004E-2</v>
      </c>
      <c r="R1359">
        <v>0.87539679999999997</v>
      </c>
      <c r="S1359">
        <v>0.2</v>
      </c>
      <c r="T1359">
        <v>0.46694083799999903</v>
      </c>
      <c r="U1359">
        <v>0.1</v>
      </c>
      <c r="V1359">
        <v>-4.8675759999999998E-2</v>
      </c>
      <c r="W1359">
        <v>5.0001091999999997E-2</v>
      </c>
      <c r="X1359">
        <v>-2.1706841000000001E-2</v>
      </c>
      <c r="Y1359">
        <v>8.7539678999999995E-2</v>
      </c>
      <c r="Z1359">
        <v>0.78785710900000006</v>
      </c>
      <c r="AA1359">
        <v>0.43769839399999999</v>
      </c>
      <c r="AB1359">
        <v>0.875</v>
      </c>
      <c r="AC1359">
        <v>-8.0406719589999902</v>
      </c>
      <c r="AD1359">
        <v>11.18941841</v>
      </c>
      <c r="AE1359">
        <v>-1.6386063259999999</v>
      </c>
      <c r="AF1359">
        <v>2</v>
      </c>
      <c r="AG1359">
        <v>2</v>
      </c>
      <c r="AH1359">
        <v>4</v>
      </c>
      <c r="AI1359" t="s">
        <v>56</v>
      </c>
      <c r="AJ1359">
        <v>22.72</v>
      </c>
      <c r="AK1359">
        <v>0</v>
      </c>
      <c r="AL1359">
        <v>3.105</v>
      </c>
      <c r="AM1359">
        <v>2</v>
      </c>
      <c r="AN1359">
        <v>0.115</v>
      </c>
      <c r="AO1359">
        <v>0.73599999999999999</v>
      </c>
      <c r="AP1359">
        <v>0.69899999999999995</v>
      </c>
      <c r="AQ1359">
        <v>0.90900000000000003</v>
      </c>
      <c r="AR1359">
        <v>0.624</v>
      </c>
      <c r="AS1359">
        <v>0.06</v>
      </c>
      <c r="AT1359">
        <v>1.008</v>
      </c>
      <c r="AU1359">
        <v>0.971425705999999</v>
      </c>
      <c r="AV1359">
        <v>2</v>
      </c>
      <c r="AW1359" t="s">
        <v>57</v>
      </c>
    </row>
    <row r="1360" spans="1:49" hidden="1" x14ac:dyDescent="0.25">
      <c r="A1360">
        <v>51.3</v>
      </c>
      <c r="B1360">
        <v>1.7999999999999999E-2</v>
      </c>
      <c r="C1360">
        <v>7.1859999999999999</v>
      </c>
      <c r="D1360">
        <v>0.35399999999999998</v>
      </c>
      <c r="E1360">
        <v>12.068</v>
      </c>
      <c r="F1360" t="s">
        <v>134</v>
      </c>
      <c r="G1360" t="s">
        <v>135</v>
      </c>
      <c r="H1360">
        <v>167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8.5000000000000006E-2</v>
      </c>
      <c r="O1360">
        <v>4.5032234999999997E-2</v>
      </c>
      <c r="P1360">
        <v>7.2970197000000001E-2</v>
      </c>
      <c r="Q1360">
        <v>0.11350450300000001</v>
      </c>
      <c r="R1360">
        <v>7.8234529999999997E-2</v>
      </c>
      <c r="S1360">
        <v>0.17</v>
      </c>
      <c r="T1360">
        <v>7.0000000000000007E-2</v>
      </c>
      <c r="U1360">
        <v>0.14000000000000001</v>
      </c>
      <c r="V1360">
        <v>3.6004950000000001E-2</v>
      </c>
      <c r="W1360">
        <v>4.2355295000000001E-2</v>
      </c>
      <c r="X1360">
        <v>-2.4170975000000001E-2</v>
      </c>
      <c r="Y1360">
        <v>7.8234529999999993E-3</v>
      </c>
      <c r="Z1360">
        <v>7.0411078000000002E-2</v>
      </c>
      <c r="AA1360">
        <v>3.9117264999999998E-2</v>
      </c>
      <c r="AB1360">
        <v>7.8E-2</v>
      </c>
      <c r="AC1360">
        <v>-7.9654959019999998</v>
      </c>
      <c r="AD1360">
        <v>7.4700602519999997</v>
      </c>
      <c r="AE1360">
        <v>-0.13976000899999999</v>
      </c>
      <c r="AF1360">
        <v>1</v>
      </c>
      <c r="AH1360">
        <v>1</v>
      </c>
      <c r="AI1360" t="s">
        <v>51</v>
      </c>
      <c r="AJ1360">
        <v>17.66</v>
      </c>
      <c r="AK1360">
        <v>0</v>
      </c>
      <c r="AL1360">
        <v>57.527000000000001</v>
      </c>
      <c r="AM1360">
        <v>0</v>
      </c>
      <c r="AN1360">
        <v>0.01</v>
      </c>
      <c r="AO1360">
        <v>0.30599999999999999</v>
      </c>
      <c r="AP1360">
        <v>0.33899999999999902</v>
      </c>
      <c r="AQ1360">
        <v>0.36599999999999999</v>
      </c>
      <c r="AR1360">
        <v>0.14399999999999999</v>
      </c>
      <c r="AS1360">
        <v>1.0999999999999999E-2</v>
      </c>
      <c r="AT1360">
        <v>0.73499999999999999</v>
      </c>
      <c r="AU1360">
        <v>6.3364180000000006E-2</v>
      </c>
      <c r="AV1360">
        <v>3</v>
      </c>
      <c r="AW1360" t="s">
        <v>58</v>
      </c>
    </row>
    <row r="1361" spans="1:49" hidden="1" x14ac:dyDescent="0.25">
      <c r="A1361">
        <v>12.88</v>
      </c>
      <c r="B1361">
        <v>5.5999999999999897E-2</v>
      </c>
      <c r="C1361">
        <v>6.6859999999999999</v>
      </c>
      <c r="D1361">
        <v>0.85</v>
      </c>
      <c r="E1361">
        <v>19.815000000000001</v>
      </c>
      <c r="F1361" t="s">
        <v>134</v>
      </c>
      <c r="G1361" t="s">
        <v>135</v>
      </c>
      <c r="H1361">
        <v>175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5.6396195000000003E-2</v>
      </c>
      <c r="O1361">
        <v>9.9943042999999995E-2</v>
      </c>
      <c r="P1361">
        <v>0.163087443</v>
      </c>
      <c r="Q1361">
        <v>0.22980961499999999</v>
      </c>
      <c r="R1361">
        <v>0.18474805</v>
      </c>
      <c r="S1361">
        <v>0.36</v>
      </c>
      <c r="T1361">
        <v>0.273233332</v>
      </c>
      <c r="U1361">
        <v>0.26626743399999903</v>
      </c>
      <c r="V1361">
        <v>-0.12403206</v>
      </c>
      <c r="W1361">
        <v>9.4140979999999992E-3</v>
      </c>
      <c r="X1361">
        <v>-5.1507480000000001E-3</v>
      </c>
      <c r="Y1361">
        <v>1.8474805E-2</v>
      </c>
      <c r="Z1361">
        <v>0.16627324800000001</v>
      </c>
      <c r="AA1361">
        <v>9.2374026999999997E-2</v>
      </c>
      <c r="AB1361">
        <v>0.185</v>
      </c>
      <c r="AC1361">
        <v>-2.0598808659999999</v>
      </c>
      <c r="AD1361">
        <v>4.2774131620000002</v>
      </c>
      <c r="AE1361">
        <v>-0.45019799199999999</v>
      </c>
      <c r="AF1361">
        <v>2</v>
      </c>
      <c r="AG1361">
        <v>1</v>
      </c>
      <c r="AH1361">
        <v>3</v>
      </c>
      <c r="AI1361" t="s">
        <v>53</v>
      </c>
      <c r="AJ1361">
        <v>12.03</v>
      </c>
      <c r="AK1361">
        <v>0</v>
      </c>
      <c r="AL1361">
        <v>28.164999999999999</v>
      </c>
      <c r="AM1361">
        <v>0</v>
      </c>
      <c r="AN1361">
        <v>1.0999999999999999E-2</v>
      </c>
      <c r="AO1361">
        <v>0.82499999999999996</v>
      </c>
      <c r="AP1361">
        <v>0.91799999999999904</v>
      </c>
      <c r="AQ1361">
        <v>1.026</v>
      </c>
      <c r="AR1361">
        <v>0.73499999999999999</v>
      </c>
      <c r="AS1361">
        <v>7.5999999999999998E-2</v>
      </c>
      <c r="AT1361">
        <v>1.6240000000000001</v>
      </c>
      <c r="AU1361">
        <v>0.211936762</v>
      </c>
      <c r="AV1361">
        <v>3</v>
      </c>
      <c r="AW1361" t="s">
        <v>52</v>
      </c>
    </row>
    <row r="1362" spans="1:49" hidden="1" x14ac:dyDescent="0.25">
      <c r="A1362">
        <v>17.13</v>
      </c>
      <c r="B1362">
        <v>4.2999999999999997E-2</v>
      </c>
      <c r="C1362">
        <v>6.4909999999999997</v>
      </c>
      <c r="D1362">
        <v>0.79099999999999904</v>
      </c>
      <c r="E1362">
        <v>25.495999999999999</v>
      </c>
      <c r="F1362" t="s">
        <v>134</v>
      </c>
      <c r="G1362" t="s">
        <v>135</v>
      </c>
      <c r="H1362">
        <v>176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6.5000000000000002E-2</v>
      </c>
      <c r="O1362">
        <v>3.6939861999999997E-2</v>
      </c>
      <c r="P1362">
        <v>6.5000000000000002E-2</v>
      </c>
      <c r="Q1362">
        <v>6.5000000000000002E-2</v>
      </c>
      <c r="R1362">
        <v>0.15570619999999999</v>
      </c>
      <c r="S1362">
        <v>0.13</v>
      </c>
      <c r="T1362">
        <v>7.0000000000000007E-2</v>
      </c>
      <c r="U1362">
        <v>0.14000000000000001</v>
      </c>
      <c r="V1362">
        <v>3.4409479999999999E-2</v>
      </c>
      <c r="W1362">
        <v>-0.20231874</v>
      </c>
      <c r="X1362">
        <v>-1.666028E-2</v>
      </c>
      <c r="Y1362">
        <v>1.557062E-2</v>
      </c>
      <c r="Z1362">
        <v>0.14013557699999901</v>
      </c>
      <c r="AA1362">
        <v>7.7853098999999995E-2</v>
      </c>
      <c r="AB1362">
        <v>0.156</v>
      </c>
      <c r="AC1362">
        <v>-9.886969959</v>
      </c>
      <c r="AD1362">
        <v>8.6288812719999992</v>
      </c>
      <c r="AE1362">
        <v>-0.80202502399999998</v>
      </c>
      <c r="AF1362">
        <v>2</v>
      </c>
      <c r="AG1362">
        <v>1</v>
      </c>
      <c r="AH1362">
        <v>3</v>
      </c>
      <c r="AI1362" t="s">
        <v>53</v>
      </c>
      <c r="AJ1362">
        <v>12.06</v>
      </c>
      <c r="AK1362">
        <v>0</v>
      </c>
      <c r="AL1362">
        <v>38.18</v>
      </c>
      <c r="AM1362">
        <v>0</v>
      </c>
      <c r="AN1362">
        <v>8.0000000000000002E-3</v>
      </c>
      <c r="AO1362">
        <v>0.74299999999999999</v>
      </c>
      <c r="AP1362">
        <v>0.94899999999999995</v>
      </c>
      <c r="AQ1362">
        <v>0.95199999999999996</v>
      </c>
      <c r="AR1362">
        <v>0.66299999999999903</v>
      </c>
      <c r="AS1362">
        <v>6.9000000000000006E-2</v>
      </c>
      <c r="AT1362">
        <v>1.9590000000000001</v>
      </c>
      <c r="AU1362">
        <v>6.1166142929999996</v>
      </c>
      <c r="AV1362">
        <v>3</v>
      </c>
      <c r="AW1362" t="s">
        <v>52</v>
      </c>
    </row>
    <row r="1363" spans="1:49" hidden="1" x14ac:dyDescent="0.25">
      <c r="A1363">
        <v>5.36</v>
      </c>
      <c r="B1363">
        <v>0.122</v>
      </c>
      <c r="C1363">
        <v>6.3629999999999898</v>
      </c>
      <c r="D1363">
        <v>0.78799999999999903</v>
      </c>
      <c r="E1363">
        <v>7.9020000000000001</v>
      </c>
      <c r="F1363" t="s">
        <v>134</v>
      </c>
      <c r="G1363" t="s">
        <v>135</v>
      </c>
      <c r="H1363">
        <v>184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4.3583135000000002E-2</v>
      </c>
      <c r="O1363">
        <v>8.0063117000000003E-2</v>
      </c>
      <c r="P1363">
        <v>7.0213667999999896E-2</v>
      </c>
      <c r="Q1363">
        <v>7.9736974000000002E-2</v>
      </c>
      <c r="R1363">
        <v>0.52622473000000003</v>
      </c>
      <c r="S1363">
        <v>0.17</v>
      </c>
      <c r="T1363">
        <v>0.158230488</v>
      </c>
      <c r="U1363">
        <v>0.115</v>
      </c>
      <c r="V1363">
        <v>6.7116099999999998E-4</v>
      </c>
      <c r="W1363">
        <v>1.8808411000000001E-2</v>
      </c>
      <c r="X1363">
        <v>-4.7940559999999997E-3</v>
      </c>
      <c r="Y1363">
        <v>5.2622472999999899E-2</v>
      </c>
      <c r="Z1363">
        <v>0.47360225899999903</v>
      </c>
      <c r="AA1363">
        <v>0.26311236599999999</v>
      </c>
      <c r="AB1363">
        <v>0.52600000000000002</v>
      </c>
      <c r="AC1363">
        <v>-10.703164279999999</v>
      </c>
      <c r="AD1363">
        <v>11.47030629</v>
      </c>
      <c r="AE1363">
        <v>-1.9193354389999999</v>
      </c>
      <c r="AF1363">
        <v>2</v>
      </c>
      <c r="AG1363">
        <v>1</v>
      </c>
      <c r="AH1363">
        <v>3</v>
      </c>
      <c r="AI1363" t="s">
        <v>53</v>
      </c>
      <c r="AJ1363">
        <v>11.69</v>
      </c>
      <c r="AK1363">
        <v>0</v>
      </c>
      <c r="AL1363">
        <v>12.843999999999999</v>
      </c>
      <c r="AM1363">
        <v>0</v>
      </c>
      <c r="AN1363">
        <v>2.3E-2</v>
      </c>
      <c r="AO1363">
        <v>0.72</v>
      </c>
      <c r="AP1363">
        <v>1.0329999999999999</v>
      </c>
      <c r="AQ1363">
        <v>0.95399999999999996</v>
      </c>
      <c r="AR1363">
        <v>0.66400000000000003</v>
      </c>
      <c r="AS1363">
        <v>7.0000000000000007E-2</v>
      </c>
      <c r="AT1363">
        <v>1.996</v>
      </c>
      <c r="AU1363">
        <v>-0.848344765</v>
      </c>
      <c r="AV1363">
        <v>1</v>
      </c>
      <c r="AW1363" t="s">
        <v>52</v>
      </c>
    </row>
    <row r="1364" spans="1:49" hidden="1" x14ac:dyDescent="0.25">
      <c r="A1364">
        <v>10.14</v>
      </c>
      <c r="B1364">
        <v>8.1999999999999906E-2</v>
      </c>
      <c r="C1364">
        <v>6.952</v>
      </c>
      <c r="D1364">
        <v>0.58899999999999997</v>
      </c>
      <c r="E1364">
        <v>6.8620000000000001</v>
      </c>
      <c r="F1364" t="s">
        <v>134</v>
      </c>
      <c r="G1364" t="s">
        <v>135</v>
      </c>
      <c r="H1364">
        <v>185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7.8431677000000005E-2</v>
      </c>
      <c r="O1364">
        <v>0.10934302</v>
      </c>
      <c r="P1364">
        <v>0.30274826599999999</v>
      </c>
      <c r="Q1364">
        <v>0.325964474</v>
      </c>
      <c r="R1364">
        <v>0.13621135000000001</v>
      </c>
      <c r="S1364">
        <v>0.5</v>
      </c>
      <c r="T1364">
        <v>0.27983301700000002</v>
      </c>
      <c r="U1364">
        <v>0.23</v>
      </c>
      <c r="V1364">
        <v>-7.4242820000000001E-2</v>
      </c>
      <c r="W1364">
        <v>6.8137349999999996E-3</v>
      </c>
      <c r="X1364">
        <v>5.7273940000000002E-3</v>
      </c>
      <c r="Y1364">
        <v>1.3621134999999999E-2</v>
      </c>
      <c r="Z1364">
        <v>0.122590216</v>
      </c>
      <c r="AA1364">
        <v>6.8105675000000004E-2</v>
      </c>
      <c r="AB1364">
        <v>0.13600000000000001</v>
      </c>
      <c r="AC1364">
        <v>-6.2679356379999902</v>
      </c>
      <c r="AD1364">
        <v>2.3110651870000001</v>
      </c>
      <c r="AE1364">
        <v>-0.40808684899999997</v>
      </c>
      <c r="AF1364">
        <v>2</v>
      </c>
      <c r="AG1364">
        <v>1</v>
      </c>
      <c r="AH1364">
        <v>3</v>
      </c>
      <c r="AI1364" t="s">
        <v>53</v>
      </c>
      <c r="AJ1364">
        <v>12.99</v>
      </c>
      <c r="AK1364">
        <v>0</v>
      </c>
      <c r="AL1364">
        <v>14.587999999999999</v>
      </c>
      <c r="AM1364">
        <v>0</v>
      </c>
      <c r="AN1364">
        <v>2.8999999999999901E-2</v>
      </c>
      <c r="AO1364">
        <v>0.52900000000000003</v>
      </c>
      <c r="AP1364">
        <v>0.64700000000000002</v>
      </c>
      <c r="AQ1364">
        <v>0.64599999999999902</v>
      </c>
      <c r="AR1364">
        <v>0.38200000000000001</v>
      </c>
      <c r="AS1364">
        <v>3.3000000000000002E-2</v>
      </c>
      <c r="AT1364">
        <v>1.296</v>
      </c>
      <c r="AU1364">
        <v>0.19572709599999999</v>
      </c>
      <c r="AV1364">
        <v>1</v>
      </c>
      <c r="AW1364" t="s">
        <v>52</v>
      </c>
    </row>
    <row r="1365" spans="1:49" hidden="1" x14ac:dyDescent="0.25">
      <c r="A1365">
        <v>11.26</v>
      </c>
      <c r="B1365">
        <v>4.0000000000000001E-3</v>
      </c>
      <c r="C1365">
        <v>2.746</v>
      </c>
      <c r="D1365">
        <v>0.89</v>
      </c>
      <c r="E1365">
        <v>125.34299999999899</v>
      </c>
      <c r="F1365" t="s">
        <v>134</v>
      </c>
      <c r="G1365" t="s">
        <v>135</v>
      </c>
      <c r="H1365">
        <v>186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7.0000000000000007E-2</v>
      </c>
      <c r="O1365">
        <v>6.2489479000000001E-2</v>
      </c>
      <c r="P1365">
        <v>7.0000000000000007E-2</v>
      </c>
      <c r="Q1365">
        <v>7.0000000000000007E-2</v>
      </c>
      <c r="R1365">
        <v>0.12349073000000001</v>
      </c>
      <c r="S1365">
        <v>0.14000000000000001</v>
      </c>
      <c r="T1365">
        <v>0.1</v>
      </c>
      <c r="U1365">
        <v>0.1</v>
      </c>
      <c r="V1365">
        <v>6.0122229999999997E-3</v>
      </c>
      <c r="W1365">
        <v>-2.1059206E-2</v>
      </c>
      <c r="X1365">
        <v>-1.7403747000000001E-2</v>
      </c>
      <c r="Y1365">
        <v>1.2349073E-2</v>
      </c>
      <c r="Z1365">
        <v>0.11114165599999901</v>
      </c>
      <c r="AA1365">
        <v>6.1745363999999997E-2</v>
      </c>
      <c r="AB1365">
        <v>0.123</v>
      </c>
      <c r="AC1365">
        <v>-5.3016042189999997</v>
      </c>
      <c r="AD1365">
        <v>8.3209130499999997</v>
      </c>
      <c r="AE1365">
        <v>-0.24829300399999901</v>
      </c>
      <c r="AF1365">
        <v>2</v>
      </c>
      <c r="AG1365">
        <v>3</v>
      </c>
      <c r="AH1365">
        <v>5</v>
      </c>
      <c r="AI1365" t="s">
        <v>59</v>
      </c>
      <c r="AJ1365">
        <v>16.899999999999999</v>
      </c>
      <c r="AK1365">
        <v>0</v>
      </c>
      <c r="AL1365">
        <v>297.87099999999998</v>
      </c>
      <c r="AM1365">
        <v>0</v>
      </c>
      <c r="AN1365">
        <v>1E-3</v>
      </c>
      <c r="AO1365">
        <v>0.77700000000000002</v>
      </c>
      <c r="AP1365">
        <v>2.8439999999999999</v>
      </c>
      <c r="AQ1365">
        <v>1.2709999999999999</v>
      </c>
      <c r="AR1365">
        <v>0.88300000000000001</v>
      </c>
      <c r="AS1365">
        <v>0.126</v>
      </c>
      <c r="AT1365">
        <v>3.9529999999999998</v>
      </c>
      <c r="AU1365">
        <v>6.2007364000000002E-2</v>
      </c>
      <c r="AV1365">
        <v>4</v>
      </c>
      <c r="AW1365" t="s">
        <v>60</v>
      </c>
    </row>
    <row r="1366" spans="1:49" hidden="1" x14ac:dyDescent="0.25">
      <c r="A1366">
        <v>12.41</v>
      </c>
      <c r="B1366">
        <v>6.0999999999999999E-2</v>
      </c>
      <c r="C1366">
        <v>5.9619999999999997</v>
      </c>
      <c r="D1366">
        <v>0.48</v>
      </c>
      <c r="E1366">
        <v>5.82</v>
      </c>
      <c r="F1366" t="s">
        <v>134</v>
      </c>
      <c r="G1366" t="s">
        <v>135</v>
      </c>
      <c r="H1366">
        <v>187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0.05</v>
      </c>
      <c r="O1366">
        <v>2.6731366999999999E-2</v>
      </c>
      <c r="P1366">
        <v>0.05</v>
      </c>
      <c r="Q1366">
        <v>0.05</v>
      </c>
      <c r="R1366">
        <v>0.45074189999999997</v>
      </c>
      <c r="S1366">
        <v>0.1</v>
      </c>
      <c r="T1366">
        <v>0.03</v>
      </c>
      <c r="U1366">
        <v>0.06</v>
      </c>
      <c r="V1366">
        <v>2.27749589999999E-2</v>
      </c>
      <c r="W1366">
        <v>-3.2843005000000002E-2</v>
      </c>
      <c r="X1366">
        <v>0</v>
      </c>
      <c r="Y1366">
        <v>4.5074189000000001E-2</v>
      </c>
      <c r="Z1366">
        <v>0.40566769799999902</v>
      </c>
      <c r="AA1366">
        <v>0.22537094399999999</v>
      </c>
      <c r="AB1366">
        <v>0.45100000000000001</v>
      </c>
      <c r="AC1366">
        <v>-17.74583106</v>
      </c>
      <c r="AD1366">
        <v>9.3662957270000007</v>
      </c>
      <c r="AE1366">
        <v>-0.68659232199999998</v>
      </c>
      <c r="AF1366">
        <v>1</v>
      </c>
      <c r="AH1366">
        <v>1</v>
      </c>
      <c r="AI1366" t="s">
        <v>51</v>
      </c>
      <c r="AJ1366">
        <v>12.1</v>
      </c>
      <c r="AK1366">
        <v>0.01</v>
      </c>
      <c r="AL1366">
        <v>18.082999999999998</v>
      </c>
      <c r="AM1366">
        <v>0</v>
      </c>
      <c r="AN1366">
        <v>2.7E-2</v>
      </c>
      <c r="AO1366">
        <v>0.40500000000000003</v>
      </c>
      <c r="AP1366">
        <v>0.81099999999999905</v>
      </c>
      <c r="AQ1366">
        <v>0.51500000000000001</v>
      </c>
      <c r="AR1366">
        <v>0.26700000000000002</v>
      </c>
      <c r="AS1366">
        <v>2.3E-2</v>
      </c>
      <c r="AT1366">
        <v>2.9189999999999898</v>
      </c>
      <c r="AU1366">
        <v>0.54119093299999999</v>
      </c>
      <c r="AV1366">
        <v>1</v>
      </c>
      <c r="AW1366" t="s">
        <v>52</v>
      </c>
    </row>
    <row r="1367" spans="1:49" hidden="1" x14ac:dyDescent="0.25">
      <c r="A1367">
        <v>10.27</v>
      </c>
      <c r="B1367">
        <v>7.9000000000000001E-2</v>
      </c>
      <c r="C1367">
        <v>6.9589999999999996</v>
      </c>
      <c r="D1367">
        <v>0.59599999999999997</v>
      </c>
      <c r="E1367">
        <v>7.3920000000000003</v>
      </c>
      <c r="F1367" t="s">
        <v>134</v>
      </c>
      <c r="G1367" t="s">
        <v>135</v>
      </c>
      <c r="H1367">
        <v>188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9.9069939999999995E-2</v>
      </c>
      <c r="O1367">
        <v>0.20414131999999999</v>
      </c>
      <c r="P1367">
        <v>0.19496026399999999</v>
      </c>
      <c r="Q1367">
        <v>0.22026200899999901</v>
      </c>
      <c r="R1367">
        <v>0.22612484999999999</v>
      </c>
      <c r="S1367">
        <v>0.47</v>
      </c>
      <c r="T1367">
        <v>0.44475251700000001</v>
      </c>
      <c r="U1367">
        <v>0.2</v>
      </c>
      <c r="V1367">
        <v>-5.1798317999999899E-2</v>
      </c>
      <c r="W1367">
        <v>1.1819876E-2</v>
      </c>
      <c r="X1367">
        <v>-3.7458929999999902E-3</v>
      </c>
      <c r="Y1367">
        <v>2.2612485000000002E-2</v>
      </c>
      <c r="Z1367">
        <v>0.203512368</v>
      </c>
      <c r="AA1367">
        <v>0.11306242599999999</v>
      </c>
      <c r="AB1367">
        <v>0.22600000000000001</v>
      </c>
      <c r="AC1367">
        <v>-5.6416855679999998</v>
      </c>
      <c r="AD1367">
        <v>2.9733779779999998</v>
      </c>
      <c r="AE1367">
        <v>-0.40365399299999999</v>
      </c>
      <c r="AF1367">
        <v>2</v>
      </c>
      <c r="AG1367">
        <v>1</v>
      </c>
      <c r="AH1367">
        <v>3</v>
      </c>
      <c r="AI1367" t="s">
        <v>53</v>
      </c>
      <c r="AJ1367">
        <v>18.96</v>
      </c>
      <c r="AK1367">
        <v>0</v>
      </c>
      <c r="AL1367">
        <v>15.752000000000001</v>
      </c>
      <c r="AM1367">
        <v>0</v>
      </c>
      <c r="AN1367">
        <v>2.5999999999999999E-2</v>
      </c>
      <c r="AO1367">
        <v>0.53500000000000003</v>
      </c>
      <c r="AP1367">
        <v>0.66900000000000004</v>
      </c>
      <c r="AQ1367">
        <v>0.65599999999999903</v>
      </c>
      <c r="AR1367">
        <v>0.38900000000000001</v>
      </c>
      <c r="AS1367">
        <v>3.4000000000000002E-2</v>
      </c>
      <c r="AT1367">
        <v>1.3149999999999999</v>
      </c>
      <c r="AU1367">
        <v>0.263912117</v>
      </c>
      <c r="AV1367">
        <v>1</v>
      </c>
      <c r="AW1367" t="s">
        <v>52</v>
      </c>
    </row>
    <row r="1368" spans="1:49" hidden="1" x14ac:dyDescent="0.25">
      <c r="A1368">
        <v>8.6</v>
      </c>
      <c r="B1368">
        <v>0.05</v>
      </c>
      <c r="C1368">
        <v>5.6609999999999996</v>
      </c>
      <c r="D1368">
        <v>1.0640000000000001</v>
      </c>
      <c r="E1368">
        <v>41.463999999999999</v>
      </c>
      <c r="F1368" t="s">
        <v>134</v>
      </c>
      <c r="G1368" t="s">
        <v>135</v>
      </c>
      <c r="H1368">
        <v>190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3.8020253999999899E-2</v>
      </c>
      <c r="O1368">
        <v>6.1904765E-2</v>
      </c>
      <c r="P1368">
        <v>8.2323438999999998E-2</v>
      </c>
      <c r="Q1368">
        <v>9.5031810999999994E-2</v>
      </c>
      <c r="R1368">
        <v>0.3437829</v>
      </c>
      <c r="S1368">
        <v>0.17</v>
      </c>
      <c r="T1368">
        <v>0.16097902</v>
      </c>
      <c r="U1368">
        <v>0.1</v>
      </c>
      <c r="V1368">
        <v>2.6800788999999998E-2</v>
      </c>
      <c r="W1368">
        <v>3.5785119999999997E-2</v>
      </c>
      <c r="X1368">
        <v>1.1793710000000001E-2</v>
      </c>
      <c r="Y1368">
        <v>3.4378289999999999E-2</v>
      </c>
      <c r="Z1368">
        <v>0.30940461199999902</v>
      </c>
      <c r="AA1368">
        <v>0.171891451</v>
      </c>
      <c r="AB1368">
        <v>0.34399999999999997</v>
      </c>
      <c r="AC1368">
        <v>-10.73300347</v>
      </c>
      <c r="AD1368">
        <v>9.6295386399999998</v>
      </c>
      <c r="AE1368">
        <v>-1.2283639959999999</v>
      </c>
      <c r="AF1368">
        <v>2</v>
      </c>
      <c r="AG1368">
        <v>3</v>
      </c>
      <c r="AH1368">
        <v>5</v>
      </c>
      <c r="AI1368" t="s">
        <v>59</v>
      </c>
      <c r="AJ1368">
        <v>11.62</v>
      </c>
      <c r="AK1368">
        <v>0.01</v>
      </c>
      <c r="AL1368">
        <v>60.555999999999997</v>
      </c>
      <c r="AM1368">
        <v>0</v>
      </c>
      <c r="AN1368">
        <v>3.0000000000000001E-3</v>
      </c>
      <c r="AO1368">
        <v>1.0940000000000001</v>
      </c>
      <c r="AP1368">
        <v>1.4769999999999901</v>
      </c>
      <c r="AQ1368">
        <v>1.50199999999999</v>
      </c>
      <c r="AR1368">
        <v>1.1079999999999901</v>
      </c>
      <c r="AS1368">
        <v>0.14899999999999999</v>
      </c>
      <c r="AT1368">
        <v>2.601</v>
      </c>
      <c r="AU1368">
        <v>-0.80168718500000002</v>
      </c>
      <c r="AV1368">
        <v>2</v>
      </c>
      <c r="AW1368" t="s">
        <v>60</v>
      </c>
    </row>
    <row r="1369" spans="1:49" hidden="1" x14ac:dyDescent="0.25">
      <c r="A1369">
        <v>21.63</v>
      </c>
      <c r="B1369">
        <v>4.2999999999999997E-2</v>
      </c>
      <c r="C1369">
        <v>7.0659999999999998</v>
      </c>
      <c r="D1369">
        <v>0.34</v>
      </c>
      <c r="E1369">
        <v>4.7229999999999999</v>
      </c>
      <c r="F1369" t="s">
        <v>134</v>
      </c>
      <c r="G1369" t="s">
        <v>135</v>
      </c>
      <c r="H1369">
        <v>191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8.1815826999999994E-2</v>
      </c>
      <c r="O1369">
        <v>0.22605533999999999</v>
      </c>
      <c r="P1369">
        <v>0.13107452999999999</v>
      </c>
      <c r="Q1369">
        <v>0.15857897500000001</v>
      </c>
      <c r="R1369">
        <v>0.22286738</v>
      </c>
      <c r="S1369">
        <v>0.43</v>
      </c>
      <c r="T1369">
        <v>0.52423385600000005</v>
      </c>
      <c r="U1369">
        <v>0.2</v>
      </c>
      <c r="V1369">
        <v>-1.247586E-2</v>
      </c>
      <c r="W1369">
        <v>9.6141819999999902E-3</v>
      </c>
      <c r="X1369">
        <v>4.4537106999999999E-2</v>
      </c>
      <c r="Y1369">
        <v>2.22867379999999E-2</v>
      </c>
      <c r="Z1369">
        <v>0.200580646</v>
      </c>
      <c r="AA1369">
        <v>0.111433691999999</v>
      </c>
      <c r="AB1369">
        <v>0.223</v>
      </c>
      <c r="AC1369">
        <v>-4.2795526820000003</v>
      </c>
      <c r="AD1369">
        <v>3.9223834229999999</v>
      </c>
      <c r="AE1369">
        <v>-0.35225055599999999</v>
      </c>
      <c r="AF1369">
        <v>1</v>
      </c>
      <c r="AH1369">
        <v>1</v>
      </c>
      <c r="AI1369" t="s">
        <v>51</v>
      </c>
      <c r="AJ1369">
        <v>16.73</v>
      </c>
      <c r="AK1369">
        <v>0</v>
      </c>
      <c r="AL1369">
        <v>24.305</v>
      </c>
      <c r="AM1369">
        <v>0</v>
      </c>
      <c r="AN1369">
        <v>2.5000000000000001E-2</v>
      </c>
      <c r="AO1369">
        <v>0.28999999999999998</v>
      </c>
      <c r="AP1369">
        <v>0.36</v>
      </c>
      <c r="AQ1369">
        <v>0.35099999999999998</v>
      </c>
      <c r="AR1369">
        <v>0.13400000000000001</v>
      </c>
      <c r="AS1369">
        <v>0.01</v>
      </c>
      <c r="AT1369">
        <v>1.0859999999999901</v>
      </c>
      <c r="AU1369">
        <v>0.32288629999999902</v>
      </c>
      <c r="AV1369">
        <v>1</v>
      </c>
      <c r="AW1369" t="s">
        <v>58</v>
      </c>
    </row>
    <row r="1370" spans="1:49" hidden="1" x14ac:dyDescent="0.25">
      <c r="A1370">
        <v>22.85</v>
      </c>
      <c r="B1370">
        <v>4.2999999999999997E-2</v>
      </c>
      <c r="C1370">
        <v>7.0479999999999903</v>
      </c>
      <c r="D1370">
        <v>0.217</v>
      </c>
      <c r="E1370">
        <v>2.0609999999999999</v>
      </c>
      <c r="F1370" t="s">
        <v>134</v>
      </c>
      <c r="G1370" t="s">
        <v>135</v>
      </c>
      <c r="H1370">
        <v>192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6.1188669000000001E-2</v>
      </c>
      <c r="O1370">
        <v>0.12448587999999999</v>
      </c>
      <c r="P1370">
        <v>0.123588768</v>
      </c>
      <c r="Q1370">
        <v>0.14950191400000001</v>
      </c>
      <c r="R1370">
        <v>0.32784584</v>
      </c>
      <c r="S1370">
        <v>0.3</v>
      </c>
      <c r="T1370">
        <v>0.397219555</v>
      </c>
      <c r="U1370">
        <v>0.2</v>
      </c>
      <c r="V1370">
        <v>-3.4871586000000003E-2</v>
      </c>
      <c r="W1370">
        <v>1.8115799999999901E-2</v>
      </c>
      <c r="X1370">
        <v>-4.1321559999999997E-3</v>
      </c>
      <c r="Y1370">
        <v>3.2784583999999999E-2</v>
      </c>
      <c r="Z1370">
        <v>0.29506125699999902</v>
      </c>
      <c r="AA1370">
        <v>0.163922921</v>
      </c>
      <c r="AB1370">
        <v>0.32799999999999901</v>
      </c>
      <c r="AC1370">
        <v>-6.2251381060000002</v>
      </c>
      <c r="AD1370">
        <v>5.3963770090000001</v>
      </c>
      <c r="AE1370">
        <v>-0.59428808499999997</v>
      </c>
      <c r="AF1370">
        <v>1</v>
      </c>
      <c r="AH1370">
        <v>1</v>
      </c>
      <c r="AI1370" t="s">
        <v>51</v>
      </c>
      <c r="AJ1370">
        <v>19.12</v>
      </c>
      <c r="AK1370">
        <v>0</v>
      </c>
      <c r="AL1370">
        <v>23.783000000000001</v>
      </c>
      <c r="AM1370">
        <v>0</v>
      </c>
      <c r="AN1370">
        <v>0.03</v>
      </c>
      <c r="AO1370">
        <v>0.184</v>
      </c>
      <c r="AP1370">
        <v>0.23199999999999901</v>
      </c>
      <c r="AQ1370">
        <v>0.22</v>
      </c>
      <c r="AR1370">
        <v>5.5999999999999897E-2</v>
      </c>
      <c r="AS1370">
        <v>4.0000000000000001E-3</v>
      </c>
      <c r="AT1370">
        <v>0.91599999999999904</v>
      </c>
      <c r="AU1370">
        <v>0.31107955399999998</v>
      </c>
      <c r="AV1370">
        <v>1</v>
      </c>
      <c r="AW1370" t="s">
        <v>58</v>
      </c>
    </row>
    <row r="1371" spans="1:49" hidden="1" x14ac:dyDescent="0.25">
      <c r="A1371">
        <v>7.28</v>
      </c>
      <c r="B1371">
        <v>0.108</v>
      </c>
      <c r="C1371">
        <v>6.4179999999999904</v>
      </c>
      <c r="D1371">
        <v>0.57199999999999995</v>
      </c>
      <c r="E1371">
        <v>14.612</v>
      </c>
      <c r="F1371" t="s">
        <v>134</v>
      </c>
      <c r="G1371" t="s">
        <v>135</v>
      </c>
      <c r="H1371">
        <v>199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0.05</v>
      </c>
      <c r="O1371">
        <v>1.7671491000000001E-2</v>
      </c>
      <c r="P1371">
        <v>0.05</v>
      </c>
      <c r="Q1371">
        <v>0.05</v>
      </c>
      <c r="R1371">
        <v>0.21716927999999999</v>
      </c>
      <c r="S1371">
        <v>0.1</v>
      </c>
      <c r="T1371">
        <v>7.0000000000000007E-2</v>
      </c>
      <c r="U1371">
        <v>0.06</v>
      </c>
      <c r="V1371">
        <v>1.04964539999999E-2</v>
      </c>
      <c r="W1371">
        <v>-3.8427732999999999E-2</v>
      </c>
      <c r="X1371">
        <v>0</v>
      </c>
      <c r="Y1371">
        <v>2.1716927999999899E-2</v>
      </c>
      <c r="Z1371">
        <v>0.19545235599999999</v>
      </c>
      <c r="AA1371">
        <v>0.108584642</v>
      </c>
      <c r="AB1371">
        <v>0.217</v>
      </c>
      <c r="AC1371">
        <v>-15.09936443</v>
      </c>
      <c r="AD1371">
        <v>7.7553534419999997</v>
      </c>
      <c r="AE1371">
        <v>-0.48858832399999902</v>
      </c>
      <c r="AF1371">
        <v>1</v>
      </c>
      <c r="AH1371">
        <v>1</v>
      </c>
      <c r="AI1371" t="s">
        <v>51</v>
      </c>
      <c r="AJ1371">
        <v>14.11</v>
      </c>
      <c r="AK1371">
        <v>0.04</v>
      </c>
      <c r="AL1371">
        <v>31.327999999999999</v>
      </c>
      <c r="AM1371">
        <v>0</v>
      </c>
      <c r="AN1371">
        <v>5.0000000000000001E-3</v>
      </c>
      <c r="AO1371">
        <v>0.441</v>
      </c>
      <c r="AP1371">
        <v>0.76700000000000002</v>
      </c>
      <c r="AQ1371">
        <v>0.68899999999999995</v>
      </c>
      <c r="AR1371">
        <v>0.41499999999999998</v>
      </c>
      <c r="AS1371">
        <v>4.7E-2</v>
      </c>
      <c r="AT1371">
        <v>1.895</v>
      </c>
      <c r="AU1371">
        <v>0.23420928199999999</v>
      </c>
      <c r="AV1371">
        <v>2</v>
      </c>
      <c r="AW1371" t="s">
        <v>52</v>
      </c>
    </row>
    <row r="1372" spans="1:49" hidden="1" x14ac:dyDescent="0.25">
      <c r="A1372">
        <v>10.97</v>
      </c>
      <c r="B1372">
        <v>6.7000000000000004E-2</v>
      </c>
      <c r="C1372">
        <v>6.4579999999999904</v>
      </c>
      <c r="D1372">
        <v>0.59299999999999997</v>
      </c>
      <c r="E1372">
        <v>9.5519999999999996</v>
      </c>
      <c r="F1372" t="s">
        <v>134</v>
      </c>
      <c r="G1372" t="s">
        <v>135</v>
      </c>
      <c r="H1372">
        <v>200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6.5000000000000002E-2</v>
      </c>
      <c r="O1372">
        <v>5.1546835999999999E-2</v>
      </c>
      <c r="P1372">
        <v>6.5000000000000002E-2</v>
      </c>
      <c r="Q1372">
        <v>6.5000000000000002E-2</v>
      </c>
      <c r="R1372">
        <v>0.20587422999999999</v>
      </c>
      <c r="S1372">
        <v>0.13</v>
      </c>
      <c r="T1372">
        <v>7.0000000000000007E-2</v>
      </c>
      <c r="U1372">
        <v>0.1</v>
      </c>
      <c r="V1372">
        <v>1.0738106000000001E-2</v>
      </c>
      <c r="W1372">
        <v>-1.1561026E-2</v>
      </c>
      <c r="X1372">
        <v>-2.0759548999999999E-2</v>
      </c>
      <c r="Y1372">
        <v>2.0587423000000001E-2</v>
      </c>
      <c r="Z1372">
        <v>0.185286811</v>
      </c>
      <c r="AA1372">
        <v>0.10293711699999999</v>
      </c>
      <c r="AB1372">
        <v>0.20599999999999999</v>
      </c>
      <c r="AC1372">
        <v>-9.3731704669999996</v>
      </c>
      <c r="AD1372">
        <v>9.2761830439999997</v>
      </c>
      <c r="AE1372">
        <v>-0.59408600499999997</v>
      </c>
      <c r="AF1372">
        <v>1</v>
      </c>
      <c r="AH1372">
        <v>1</v>
      </c>
      <c r="AI1372" t="s">
        <v>51</v>
      </c>
      <c r="AJ1372">
        <v>16.5</v>
      </c>
      <c r="AK1372">
        <v>0.01</v>
      </c>
      <c r="AL1372">
        <v>21.925000000000001</v>
      </c>
      <c r="AM1372">
        <v>0</v>
      </c>
      <c r="AN1372">
        <v>1.4999999999999999E-2</v>
      </c>
      <c r="AO1372">
        <v>0.51800000000000002</v>
      </c>
      <c r="AP1372">
        <v>0.89900000000000002</v>
      </c>
      <c r="AQ1372">
        <v>0.66099999999999903</v>
      </c>
      <c r="AR1372">
        <v>0.39899999999999902</v>
      </c>
      <c r="AS1372">
        <v>3.5999999999999997E-2</v>
      </c>
      <c r="AT1372">
        <v>2.0430000000000001</v>
      </c>
      <c r="AU1372">
        <v>0.29395520600000002</v>
      </c>
      <c r="AV1372">
        <v>1</v>
      </c>
      <c r="AW1372" t="s">
        <v>52</v>
      </c>
    </row>
    <row r="1373" spans="1:49" hidden="1" x14ac:dyDescent="0.25">
      <c r="A1373">
        <v>22.82</v>
      </c>
      <c r="B1373">
        <v>3.9E-2</v>
      </c>
      <c r="C1373">
        <v>6.8869999999999996</v>
      </c>
      <c r="D1373">
        <v>0.69499999999999995</v>
      </c>
      <c r="E1373">
        <v>22.963000000000001</v>
      </c>
      <c r="F1373" t="s">
        <v>134</v>
      </c>
      <c r="G1373" t="s">
        <v>135</v>
      </c>
      <c r="H1373">
        <v>202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6.5000000000000002E-2</v>
      </c>
      <c r="O1373">
        <v>3.9972446000000002E-2</v>
      </c>
      <c r="P1373">
        <v>5.1914150999999999E-2</v>
      </c>
      <c r="Q1373">
        <v>8.3237083000000003E-2</v>
      </c>
      <c r="R1373">
        <v>0.42216149999999902</v>
      </c>
      <c r="S1373">
        <v>0.13</v>
      </c>
      <c r="T1373">
        <v>0.1</v>
      </c>
      <c r="U1373">
        <v>0.13</v>
      </c>
      <c r="V1373">
        <v>2.4499526000000001E-2</v>
      </c>
      <c r="W1373">
        <v>-3.0117396000000001E-2</v>
      </c>
      <c r="X1373">
        <v>-1.4163357E-2</v>
      </c>
      <c r="Y1373">
        <v>4.2216149000000001E-2</v>
      </c>
      <c r="Z1373">
        <v>0.37994534099999999</v>
      </c>
      <c r="AA1373">
        <v>0.21108074499999999</v>
      </c>
      <c r="AB1373">
        <v>0.42199999999999999</v>
      </c>
      <c r="AC1373">
        <v>-13.62778529</v>
      </c>
      <c r="AD1373">
        <v>9.0085071509999999</v>
      </c>
      <c r="AE1373">
        <v>-0.65994033699999999</v>
      </c>
      <c r="AF1373">
        <v>2</v>
      </c>
      <c r="AG1373">
        <v>1</v>
      </c>
      <c r="AH1373">
        <v>3</v>
      </c>
      <c r="AI1373" t="s">
        <v>53</v>
      </c>
      <c r="AJ1373">
        <v>9.5399999999999991</v>
      </c>
      <c r="AK1373">
        <v>0</v>
      </c>
      <c r="AL1373">
        <v>37.383000000000003</v>
      </c>
      <c r="AM1373">
        <v>0</v>
      </c>
      <c r="AN1373">
        <v>8.9999999999999993E-3</v>
      </c>
      <c r="AO1373">
        <v>0.63100000000000001</v>
      </c>
      <c r="AP1373">
        <v>0.70299999999999996</v>
      </c>
      <c r="AQ1373">
        <v>0.79799999999999904</v>
      </c>
      <c r="AR1373">
        <v>0.52300000000000002</v>
      </c>
      <c r="AS1373">
        <v>0.05</v>
      </c>
      <c r="AT1373">
        <v>1.391</v>
      </c>
      <c r="AU1373">
        <v>1.0892825989999999</v>
      </c>
      <c r="AV1373">
        <v>3</v>
      </c>
      <c r="AW1373" t="s">
        <v>52</v>
      </c>
    </row>
    <row r="1374" spans="1:49" hidden="1" x14ac:dyDescent="0.25">
      <c r="A1374">
        <v>9.93</v>
      </c>
      <c r="B1374">
        <v>3.7999999999999999E-2</v>
      </c>
      <c r="C1374">
        <v>5.4539999999999997</v>
      </c>
      <c r="D1374">
        <v>1.0329999999999999</v>
      </c>
      <c r="E1374">
        <v>40.816000000000003</v>
      </c>
      <c r="F1374" t="s">
        <v>134</v>
      </c>
      <c r="G1374" t="s">
        <v>135</v>
      </c>
      <c r="H1374">
        <v>228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0.05</v>
      </c>
      <c r="O1374">
        <v>3.3735011000000002E-2</v>
      </c>
      <c r="P1374">
        <v>0.1</v>
      </c>
      <c r="Q1374">
        <v>0.1</v>
      </c>
      <c r="R1374">
        <v>0.19332179999999999</v>
      </c>
      <c r="S1374">
        <v>0.1</v>
      </c>
      <c r="T1374">
        <v>7.0000000000000007E-2</v>
      </c>
      <c r="U1374">
        <v>0.1</v>
      </c>
      <c r="V1374">
        <v>1.0822046E-2</v>
      </c>
      <c r="W1374">
        <v>-1.126103E-3</v>
      </c>
      <c r="X1374">
        <v>0</v>
      </c>
      <c r="Y1374">
        <v>1.9332178999999901E-2</v>
      </c>
      <c r="Z1374">
        <v>0.17398961499999999</v>
      </c>
      <c r="AA1374">
        <v>9.6660896999999996E-2</v>
      </c>
      <c r="AB1374">
        <v>0.193</v>
      </c>
      <c r="AC1374">
        <v>-7.4848925069999996</v>
      </c>
      <c r="AD1374">
        <v>7.4498511329999904</v>
      </c>
      <c r="AE1374">
        <v>-0.34365585299999901</v>
      </c>
      <c r="AF1374">
        <v>2</v>
      </c>
      <c r="AG1374">
        <v>3</v>
      </c>
      <c r="AH1374">
        <v>5</v>
      </c>
      <c r="AI1374" t="s">
        <v>59</v>
      </c>
      <c r="AJ1374">
        <v>14.47</v>
      </c>
      <c r="AK1374">
        <v>0</v>
      </c>
      <c r="AL1374">
        <v>62.677999999999997</v>
      </c>
      <c r="AM1374">
        <v>0</v>
      </c>
      <c r="AN1374">
        <v>4.0000000000000001E-3</v>
      </c>
      <c r="AO1374">
        <v>1.046</v>
      </c>
      <c r="AP1374">
        <v>1.54</v>
      </c>
      <c r="AQ1374">
        <v>1.4369999999999901</v>
      </c>
      <c r="AR1374">
        <v>1.0589999999999999</v>
      </c>
      <c r="AS1374">
        <v>0.14000000000000001</v>
      </c>
      <c r="AT1374">
        <v>2.7569999999999899</v>
      </c>
      <c r="AU1374">
        <v>5.6283679000000003E-2</v>
      </c>
      <c r="AV1374">
        <v>4</v>
      </c>
      <c r="AW1374" t="s">
        <v>60</v>
      </c>
    </row>
    <row r="1375" spans="1:49" hidden="1" x14ac:dyDescent="0.25">
      <c r="A1375">
        <v>15.72</v>
      </c>
      <c r="B1375">
        <v>1.2999999999999999E-2</v>
      </c>
      <c r="C1375">
        <v>3.657</v>
      </c>
      <c r="D1375">
        <v>0.89400000000000002</v>
      </c>
      <c r="E1375">
        <v>73.772999999999996</v>
      </c>
      <c r="F1375" t="s">
        <v>134</v>
      </c>
      <c r="G1375" t="s">
        <v>135</v>
      </c>
      <c r="H1375">
        <v>232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3.5000000000000003E-2</v>
      </c>
      <c r="O1375">
        <v>2.2283108999999999E-2</v>
      </c>
      <c r="P1375">
        <v>7.0000000000000007E-2</v>
      </c>
      <c r="Q1375">
        <v>7.0000000000000007E-2</v>
      </c>
      <c r="R1375">
        <v>0.41117397</v>
      </c>
      <c r="S1375">
        <v>7.0000000000000007E-2</v>
      </c>
      <c r="T1375">
        <v>7.0000000000000007E-2</v>
      </c>
      <c r="U1375">
        <v>0.1</v>
      </c>
      <c r="V1375">
        <v>1.2927186E-2</v>
      </c>
      <c r="W1375">
        <v>-3.6523796999999997E-2</v>
      </c>
      <c r="X1375">
        <v>0</v>
      </c>
      <c r="Y1375">
        <v>4.1117397E-2</v>
      </c>
      <c r="Z1375">
        <v>0.370056572999999</v>
      </c>
      <c r="AA1375">
        <v>0.205586985</v>
      </c>
      <c r="AB1375">
        <v>0.41099999999999998</v>
      </c>
      <c r="AC1375">
        <v>-18.45227083</v>
      </c>
      <c r="AD1375">
        <v>9.4377566690000005</v>
      </c>
      <c r="AE1375">
        <v>-1.0310701900000001</v>
      </c>
      <c r="AF1375">
        <v>2</v>
      </c>
      <c r="AG1375">
        <v>3</v>
      </c>
      <c r="AH1375">
        <v>5</v>
      </c>
      <c r="AI1375" t="s">
        <v>59</v>
      </c>
      <c r="AJ1375">
        <v>11.63</v>
      </c>
      <c r="AK1375">
        <v>0.01</v>
      </c>
      <c r="AL1375">
        <v>120.988</v>
      </c>
      <c r="AM1375">
        <v>0</v>
      </c>
      <c r="AN1375">
        <v>2E-3</v>
      </c>
      <c r="AO1375">
        <v>0.84699999999999998</v>
      </c>
      <c r="AP1375">
        <v>2.6429999999999998</v>
      </c>
      <c r="AQ1375">
        <v>1.165</v>
      </c>
      <c r="AR1375">
        <v>0.82899999999999996</v>
      </c>
      <c r="AS1375">
        <v>0.10099999999999899</v>
      </c>
      <c r="AT1375">
        <v>4.7709999999999999</v>
      </c>
      <c r="AU1375">
        <v>4.8233860000000003E-2</v>
      </c>
      <c r="AV1375">
        <v>5</v>
      </c>
      <c r="AW1375" t="s">
        <v>60</v>
      </c>
    </row>
    <row r="1376" spans="1:49" hidden="1" x14ac:dyDescent="0.25">
      <c r="A1376">
        <v>5.74</v>
      </c>
      <c r="B1376">
        <v>4.2000000000000003E-2</v>
      </c>
      <c r="C1376">
        <v>4.5069999999999997</v>
      </c>
      <c r="D1376">
        <v>1.1079999999999901</v>
      </c>
      <c r="E1376">
        <v>42.924999999999997</v>
      </c>
      <c r="F1376" t="s">
        <v>134</v>
      </c>
      <c r="G1376" t="s">
        <v>135</v>
      </c>
      <c r="H1376">
        <v>29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0.05</v>
      </c>
      <c r="O1376">
        <v>3.2926650000000002E-2</v>
      </c>
      <c r="P1376">
        <v>0.1</v>
      </c>
      <c r="Q1376">
        <v>0.1</v>
      </c>
      <c r="R1376">
        <v>0.19193989</v>
      </c>
      <c r="S1376">
        <v>0.1</v>
      </c>
      <c r="T1376">
        <v>0.06</v>
      </c>
      <c r="U1376">
        <v>0.1</v>
      </c>
      <c r="V1376">
        <v>3.345865E-3</v>
      </c>
      <c r="W1376">
        <v>-3.823852E-3</v>
      </c>
      <c r="X1376">
        <v>0</v>
      </c>
      <c r="Y1376">
        <v>1.9193988999999901E-2</v>
      </c>
      <c r="Z1376">
        <v>0.17274590100000001</v>
      </c>
      <c r="AA1376">
        <v>9.5969945000000001E-2</v>
      </c>
      <c r="AB1376">
        <v>0.192</v>
      </c>
      <c r="AC1376">
        <v>-7.5084195749999996</v>
      </c>
      <c r="AD1376">
        <v>7.3136691889999996</v>
      </c>
      <c r="AE1376">
        <v>-0.25717695099999999</v>
      </c>
      <c r="AF1376">
        <v>2</v>
      </c>
      <c r="AG1376">
        <v>3</v>
      </c>
      <c r="AH1376">
        <v>5</v>
      </c>
      <c r="AI1376" t="s">
        <v>59</v>
      </c>
      <c r="AJ1376">
        <v>13.94</v>
      </c>
      <c r="AK1376">
        <v>0</v>
      </c>
      <c r="AL1376">
        <v>67.966999999999999</v>
      </c>
      <c r="AM1376">
        <v>0</v>
      </c>
      <c r="AN1376">
        <v>3.0000000000000001E-3</v>
      </c>
      <c r="AO1376">
        <v>1.157</v>
      </c>
      <c r="AP1376">
        <v>2.0510000000000002</v>
      </c>
      <c r="AQ1376">
        <v>1.6379999999999999</v>
      </c>
      <c r="AR1376">
        <v>1.194</v>
      </c>
      <c r="AS1376">
        <v>0.17299999999999999</v>
      </c>
      <c r="AT1376">
        <v>3.7689999999999899</v>
      </c>
      <c r="AU1376">
        <v>5.5682697000000003E-2</v>
      </c>
      <c r="AV1376">
        <v>4</v>
      </c>
      <c r="AW1376" t="s">
        <v>60</v>
      </c>
    </row>
    <row r="1377" spans="1:49" hidden="1" x14ac:dyDescent="0.25">
      <c r="A1377">
        <v>35.159999999999997</v>
      </c>
      <c r="B1377">
        <v>1.0999999999999999E-2</v>
      </c>
      <c r="C1377">
        <v>5.1849999999999996</v>
      </c>
      <c r="D1377">
        <v>1.0529999999999999</v>
      </c>
      <c r="E1377">
        <v>136.90100000000001</v>
      </c>
      <c r="F1377" t="s">
        <v>134</v>
      </c>
      <c r="G1377" t="s">
        <v>135</v>
      </c>
      <c r="H1377">
        <v>30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6.5000000000000002E-2</v>
      </c>
      <c r="O1377">
        <v>5.8028600999999999E-2</v>
      </c>
      <c r="P1377">
        <v>6.5000000000000002E-2</v>
      </c>
      <c r="Q1377">
        <v>6.5000000000000002E-2</v>
      </c>
      <c r="R1377">
        <v>0.80297089999999904</v>
      </c>
      <c r="S1377">
        <v>0.13</v>
      </c>
      <c r="T1377">
        <v>7.0000000000000007E-2</v>
      </c>
      <c r="U1377">
        <v>0.1</v>
      </c>
      <c r="V1377">
        <v>1.0980940999999999E-2</v>
      </c>
      <c r="W1377">
        <v>3.0951637999999899E-2</v>
      </c>
      <c r="X1377">
        <v>-4.7658010000000001E-3</v>
      </c>
      <c r="Y1377">
        <v>8.0297089000000002E-2</v>
      </c>
      <c r="Z1377">
        <v>0.72267379799999998</v>
      </c>
      <c r="AA1377">
        <v>0.401485443</v>
      </c>
      <c r="AB1377">
        <v>0.80299999999999905</v>
      </c>
      <c r="AC1377">
        <v>-16.786513920000001</v>
      </c>
      <c r="AD1377">
        <v>8.1198641200000008</v>
      </c>
      <c r="AE1377">
        <v>-0.61967699399999998</v>
      </c>
      <c r="AF1377">
        <v>2</v>
      </c>
      <c r="AG1377">
        <v>3</v>
      </c>
      <c r="AH1377">
        <v>5</v>
      </c>
      <c r="AI1377" t="s">
        <v>59</v>
      </c>
      <c r="AJ1377">
        <v>20.239999999999998</v>
      </c>
      <c r="AK1377">
        <v>0</v>
      </c>
      <c r="AL1377">
        <v>188.797</v>
      </c>
      <c r="AM1377">
        <v>0</v>
      </c>
      <c r="AN1377">
        <v>1E-3</v>
      </c>
      <c r="AO1377">
        <v>1.1000000000000001</v>
      </c>
      <c r="AP1377">
        <v>1.63699999999999</v>
      </c>
      <c r="AQ1377">
        <v>1.452</v>
      </c>
      <c r="AR1377">
        <v>1.0880000000000001</v>
      </c>
      <c r="AS1377">
        <v>0.14000000000000001</v>
      </c>
      <c r="AT1377">
        <v>3.0760000000000001</v>
      </c>
      <c r="AU1377">
        <v>5.7466638E-2</v>
      </c>
      <c r="AV1377">
        <v>4</v>
      </c>
      <c r="AW1377" t="s">
        <v>60</v>
      </c>
    </row>
    <row r="1378" spans="1:49" hidden="1" x14ac:dyDescent="0.25">
      <c r="A1378">
        <v>29.02</v>
      </c>
      <c r="B1378">
        <v>1.7999999999999999E-2</v>
      </c>
      <c r="C1378">
        <v>5.976</v>
      </c>
      <c r="D1378">
        <v>0.81099999999999905</v>
      </c>
      <c r="E1378">
        <v>41.13</v>
      </c>
      <c r="F1378" t="s">
        <v>134</v>
      </c>
      <c r="G1378" t="s">
        <v>135</v>
      </c>
      <c r="H1378">
        <v>31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6.5000000000000002E-2</v>
      </c>
      <c r="O1378">
        <v>3.9252776000000003E-2</v>
      </c>
      <c r="P1378">
        <v>4.8401528999999999E-2</v>
      </c>
      <c r="Q1378">
        <v>8.4871498000000004E-2</v>
      </c>
      <c r="R1378">
        <v>0.25072116</v>
      </c>
      <c r="S1378">
        <v>0.13</v>
      </c>
      <c r="T1378">
        <v>0.1</v>
      </c>
      <c r="U1378">
        <v>0.14000000000000001</v>
      </c>
      <c r="V1378">
        <v>1.9450671999999999E-2</v>
      </c>
      <c r="W1378">
        <v>1.6173685E-2</v>
      </c>
      <c r="X1378">
        <v>-2.2695907000000001E-2</v>
      </c>
      <c r="Y1378">
        <v>2.5072115999999998E-2</v>
      </c>
      <c r="Z1378">
        <v>0.22564904099999999</v>
      </c>
      <c r="AA1378">
        <v>0.125360578</v>
      </c>
      <c r="AB1378">
        <v>0.251</v>
      </c>
      <c r="AC1378">
        <v>-12.553719689999999</v>
      </c>
      <c r="AD1378">
        <v>6.3305932519999999</v>
      </c>
      <c r="AE1378">
        <v>-0.106667125</v>
      </c>
      <c r="AF1378">
        <v>2</v>
      </c>
      <c r="AG1378">
        <v>1</v>
      </c>
      <c r="AH1378">
        <v>3</v>
      </c>
      <c r="AI1378" t="s">
        <v>53</v>
      </c>
      <c r="AJ1378">
        <v>12.79</v>
      </c>
      <c r="AK1378">
        <v>0</v>
      </c>
      <c r="AL1378">
        <v>74.662999999999997</v>
      </c>
      <c r="AM1378">
        <v>0</v>
      </c>
      <c r="AN1378">
        <v>5.0000000000000001E-3</v>
      </c>
      <c r="AO1378">
        <v>0.755</v>
      </c>
      <c r="AP1378">
        <v>1.24</v>
      </c>
      <c r="AQ1378">
        <v>0.98799999999999999</v>
      </c>
      <c r="AR1378">
        <v>0.7</v>
      </c>
      <c r="AS1378">
        <v>7.3999999999999996E-2</v>
      </c>
      <c r="AT1378">
        <v>2.4540000000000002</v>
      </c>
      <c r="AU1378">
        <v>7.7358537000000005E-2</v>
      </c>
      <c r="AV1378">
        <v>5</v>
      </c>
      <c r="AW1378" t="s">
        <v>52</v>
      </c>
    </row>
    <row r="1379" spans="1:49" hidden="1" x14ac:dyDescent="0.25">
      <c r="A1379">
        <v>83.57</v>
      </c>
      <c r="B1379">
        <v>1.0999999999999999E-2</v>
      </c>
      <c r="C1379">
        <v>6.08</v>
      </c>
      <c r="D1379">
        <v>0.5</v>
      </c>
      <c r="E1379">
        <v>30.427</v>
      </c>
      <c r="F1379" t="s">
        <v>134</v>
      </c>
      <c r="G1379" t="s">
        <v>135</v>
      </c>
      <c r="H1379">
        <v>32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6.5000000000000002E-2</v>
      </c>
      <c r="O1379">
        <v>4.6294757999999998E-2</v>
      </c>
      <c r="P1379">
        <v>4.0574359999999997E-2</v>
      </c>
      <c r="Q1379">
        <v>7.9177665999999994E-2</v>
      </c>
      <c r="R1379">
        <v>0.52719130000000003</v>
      </c>
      <c r="S1379">
        <v>0.13</v>
      </c>
      <c r="T1379">
        <v>0.1</v>
      </c>
      <c r="U1379">
        <v>0.1</v>
      </c>
      <c r="V1379">
        <v>2.6395261E-2</v>
      </c>
      <c r="W1379">
        <v>-2.0450220000000001E-3</v>
      </c>
      <c r="X1379">
        <v>-2.1831067999999999E-2</v>
      </c>
      <c r="Y1379">
        <v>5.2719127999999997E-2</v>
      </c>
      <c r="Z1379">
        <v>0.47447215299999901</v>
      </c>
      <c r="AA1379">
        <v>0.26359564099999999</v>
      </c>
      <c r="AB1379">
        <v>0.52700000000000002</v>
      </c>
      <c r="AC1379">
        <v>-15.70788366</v>
      </c>
      <c r="AD1379">
        <v>7.381691279</v>
      </c>
      <c r="AE1379">
        <v>-0.32122451200000002</v>
      </c>
      <c r="AF1379">
        <v>1</v>
      </c>
      <c r="AH1379">
        <v>1</v>
      </c>
      <c r="AI1379" t="s">
        <v>51</v>
      </c>
      <c r="AJ1379">
        <v>9.36</v>
      </c>
      <c r="AK1379">
        <v>0.01</v>
      </c>
      <c r="AL1379">
        <v>95.986000000000004</v>
      </c>
      <c r="AM1379">
        <v>0</v>
      </c>
      <c r="AN1379">
        <v>6.0000000000000001E-3</v>
      </c>
      <c r="AO1379">
        <v>0.43099999999999999</v>
      </c>
      <c r="AP1379">
        <v>0.754</v>
      </c>
      <c r="AQ1379">
        <v>0.53900000000000003</v>
      </c>
      <c r="AR1379">
        <v>0.28899999999999998</v>
      </c>
      <c r="AS1379">
        <v>2.5000000000000001E-2</v>
      </c>
      <c r="AT1379">
        <v>2.569</v>
      </c>
      <c r="AU1379">
        <v>0.36333081</v>
      </c>
      <c r="AV1379">
        <v>5</v>
      </c>
      <c r="AW1379" t="s">
        <v>58</v>
      </c>
    </row>
    <row r="1380" spans="1:49" hidden="1" x14ac:dyDescent="0.25">
      <c r="A1380">
        <v>17.940000000000001</v>
      </c>
      <c r="B1380">
        <v>4.0999999999999898E-2</v>
      </c>
      <c r="C1380">
        <v>6.726</v>
      </c>
      <c r="D1380">
        <v>0.875</v>
      </c>
      <c r="E1380">
        <v>32.082000000000001</v>
      </c>
      <c r="F1380" t="s">
        <v>134</v>
      </c>
      <c r="G1380" t="s">
        <v>135</v>
      </c>
      <c r="H1380">
        <v>34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6.5000000000000002E-2</v>
      </c>
      <c r="O1380">
        <v>3.9438548999999899E-2</v>
      </c>
      <c r="P1380">
        <v>4.6740261999999998E-2</v>
      </c>
      <c r="Q1380">
        <v>8.5520059999999995E-2</v>
      </c>
      <c r="R1380">
        <v>0.32785219999999998</v>
      </c>
      <c r="S1380">
        <v>0.13</v>
      </c>
      <c r="T1380">
        <v>0.1</v>
      </c>
      <c r="U1380">
        <v>0.17</v>
      </c>
      <c r="V1380">
        <v>1.7657813000000001E-2</v>
      </c>
      <c r="W1380">
        <v>1.8104510000000001E-2</v>
      </c>
      <c r="X1380">
        <v>-2.0100293000000002E-2</v>
      </c>
      <c r="Y1380">
        <v>3.2785218999999997E-2</v>
      </c>
      <c r="Z1380">
        <v>0.29506697100000001</v>
      </c>
      <c r="AA1380">
        <v>0.16392609499999999</v>
      </c>
      <c r="AB1380">
        <v>0.32799999999999901</v>
      </c>
      <c r="AC1380">
        <v>-13.20367622</v>
      </c>
      <c r="AD1380">
        <v>5.4712946269999998</v>
      </c>
      <c r="AE1380">
        <v>-7.3937846000000002E-2</v>
      </c>
      <c r="AF1380">
        <v>2</v>
      </c>
      <c r="AG1380">
        <v>3</v>
      </c>
      <c r="AH1380">
        <v>5</v>
      </c>
      <c r="AI1380" t="s">
        <v>59</v>
      </c>
      <c r="AJ1380">
        <v>11.41</v>
      </c>
      <c r="AK1380">
        <v>0</v>
      </c>
      <c r="AL1380">
        <v>43.503</v>
      </c>
      <c r="AM1380">
        <v>0</v>
      </c>
      <c r="AN1380">
        <v>6.0000000000000001E-3</v>
      </c>
      <c r="AO1380">
        <v>0.84699999999999998</v>
      </c>
      <c r="AP1380">
        <v>0.90099999999999902</v>
      </c>
      <c r="AQ1380">
        <v>1.0820000000000001</v>
      </c>
      <c r="AR1380">
        <v>0.78400000000000003</v>
      </c>
      <c r="AS1380">
        <v>8.5000000000000006E-2</v>
      </c>
      <c r="AT1380">
        <v>1.5680000000000001</v>
      </c>
      <c r="AU1380">
        <v>9.5167558999999999E-2</v>
      </c>
      <c r="AV1380">
        <v>5</v>
      </c>
      <c r="AW1380" t="s">
        <v>52</v>
      </c>
    </row>
    <row r="1381" spans="1:49" hidden="1" x14ac:dyDescent="0.25">
      <c r="A1381">
        <v>7.21</v>
      </c>
      <c r="B1381">
        <v>0.114</v>
      </c>
      <c r="C1381">
        <v>6.8159999999999998</v>
      </c>
      <c r="D1381">
        <v>0.85799999999999998</v>
      </c>
      <c r="E1381">
        <v>14.935</v>
      </c>
      <c r="F1381" t="s">
        <v>134</v>
      </c>
      <c r="G1381" t="s">
        <v>135</v>
      </c>
      <c r="H1381">
        <v>35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0.05</v>
      </c>
      <c r="O1381">
        <v>1.7698786000000001E-2</v>
      </c>
      <c r="P1381">
        <v>0.05</v>
      </c>
      <c r="Q1381">
        <v>0.05</v>
      </c>
      <c r="R1381">
        <v>0.33345000000000002</v>
      </c>
      <c r="S1381">
        <v>0.1</v>
      </c>
      <c r="T1381">
        <v>0.03</v>
      </c>
      <c r="U1381">
        <v>0.1</v>
      </c>
      <c r="V1381">
        <v>1.008219E-2</v>
      </c>
      <c r="W1381">
        <v>1.2651397999999999E-2</v>
      </c>
      <c r="X1381">
        <v>0</v>
      </c>
      <c r="Y1381">
        <v>3.3344999E-2</v>
      </c>
      <c r="Z1381">
        <v>0.30010499099999999</v>
      </c>
      <c r="AA1381">
        <v>0.16672499499999999</v>
      </c>
      <c r="AB1381">
        <v>0.33299999999999902</v>
      </c>
      <c r="AC1381">
        <v>-18.650550880000001</v>
      </c>
      <c r="AD1381">
        <v>9.3866304419999995</v>
      </c>
      <c r="AE1381">
        <v>-0.85320183500000002</v>
      </c>
      <c r="AF1381">
        <v>2</v>
      </c>
      <c r="AG1381">
        <v>1</v>
      </c>
      <c r="AH1381">
        <v>3</v>
      </c>
      <c r="AI1381" t="s">
        <v>53</v>
      </c>
      <c r="AJ1381">
        <v>12.33</v>
      </c>
      <c r="AK1381">
        <v>0.02</v>
      </c>
      <c r="AL1381">
        <v>21.588000000000001</v>
      </c>
      <c r="AM1381">
        <v>0</v>
      </c>
      <c r="AN1381">
        <v>1.2E-2</v>
      </c>
      <c r="AO1381">
        <v>0.80099999999999905</v>
      </c>
      <c r="AP1381">
        <v>0.86499999999999999</v>
      </c>
      <c r="AQ1381">
        <v>1.095</v>
      </c>
      <c r="AR1381">
        <v>0.77599999999999902</v>
      </c>
      <c r="AS1381">
        <v>9.0999999999999998E-2</v>
      </c>
      <c r="AT1381">
        <v>1.504</v>
      </c>
      <c r="AU1381">
        <v>0.17764181500000001</v>
      </c>
      <c r="AV1381">
        <v>2</v>
      </c>
      <c r="AW1381" t="s">
        <v>52</v>
      </c>
    </row>
    <row r="1382" spans="1:49" hidden="1" x14ac:dyDescent="0.25">
      <c r="A1382">
        <v>21.67</v>
      </c>
      <c r="B1382">
        <v>2.5999999999999999E-2</v>
      </c>
      <c r="C1382">
        <v>5.7450000000000001</v>
      </c>
      <c r="D1382">
        <v>0.93500000000000005</v>
      </c>
      <c r="E1382">
        <v>65.451999999999998</v>
      </c>
      <c r="F1382" t="s">
        <v>134</v>
      </c>
      <c r="G1382" t="s">
        <v>135</v>
      </c>
      <c r="H1382">
        <v>36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6.5000000000000002E-2</v>
      </c>
      <c r="O1382">
        <v>4.0342970999999998E-2</v>
      </c>
      <c r="P1382">
        <v>5.1484952E-2</v>
      </c>
      <c r="Q1382">
        <v>8.3441162999999999E-2</v>
      </c>
      <c r="R1382">
        <v>0.26458478000000002</v>
      </c>
      <c r="S1382">
        <v>0.13</v>
      </c>
      <c r="T1382">
        <v>0.1</v>
      </c>
      <c r="U1382">
        <v>0.14000000000000001</v>
      </c>
      <c r="V1382">
        <v>1.4672398E-2</v>
      </c>
      <c r="W1382">
        <v>6.8287909999999999E-3</v>
      </c>
      <c r="X1382">
        <v>-2.2317555999999999E-2</v>
      </c>
      <c r="Y1382">
        <v>2.64584779999999E-2</v>
      </c>
      <c r="Z1382">
        <v>0.23812630199999901</v>
      </c>
      <c r="AA1382">
        <v>0.13229239000000001</v>
      </c>
      <c r="AB1382">
        <v>0.26500000000000001</v>
      </c>
      <c r="AC1382">
        <v>-12.29899378</v>
      </c>
      <c r="AD1382">
        <v>7.3261534859999999</v>
      </c>
      <c r="AE1382">
        <v>-0.132237189</v>
      </c>
      <c r="AF1382">
        <v>2</v>
      </c>
      <c r="AG1382">
        <v>3</v>
      </c>
      <c r="AH1382">
        <v>5</v>
      </c>
      <c r="AI1382" t="s">
        <v>59</v>
      </c>
      <c r="AJ1382">
        <v>18.68</v>
      </c>
      <c r="AK1382">
        <v>0</v>
      </c>
      <c r="AL1382">
        <v>92.058999999999997</v>
      </c>
      <c r="AM1382">
        <v>0</v>
      </c>
      <c r="AN1382">
        <v>2E-3</v>
      </c>
      <c r="AO1382">
        <v>0.90400000000000003</v>
      </c>
      <c r="AP1382">
        <v>1.286</v>
      </c>
      <c r="AQ1382">
        <v>1.236</v>
      </c>
      <c r="AR1382">
        <v>0.90200000000000002</v>
      </c>
      <c r="AS1382">
        <v>0.11</v>
      </c>
      <c r="AT1382">
        <v>2.859</v>
      </c>
      <c r="AU1382">
        <v>6.5485371000000001E-2</v>
      </c>
      <c r="AV1382">
        <v>4</v>
      </c>
      <c r="AW1382" t="s">
        <v>60</v>
      </c>
    </row>
    <row r="1383" spans="1:49" hidden="1" x14ac:dyDescent="0.25">
      <c r="A1383">
        <v>68.75</v>
      </c>
      <c r="B1383">
        <v>1.39999999999999E-2</v>
      </c>
      <c r="C1383">
        <v>6.6789999999999896</v>
      </c>
      <c r="D1383">
        <v>0.43</v>
      </c>
      <c r="E1383">
        <v>20.933</v>
      </c>
      <c r="F1383" t="s">
        <v>134</v>
      </c>
      <c r="G1383" t="s">
        <v>135</v>
      </c>
      <c r="H1383">
        <v>40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0.05</v>
      </c>
      <c r="O1383">
        <v>3.7960157000000001E-2</v>
      </c>
      <c r="P1383">
        <v>0.1</v>
      </c>
      <c r="Q1383">
        <v>0.1</v>
      </c>
      <c r="R1383">
        <v>0.33489707000000002</v>
      </c>
      <c r="S1383">
        <v>0.1</v>
      </c>
      <c r="T1383">
        <v>7.0000000000000007E-2</v>
      </c>
      <c r="U1383">
        <v>0.1</v>
      </c>
      <c r="V1383">
        <v>2.7957105999999999E-2</v>
      </c>
      <c r="W1383">
        <v>1.4764236E-2</v>
      </c>
      <c r="X1383">
        <v>0</v>
      </c>
      <c r="Y1383">
        <v>3.3489707000000001E-2</v>
      </c>
      <c r="Z1383">
        <v>0.30140736400000001</v>
      </c>
      <c r="AA1383">
        <v>0.16744853600000001</v>
      </c>
      <c r="AB1383">
        <v>0.33500000000000002</v>
      </c>
      <c r="AC1383">
        <v>-11.28607293</v>
      </c>
      <c r="AD1383">
        <v>8.7945386709999998</v>
      </c>
      <c r="AE1383">
        <v>-0.90386096500000002</v>
      </c>
      <c r="AF1383">
        <v>1</v>
      </c>
      <c r="AH1383">
        <v>1</v>
      </c>
      <c r="AI1383" t="s">
        <v>51</v>
      </c>
      <c r="AJ1383">
        <v>9.81</v>
      </c>
      <c r="AK1383">
        <v>0</v>
      </c>
      <c r="AL1383">
        <v>75.718000000000004</v>
      </c>
      <c r="AM1383">
        <v>0</v>
      </c>
      <c r="AN1383">
        <v>6.9999999999999897E-3</v>
      </c>
      <c r="AO1383">
        <v>0.373</v>
      </c>
      <c r="AP1383">
        <v>0.48799999999999999</v>
      </c>
      <c r="AQ1383">
        <v>0.45299999999999901</v>
      </c>
      <c r="AR1383">
        <v>0.21099999999999999</v>
      </c>
      <c r="AS1383">
        <v>1.7000000000000001E-2</v>
      </c>
      <c r="AT1383">
        <v>1.702</v>
      </c>
      <c r="AU1383">
        <v>5.7027456999999997E-2</v>
      </c>
      <c r="AV1383">
        <v>5</v>
      </c>
      <c r="AW1383" t="s">
        <v>58</v>
      </c>
    </row>
    <row r="1384" spans="1:49" hidden="1" x14ac:dyDescent="0.25">
      <c r="A1384">
        <v>9.61</v>
      </c>
      <c r="B1384">
        <v>4.7E-2</v>
      </c>
      <c r="C1384">
        <v>4.1970000000000001</v>
      </c>
      <c r="D1384">
        <v>0.89900000000000002</v>
      </c>
      <c r="E1384">
        <v>27.846999999999898</v>
      </c>
      <c r="F1384" t="s">
        <v>134</v>
      </c>
      <c r="G1384" t="s">
        <v>135</v>
      </c>
      <c r="H1384">
        <v>41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3.5000000000000003E-2</v>
      </c>
      <c r="O1384">
        <v>0.10950310099999901</v>
      </c>
      <c r="P1384">
        <v>3.5000000000000003E-2</v>
      </c>
      <c r="Q1384">
        <v>3.5000000000000003E-2</v>
      </c>
      <c r="R1384">
        <v>0.30533457000000003</v>
      </c>
      <c r="S1384">
        <v>7.0000000000000007E-2</v>
      </c>
      <c r="T1384">
        <v>7.0000000000000007E-2</v>
      </c>
      <c r="U1384">
        <v>3.5000000000000003E-2</v>
      </c>
      <c r="V1384">
        <v>7.4588659999999998E-3</v>
      </c>
      <c r="W1384">
        <v>1.0723504999999999E-2</v>
      </c>
      <c r="X1384">
        <v>0</v>
      </c>
      <c r="Y1384">
        <v>3.0533457E-2</v>
      </c>
      <c r="Z1384">
        <v>0.27480111099999999</v>
      </c>
      <c r="AA1384">
        <v>0.15266728399999999</v>
      </c>
      <c r="AB1384">
        <v>0.30499999999999999</v>
      </c>
      <c r="AC1384">
        <v>-2.788364515</v>
      </c>
      <c r="AD1384">
        <v>7.6516864679999896</v>
      </c>
      <c r="AE1384">
        <v>-0.35275469100000001</v>
      </c>
      <c r="AF1384">
        <v>2</v>
      </c>
      <c r="AG1384">
        <v>3</v>
      </c>
      <c r="AH1384">
        <v>5</v>
      </c>
      <c r="AI1384" t="s">
        <v>59</v>
      </c>
      <c r="AJ1384">
        <v>12.36</v>
      </c>
      <c r="AK1384">
        <v>0</v>
      </c>
      <c r="AL1384">
        <v>39.616999999999997</v>
      </c>
      <c r="AM1384">
        <v>0</v>
      </c>
      <c r="AN1384">
        <v>6.9999999999999897E-3</v>
      </c>
      <c r="AO1384">
        <v>0.873</v>
      </c>
      <c r="AP1384">
        <v>2.1309999999999998</v>
      </c>
      <c r="AQ1384">
        <v>1.1479999999999999</v>
      </c>
      <c r="AR1384">
        <v>0.82899999999999996</v>
      </c>
      <c r="AS1384">
        <v>9.6000000000000002E-2</v>
      </c>
      <c r="AT1384">
        <v>7.1369999999999996</v>
      </c>
      <c r="AU1384">
        <v>0.23782527000000001</v>
      </c>
      <c r="AV1384">
        <v>4</v>
      </c>
      <c r="AW1384" t="s">
        <v>60</v>
      </c>
    </row>
    <row r="1385" spans="1:49" hidden="1" x14ac:dyDescent="0.25">
      <c r="A1385">
        <v>11.05</v>
      </c>
      <c r="B1385">
        <v>5.2999999999999999E-2</v>
      </c>
      <c r="C1385">
        <v>6.3239999999999998</v>
      </c>
      <c r="D1385">
        <v>0.79900000000000004</v>
      </c>
      <c r="E1385">
        <v>21.309000000000001</v>
      </c>
      <c r="F1385" t="s">
        <v>134</v>
      </c>
      <c r="G1385" t="s">
        <v>135</v>
      </c>
      <c r="H1385">
        <v>42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4.9052390000000001E-2</v>
      </c>
      <c r="O1385">
        <v>7.0985992999999997E-2</v>
      </c>
      <c r="P1385">
        <v>9.5168143999999996E-2</v>
      </c>
      <c r="Q1385">
        <v>0.11338429</v>
      </c>
      <c r="R1385">
        <v>0.39884766999999999</v>
      </c>
      <c r="S1385">
        <v>0.2</v>
      </c>
      <c r="T1385">
        <v>0.177030031</v>
      </c>
      <c r="U1385">
        <v>0.1</v>
      </c>
      <c r="V1385">
        <v>-1.8967403000000001E-2</v>
      </c>
      <c r="W1385">
        <v>2.0640912000000001E-2</v>
      </c>
      <c r="X1385">
        <v>1.55360839999999E-2</v>
      </c>
      <c r="Y1385">
        <v>3.9884767000000002E-2</v>
      </c>
      <c r="Z1385">
        <v>0.35896290199999997</v>
      </c>
      <c r="AA1385">
        <v>0.19942383499999999</v>
      </c>
      <c r="AB1385">
        <v>0.39899999999999902</v>
      </c>
      <c r="AC1385">
        <v>-10.737336559999999</v>
      </c>
      <c r="AD1385">
        <v>8.1065564479999992</v>
      </c>
      <c r="AE1385">
        <v>-1.409648198</v>
      </c>
      <c r="AF1385">
        <v>2</v>
      </c>
      <c r="AG1385">
        <v>1</v>
      </c>
      <c r="AH1385">
        <v>3</v>
      </c>
      <c r="AI1385" t="s">
        <v>53</v>
      </c>
      <c r="AJ1385">
        <v>14.39</v>
      </c>
      <c r="AK1385">
        <v>0</v>
      </c>
      <c r="AL1385">
        <v>34.713999999999999</v>
      </c>
      <c r="AM1385">
        <v>0</v>
      </c>
      <c r="AN1385">
        <v>8.0000000000000002E-3</v>
      </c>
      <c r="AO1385">
        <v>0.750999999999999</v>
      </c>
      <c r="AP1385">
        <v>1.117</v>
      </c>
      <c r="AQ1385">
        <v>0.96599999999999997</v>
      </c>
      <c r="AR1385">
        <v>0.67500000000000004</v>
      </c>
      <c r="AS1385">
        <v>7.0999999999999994E-2</v>
      </c>
      <c r="AT1385">
        <v>2.044</v>
      </c>
      <c r="AU1385">
        <v>0.143240163</v>
      </c>
      <c r="AV1385">
        <v>5</v>
      </c>
      <c r="AW1385" t="s">
        <v>52</v>
      </c>
    </row>
    <row r="1386" spans="1:49" hidden="1" x14ac:dyDescent="0.25">
      <c r="A1386">
        <v>52.77</v>
      </c>
      <c r="B1386">
        <v>1.7000000000000001E-2</v>
      </c>
      <c r="C1386">
        <v>6.9859999999999998</v>
      </c>
      <c r="D1386">
        <v>0.52200000000000002</v>
      </c>
      <c r="E1386">
        <v>27.510999999999999</v>
      </c>
      <c r="F1386" t="s">
        <v>134</v>
      </c>
      <c r="G1386" t="s">
        <v>135</v>
      </c>
      <c r="H1386">
        <v>46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0.05</v>
      </c>
      <c r="O1386">
        <v>2.7176908E-2</v>
      </c>
      <c r="P1386">
        <v>0.05</v>
      </c>
      <c r="Q1386">
        <v>0.05</v>
      </c>
      <c r="R1386">
        <v>0.56230239999999998</v>
      </c>
      <c r="S1386">
        <v>0.1</v>
      </c>
      <c r="T1386">
        <v>0.03</v>
      </c>
      <c r="U1386">
        <v>0.06</v>
      </c>
      <c r="V1386">
        <v>3.0777682000000001E-2</v>
      </c>
      <c r="W1386">
        <v>-6.4461240000000001E-3</v>
      </c>
      <c r="X1386">
        <v>0</v>
      </c>
      <c r="Y1386">
        <v>5.6230240999999903E-2</v>
      </c>
      <c r="Z1386">
        <v>0.50607217000000004</v>
      </c>
      <c r="AA1386">
        <v>0.28115120500000002</v>
      </c>
      <c r="AB1386">
        <v>0.56200000000000006</v>
      </c>
      <c r="AC1386">
        <v>-21.626589209999999</v>
      </c>
      <c r="AD1386">
        <v>9.692519764</v>
      </c>
      <c r="AE1386">
        <v>-1.130760942</v>
      </c>
      <c r="AF1386">
        <v>1</v>
      </c>
      <c r="AH1386">
        <v>1</v>
      </c>
      <c r="AI1386" t="s">
        <v>51</v>
      </c>
      <c r="AJ1386">
        <v>9.1</v>
      </c>
      <c r="AK1386">
        <v>0.01</v>
      </c>
      <c r="AL1386">
        <v>67.933000000000007</v>
      </c>
      <c r="AM1386">
        <v>0</v>
      </c>
      <c r="AN1386">
        <v>6.9999999999999897E-3</v>
      </c>
      <c r="AO1386">
        <v>0.45500000000000002</v>
      </c>
      <c r="AP1386">
        <v>0.53900000000000003</v>
      </c>
      <c r="AQ1386">
        <v>0.56599999999999995</v>
      </c>
      <c r="AR1386">
        <v>0.31</v>
      </c>
      <c r="AS1386">
        <v>2.7E-2</v>
      </c>
      <c r="AT1386">
        <v>1.2030000000000001</v>
      </c>
      <c r="AU1386">
        <v>0.19722471899999999</v>
      </c>
      <c r="AV1386">
        <v>3</v>
      </c>
      <c r="AW1386" t="s">
        <v>58</v>
      </c>
    </row>
    <row r="1387" spans="1:49" hidden="1" x14ac:dyDescent="0.25">
      <c r="A1387">
        <v>1.5</v>
      </c>
      <c r="B1387">
        <v>0.14399999999999999</v>
      </c>
      <c r="C1387">
        <v>5.7050000000000001</v>
      </c>
      <c r="D1387">
        <v>1.0920000000000001</v>
      </c>
      <c r="E1387">
        <v>16.082999999999998</v>
      </c>
      <c r="F1387" t="s">
        <v>134</v>
      </c>
      <c r="G1387" t="s">
        <v>135</v>
      </c>
      <c r="H1387">
        <v>52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6.5000000000000002E-2</v>
      </c>
      <c r="O1387">
        <v>6.2151082000000003E-2</v>
      </c>
      <c r="P1387">
        <v>6.5000000000000002E-2</v>
      </c>
      <c r="Q1387">
        <v>6.5000000000000002E-2</v>
      </c>
      <c r="R1387">
        <v>0.48874005999999998</v>
      </c>
      <c r="S1387">
        <v>0.13</v>
      </c>
      <c r="T1387">
        <v>0.1</v>
      </c>
      <c r="U1387">
        <v>0.06</v>
      </c>
      <c r="V1387">
        <v>3.4895710000000003E-2</v>
      </c>
      <c r="W1387">
        <v>1.2820808E-2</v>
      </c>
      <c r="X1387">
        <v>-4.7445109999999999E-3</v>
      </c>
      <c r="Y1387">
        <v>4.8874005999999998E-2</v>
      </c>
      <c r="Z1387">
        <v>0.43986605099999998</v>
      </c>
      <c r="AA1387">
        <v>0.24437002799999999</v>
      </c>
      <c r="AB1387">
        <v>0.48899999999999999</v>
      </c>
      <c r="AC1387">
        <v>-13.64259144</v>
      </c>
      <c r="AD1387">
        <v>7.3317149969999997</v>
      </c>
      <c r="AE1387">
        <v>-0.18707660000000001</v>
      </c>
      <c r="AF1387">
        <v>2</v>
      </c>
      <c r="AG1387">
        <v>2</v>
      </c>
      <c r="AH1387">
        <v>4</v>
      </c>
      <c r="AI1387" t="s">
        <v>56</v>
      </c>
      <c r="AJ1387">
        <v>11.29</v>
      </c>
      <c r="AK1387">
        <v>0</v>
      </c>
      <c r="AL1387">
        <v>22.164000000000001</v>
      </c>
      <c r="AM1387">
        <v>0</v>
      </c>
      <c r="AN1387">
        <v>8.9999999999999993E-3</v>
      </c>
      <c r="AO1387">
        <v>1.1439999999999999</v>
      </c>
      <c r="AP1387">
        <v>1.458</v>
      </c>
      <c r="AQ1387">
        <v>1.5469999999999999</v>
      </c>
      <c r="AR1387">
        <v>1.151</v>
      </c>
      <c r="AS1387">
        <v>0.155</v>
      </c>
      <c r="AT1387">
        <v>2.5680000000000001</v>
      </c>
      <c r="AU1387">
        <v>5.3969490000000002E-2</v>
      </c>
      <c r="AV1387">
        <v>4</v>
      </c>
      <c r="AW1387" t="s">
        <v>57</v>
      </c>
    </row>
    <row r="1388" spans="1:49" hidden="1" x14ac:dyDescent="0.25">
      <c r="A1388">
        <v>43.66</v>
      </c>
      <c r="B1388">
        <v>1.7000000000000001E-2</v>
      </c>
      <c r="C1388">
        <v>6.4329999999999998</v>
      </c>
      <c r="D1388">
        <v>0.74399999999999999</v>
      </c>
      <c r="E1388">
        <v>54.668999999999997</v>
      </c>
      <c r="F1388" t="s">
        <v>134</v>
      </c>
      <c r="G1388" t="s">
        <v>135</v>
      </c>
      <c r="H1388">
        <v>56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0.05</v>
      </c>
      <c r="O1388">
        <v>1.4933718E-2</v>
      </c>
      <c r="P1388">
        <v>0.1</v>
      </c>
      <c r="Q1388">
        <v>0.1</v>
      </c>
      <c r="R1388">
        <v>0.29021728000000002</v>
      </c>
      <c r="S1388">
        <v>0.1</v>
      </c>
      <c r="T1388">
        <v>7.0000000000000007E-2</v>
      </c>
      <c r="U1388">
        <v>0.14000000000000001</v>
      </c>
      <c r="V1388">
        <v>1.6943691E-2</v>
      </c>
      <c r="W1388">
        <v>-1.9270293000000001E-2</v>
      </c>
      <c r="X1388">
        <v>0</v>
      </c>
      <c r="Y1388">
        <v>2.9021727999999899E-2</v>
      </c>
      <c r="Z1388">
        <v>0.261195552</v>
      </c>
      <c r="AA1388">
        <v>0.14510864000000001</v>
      </c>
      <c r="AB1388">
        <v>0.28999999999999998</v>
      </c>
      <c r="AC1388">
        <v>-17.328870460000001</v>
      </c>
      <c r="AD1388">
        <v>7.6035171149999998</v>
      </c>
      <c r="AE1388">
        <v>-0.70526707399999999</v>
      </c>
      <c r="AF1388">
        <v>2</v>
      </c>
      <c r="AG1388">
        <v>1</v>
      </c>
      <c r="AH1388">
        <v>3</v>
      </c>
      <c r="AI1388" t="s">
        <v>53</v>
      </c>
      <c r="AJ1388">
        <v>12.62</v>
      </c>
      <c r="AK1388">
        <v>0</v>
      </c>
      <c r="AL1388">
        <v>86.82</v>
      </c>
      <c r="AM1388">
        <v>0</v>
      </c>
      <c r="AN1388">
        <v>4.0000000000000001E-3</v>
      </c>
      <c r="AO1388">
        <v>0.69399999999999995</v>
      </c>
      <c r="AP1388">
        <v>0.92099999999999904</v>
      </c>
      <c r="AQ1388">
        <v>0.87</v>
      </c>
      <c r="AR1388">
        <v>0.58799999999999997</v>
      </c>
      <c r="AS1388">
        <v>5.7999999999999899E-2</v>
      </c>
      <c r="AT1388">
        <v>2.1120000000000001</v>
      </c>
      <c r="AU1388">
        <v>5.5024487999999899E-2</v>
      </c>
      <c r="AV1388">
        <v>5</v>
      </c>
      <c r="AW1388" t="s">
        <v>52</v>
      </c>
    </row>
    <row r="1389" spans="1:49" hidden="1" x14ac:dyDescent="0.25">
      <c r="A1389">
        <v>2.3199999999999998</v>
      </c>
      <c r="B1389">
        <v>0.19800000000000001</v>
      </c>
      <c r="C1389">
        <v>5.4039999999999999</v>
      </c>
      <c r="D1389">
        <v>0.73099999999999998</v>
      </c>
      <c r="E1389">
        <v>3.1549999999999998</v>
      </c>
      <c r="F1389" t="s">
        <v>134</v>
      </c>
      <c r="G1389" t="s">
        <v>135</v>
      </c>
      <c r="H1389">
        <v>61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0.05</v>
      </c>
      <c r="O1389">
        <v>4.7402432000000001E-2</v>
      </c>
      <c r="P1389">
        <v>0.05</v>
      </c>
      <c r="Q1389">
        <v>0.05</v>
      </c>
      <c r="R1389">
        <v>0.87715255999999997</v>
      </c>
      <c r="S1389">
        <v>0.1</v>
      </c>
      <c r="T1389">
        <v>0.06</v>
      </c>
      <c r="U1389">
        <v>0.06</v>
      </c>
      <c r="V1389">
        <v>2.9954495000000001E-2</v>
      </c>
      <c r="W1389">
        <v>3.9959818000000001E-2</v>
      </c>
      <c r="X1389">
        <v>0</v>
      </c>
      <c r="Y1389">
        <v>8.7715255999999894E-2</v>
      </c>
      <c r="Z1389">
        <v>0.78943730599999995</v>
      </c>
      <c r="AA1389">
        <v>0.43857628100000001</v>
      </c>
      <c r="AB1389">
        <v>0.877</v>
      </c>
      <c r="AC1389">
        <v>-21.149008500000001</v>
      </c>
      <c r="AD1389">
        <v>12.535633300000001</v>
      </c>
      <c r="AE1389">
        <v>-1.9049867979999999</v>
      </c>
      <c r="AF1389">
        <v>2</v>
      </c>
      <c r="AG1389">
        <v>2</v>
      </c>
      <c r="AH1389">
        <v>4</v>
      </c>
      <c r="AI1389" t="s">
        <v>56</v>
      </c>
      <c r="AJ1389">
        <v>24.9</v>
      </c>
      <c r="AK1389">
        <v>0</v>
      </c>
      <c r="AL1389">
        <v>5.8109999999999999</v>
      </c>
      <c r="AM1389">
        <v>1</v>
      </c>
      <c r="AN1389">
        <v>7.4999999999999997E-2</v>
      </c>
      <c r="AO1389">
        <v>0.65200000000000002</v>
      </c>
      <c r="AP1389">
        <v>1.3740000000000001</v>
      </c>
      <c r="AQ1389">
        <v>0.871</v>
      </c>
      <c r="AR1389">
        <v>0.59499999999999997</v>
      </c>
      <c r="AS1389">
        <v>6.0999999999999999E-2</v>
      </c>
      <c r="AT1389">
        <v>2.964</v>
      </c>
      <c r="AU1389">
        <v>0.868669565999999</v>
      </c>
      <c r="AV1389">
        <v>2</v>
      </c>
      <c r="AW1389" t="s">
        <v>52</v>
      </c>
    </row>
    <row r="1390" spans="1:49" hidden="1" x14ac:dyDescent="0.25">
      <c r="A1390">
        <v>112.01</v>
      </c>
      <c r="B1390">
        <v>6.9999999999999897E-3</v>
      </c>
      <c r="C1390">
        <v>6.8789999999999996</v>
      </c>
      <c r="D1390">
        <v>0.68899999999999995</v>
      </c>
      <c r="E1390">
        <v>98.141999999999996</v>
      </c>
      <c r="F1390" t="s">
        <v>134</v>
      </c>
      <c r="G1390" t="s">
        <v>135</v>
      </c>
      <c r="H1390">
        <v>7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3.9537785999999998E-2</v>
      </c>
      <c r="O1390">
        <v>8.0739290000000005E-2</v>
      </c>
      <c r="P1390">
        <v>8.8464755999999894E-2</v>
      </c>
      <c r="Q1390">
        <v>0.10164967499999999</v>
      </c>
      <c r="R1390">
        <v>0.28678077000000002</v>
      </c>
      <c r="S1390">
        <v>0.2</v>
      </c>
      <c r="T1390">
        <v>0.24360447399999999</v>
      </c>
      <c r="U1390">
        <v>0.17</v>
      </c>
      <c r="V1390">
        <v>-1.0832157E-2</v>
      </c>
      <c r="W1390">
        <v>1.30454189999999E-2</v>
      </c>
      <c r="X1390">
        <v>-3.6235170000000001E-3</v>
      </c>
      <c r="Y1390">
        <v>2.8678077E-2</v>
      </c>
      <c r="Z1390">
        <v>0.25810269699999999</v>
      </c>
      <c r="AA1390">
        <v>0.14339038699999901</v>
      </c>
      <c r="AB1390">
        <v>0.28699999999999998</v>
      </c>
      <c r="AC1390">
        <v>-6.339659621</v>
      </c>
      <c r="AD1390">
        <v>7.8668460690000002</v>
      </c>
      <c r="AE1390">
        <v>-0.77389323499999996</v>
      </c>
      <c r="AF1390">
        <v>1</v>
      </c>
      <c r="AH1390">
        <v>1</v>
      </c>
      <c r="AI1390" t="s">
        <v>51</v>
      </c>
      <c r="AJ1390">
        <v>21.63</v>
      </c>
      <c r="AK1390">
        <v>0</v>
      </c>
      <c r="AL1390">
        <v>176.80599999999899</v>
      </c>
      <c r="AM1390">
        <v>0</v>
      </c>
      <c r="AN1390">
        <v>2E-3</v>
      </c>
      <c r="AO1390">
        <v>0.66</v>
      </c>
      <c r="AP1390">
        <v>0.69799999999999995</v>
      </c>
      <c r="AQ1390">
        <v>0.77099999999999902</v>
      </c>
      <c r="AR1390">
        <v>0.495</v>
      </c>
      <c r="AS1390">
        <v>4.4999999999999998E-2</v>
      </c>
      <c r="AT1390">
        <v>1.3359999999999901</v>
      </c>
      <c r="AU1390">
        <v>0.19991974500000001</v>
      </c>
      <c r="AV1390">
        <v>5</v>
      </c>
      <c r="AW1390" t="s">
        <v>58</v>
      </c>
    </row>
    <row r="1391" spans="1:49" hidden="1" x14ac:dyDescent="0.25">
      <c r="A1391">
        <v>12.57</v>
      </c>
      <c r="B1391">
        <v>6.7000000000000004E-2</v>
      </c>
      <c r="C1391">
        <v>6.5139999999999896</v>
      </c>
      <c r="D1391">
        <v>0.81899999999999995</v>
      </c>
      <c r="E1391">
        <v>14.95</v>
      </c>
      <c r="F1391" t="s">
        <v>134</v>
      </c>
      <c r="G1391" t="s">
        <v>135</v>
      </c>
      <c r="H1391">
        <v>75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0.16500000000000001</v>
      </c>
      <c r="O1391">
        <v>0.117969355</v>
      </c>
      <c r="P1391">
        <v>0.13616789999999901</v>
      </c>
      <c r="Q1391">
        <v>0.19774086199999999</v>
      </c>
      <c r="R1391">
        <v>0.60757700000000003</v>
      </c>
      <c r="S1391">
        <v>0.33</v>
      </c>
      <c r="T1391">
        <v>0.13</v>
      </c>
      <c r="U1391">
        <v>0.26</v>
      </c>
      <c r="V1391">
        <v>1.0926358000000001E-2</v>
      </c>
      <c r="W1391">
        <v>-9.0097239999999995E-2</v>
      </c>
      <c r="X1391">
        <v>-3.2793915E-2</v>
      </c>
      <c r="Y1391">
        <v>6.0757702999999899E-2</v>
      </c>
      <c r="Z1391">
        <v>0.54681932300000002</v>
      </c>
      <c r="AA1391">
        <v>0.30378851299999998</v>
      </c>
      <c r="AB1391">
        <v>0.60799999999999998</v>
      </c>
      <c r="AC1391">
        <v>-5.8828961079999997</v>
      </c>
      <c r="AD1391">
        <v>4.4178283479999996</v>
      </c>
      <c r="AE1391">
        <v>0</v>
      </c>
      <c r="AF1391">
        <v>2</v>
      </c>
      <c r="AG1391">
        <v>1</v>
      </c>
      <c r="AH1391">
        <v>3</v>
      </c>
      <c r="AI1391" t="s">
        <v>53</v>
      </c>
      <c r="AJ1391">
        <v>12.9</v>
      </c>
      <c r="AK1391">
        <v>0.03</v>
      </c>
      <c r="AL1391">
        <v>22.32</v>
      </c>
      <c r="AM1391">
        <v>0</v>
      </c>
      <c r="AN1391">
        <v>1.4999999999999999E-2</v>
      </c>
      <c r="AO1391">
        <v>0.78900000000000003</v>
      </c>
      <c r="AP1391">
        <v>0.98499999999999999</v>
      </c>
      <c r="AQ1391">
        <v>0.97599999999999998</v>
      </c>
      <c r="AR1391">
        <v>0.68899999999999995</v>
      </c>
      <c r="AS1391">
        <v>7.0000000000000007E-2</v>
      </c>
      <c r="AT1391">
        <v>1.7829999999999999</v>
      </c>
      <c r="AU1391">
        <v>0.168218912</v>
      </c>
      <c r="AV1391">
        <v>4</v>
      </c>
      <c r="AW1391" t="s">
        <v>52</v>
      </c>
    </row>
    <row r="1392" spans="1:49" hidden="1" x14ac:dyDescent="0.25">
      <c r="A1392">
        <v>99.32</v>
      </c>
      <c r="B1392">
        <v>8.0000000000000002E-3</v>
      </c>
      <c r="C1392">
        <v>6.625</v>
      </c>
      <c r="D1392">
        <v>0.437</v>
      </c>
      <c r="E1392">
        <v>32.414999999999999</v>
      </c>
      <c r="F1392" t="s">
        <v>134</v>
      </c>
      <c r="G1392" t="s">
        <v>135</v>
      </c>
      <c r="H1392">
        <v>85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2.3206566000000001E-2</v>
      </c>
      <c r="O1392">
        <v>0.101647217</v>
      </c>
      <c r="P1392">
        <v>0.138443802</v>
      </c>
      <c r="Q1392">
        <v>0.15598125500000001</v>
      </c>
      <c r="R1392">
        <v>4.953987E-2</v>
      </c>
      <c r="S1392">
        <v>0.3</v>
      </c>
      <c r="T1392">
        <v>0.14454378300000001</v>
      </c>
      <c r="U1392">
        <v>0.17</v>
      </c>
      <c r="V1392">
        <v>-7.4912699999999999E-2</v>
      </c>
      <c r="W1392">
        <v>3.8080850000000001E-3</v>
      </c>
      <c r="X1392">
        <v>-1.4043382E-2</v>
      </c>
      <c r="Y1392">
        <v>4.953987E-3</v>
      </c>
      <c r="Z1392">
        <v>4.4585883999999999E-2</v>
      </c>
      <c r="AA1392">
        <v>2.4769935999999999E-2</v>
      </c>
      <c r="AB1392">
        <v>0.05</v>
      </c>
      <c r="AC1392">
        <v>-5.6076989229999903</v>
      </c>
      <c r="AD1392">
        <v>4.0795863240000001</v>
      </c>
      <c r="AE1392">
        <v>-0.15650387399999999</v>
      </c>
      <c r="AF1392">
        <v>1</v>
      </c>
      <c r="AH1392">
        <v>1</v>
      </c>
      <c r="AI1392" t="s">
        <v>51</v>
      </c>
      <c r="AJ1392">
        <v>15.46</v>
      </c>
      <c r="AK1392">
        <v>0</v>
      </c>
      <c r="AL1392">
        <v>129.42099999999999</v>
      </c>
      <c r="AM1392">
        <v>0</v>
      </c>
      <c r="AN1392">
        <v>4.0000000000000001E-3</v>
      </c>
      <c r="AO1392">
        <v>0.35299999999999998</v>
      </c>
      <c r="AP1392">
        <v>0.60799999999999998</v>
      </c>
      <c r="AQ1392">
        <v>0.46399999999999902</v>
      </c>
      <c r="AR1392">
        <v>0.23199999999999901</v>
      </c>
      <c r="AS1392">
        <v>1.9E-2</v>
      </c>
      <c r="AT1392">
        <v>1.7849999999999999</v>
      </c>
      <c r="AU1392">
        <v>24.245587839999999</v>
      </c>
      <c r="AV1392">
        <v>4</v>
      </c>
      <c r="AW1392" t="s">
        <v>58</v>
      </c>
    </row>
    <row r="1393" spans="1:49" hidden="1" x14ac:dyDescent="0.25">
      <c r="A1393">
        <v>120.61</v>
      </c>
      <c r="B1393">
        <v>8.0000000000000002E-3</v>
      </c>
      <c r="C1393">
        <v>5.6789999999999896</v>
      </c>
      <c r="D1393">
        <v>0.30499999999999999</v>
      </c>
      <c r="E1393">
        <v>22.952999999999999</v>
      </c>
      <c r="F1393" t="s">
        <v>134</v>
      </c>
      <c r="G1393" t="s">
        <v>135</v>
      </c>
      <c r="H1393">
        <v>89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4.1699886999999998E-2</v>
      </c>
      <c r="O1393">
        <v>9.0314511999999902E-2</v>
      </c>
      <c r="P1393">
        <v>0.15383300899999999</v>
      </c>
      <c r="Q1393">
        <v>0.17199841899999899</v>
      </c>
      <c r="R1393">
        <v>7.3761960000000001E-2</v>
      </c>
      <c r="S1393">
        <v>0.3</v>
      </c>
      <c r="T1393">
        <v>0.303713607</v>
      </c>
      <c r="U1393">
        <v>0.165967113</v>
      </c>
      <c r="V1393">
        <v>-0.110996306</v>
      </c>
      <c r="W1393">
        <v>3.4471879999999999E-3</v>
      </c>
      <c r="X1393">
        <v>-1.09593319999999E-2</v>
      </c>
      <c r="Y1393">
        <v>7.3761959999999998E-3</v>
      </c>
      <c r="Z1393">
        <v>6.6385765999999999E-2</v>
      </c>
      <c r="AA1393">
        <v>3.6880981E-2</v>
      </c>
      <c r="AB1393">
        <v>7.3999999999999996E-2</v>
      </c>
      <c r="AC1393">
        <v>-2.7983054119999999</v>
      </c>
      <c r="AD1393">
        <v>5.0663994990000001</v>
      </c>
      <c r="AE1393">
        <v>-0.18381386799999999</v>
      </c>
      <c r="AF1393">
        <v>1</v>
      </c>
      <c r="AH1393">
        <v>1</v>
      </c>
      <c r="AI1393" t="s">
        <v>51</v>
      </c>
      <c r="AJ1393">
        <v>17.53</v>
      </c>
      <c r="AK1393">
        <v>0.02</v>
      </c>
      <c r="AL1393">
        <v>139.05699999999999</v>
      </c>
      <c r="AM1393">
        <v>0</v>
      </c>
      <c r="AN1393">
        <v>4.0000000000000001E-3</v>
      </c>
      <c r="AO1393">
        <v>0.186</v>
      </c>
      <c r="AP1393">
        <v>0.53400000000000003</v>
      </c>
      <c r="AQ1393">
        <v>0.318</v>
      </c>
      <c r="AR1393">
        <v>0.13400000000000001</v>
      </c>
      <c r="AS1393">
        <v>1.0999999999999999E-2</v>
      </c>
      <c r="AT1393">
        <v>3.5750000000000002</v>
      </c>
      <c r="AU1393">
        <v>0.42245994199999998</v>
      </c>
      <c r="AV1393">
        <v>4</v>
      </c>
      <c r="AW1393" t="s">
        <v>58</v>
      </c>
    </row>
    <row r="1394" spans="1:49" hidden="1" x14ac:dyDescent="0.25">
      <c r="A1394">
        <v>111.33</v>
      </c>
      <c r="B1394">
        <v>8.0000000000000002E-3</v>
      </c>
      <c r="C1394">
        <v>6.73</v>
      </c>
      <c r="D1394">
        <v>0.56200000000000006</v>
      </c>
      <c r="E1394">
        <v>66.506</v>
      </c>
      <c r="F1394" t="s">
        <v>134</v>
      </c>
      <c r="G1394" t="s">
        <v>135</v>
      </c>
      <c r="H1394">
        <v>9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3.5135044999999997E-2</v>
      </c>
      <c r="O1394">
        <v>8.1161300000000006E-2</v>
      </c>
      <c r="P1394">
        <v>8.6479991999999895E-2</v>
      </c>
      <c r="Q1394">
        <v>9.9235919000000006E-2</v>
      </c>
      <c r="R1394">
        <v>0.23537308000000001</v>
      </c>
      <c r="S1394">
        <v>0.2</v>
      </c>
      <c r="T1394">
        <v>0.26788773399999999</v>
      </c>
      <c r="U1394">
        <v>0.14000000000000001</v>
      </c>
      <c r="V1394">
        <v>-4.3344493999999997E-2</v>
      </c>
      <c r="W1394">
        <v>1.0739408999999899E-2</v>
      </c>
      <c r="X1394">
        <v>-4.2596250000000004E-3</v>
      </c>
      <c r="Y1394">
        <v>2.3537308E-2</v>
      </c>
      <c r="Z1394">
        <v>0.21183577200000001</v>
      </c>
      <c r="AA1394">
        <v>0.11768654000000001</v>
      </c>
      <c r="AB1394">
        <v>0.23499999999999999</v>
      </c>
      <c r="AC1394">
        <v>-7.783516466</v>
      </c>
      <c r="AD1394">
        <v>7.6140180129999999</v>
      </c>
      <c r="AE1394">
        <v>-0.61993920999999996</v>
      </c>
      <c r="AF1394">
        <v>1</v>
      </c>
      <c r="AH1394">
        <v>1</v>
      </c>
      <c r="AI1394" t="s">
        <v>51</v>
      </c>
      <c r="AJ1394">
        <v>13.08</v>
      </c>
      <c r="AK1394">
        <v>0</v>
      </c>
      <c r="AL1394">
        <v>151.363</v>
      </c>
      <c r="AM1394">
        <v>0</v>
      </c>
      <c r="AN1394">
        <v>3.0000000000000001E-3</v>
      </c>
      <c r="AO1394">
        <v>0.51100000000000001</v>
      </c>
      <c r="AP1394">
        <v>0.60699999999999998</v>
      </c>
      <c r="AQ1394">
        <v>0.60899999999999999</v>
      </c>
      <c r="AR1394">
        <v>0.34399999999999997</v>
      </c>
      <c r="AS1394">
        <v>2.8999999999999901E-2</v>
      </c>
      <c r="AT1394">
        <v>1.575</v>
      </c>
      <c r="AU1394">
        <v>0.211031042</v>
      </c>
      <c r="AV1394">
        <v>5</v>
      </c>
      <c r="AW1394" t="s">
        <v>58</v>
      </c>
    </row>
    <row r="1395" spans="1:49" hidden="1" x14ac:dyDescent="0.25">
      <c r="A1395">
        <v>180.67</v>
      </c>
      <c r="B1395">
        <v>5.0000000000000001E-3</v>
      </c>
      <c r="C1395">
        <v>6.5110000000000001</v>
      </c>
      <c r="D1395">
        <v>0.23799999999999999</v>
      </c>
      <c r="E1395">
        <v>19.170000000000002</v>
      </c>
      <c r="F1395" t="s">
        <v>134</v>
      </c>
      <c r="G1395" t="s">
        <v>135</v>
      </c>
      <c r="H1395">
        <v>98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1.1816541E-2</v>
      </c>
      <c r="O1395">
        <v>0.10221189899999999</v>
      </c>
      <c r="P1395">
        <v>0.18183285899999899</v>
      </c>
      <c r="Q1395">
        <v>0.21401541699999899</v>
      </c>
      <c r="R1395">
        <v>2.0558852999999998E-2</v>
      </c>
      <c r="S1395">
        <v>0.37</v>
      </c>
      <c r="T1395">
        <v>0.21197079599999999</v>
      </c>
      <c r="U1395">
        <v>0.23</v>
      </c>
      <c r="V1395">
        <v>-7.0743710000000001E-2</v>
      </c>
      <c r="W1395">
        <v>1.040963E-3</v>
      </c>
      <c r="X1395">
        <v>-2.3469111000000001E-2</v>
      </c>
      <c r="Y1395">
        <v>2.0558849999999999E-3</v>
      </c>
      <c r="Z1395">
        <v>1.8502966999999999E-2</v>
      </c>
      <c r="AA1395">
        <v>1.0279425999999999E-2</v>
      </c>
      <c r="AB1395">
        <v>2.1000000000000001E-2</v>
      </c>
      <c r="AC1395">
        <v>-3.8792375350000001</v>
      </c>
      <c r="AD1395">
        <v>3.3479989059999999</v>
      </c>
      <c r="AE1395">
        <v>-6.5337085000000003E-2</v>
      </c>
      <c r="AF1395">
        <v>1</v>
      </c>
      <c r="AH1395">
        <v>1</v>
      </c>
      <c r="AI1395" t="s">
        <v>51</v>
      </c>
      <c r="AJ1395">
        <v>13.98</v>
      </c>
      <c r="AK1395">
        <v>0</v>
      </c>
      <c r="AL1395">
        <v>199.62599999999901</v>
      </c>
      <c r="AM1395">
        <v>0</v>
      </c>
      <c r="AN1395">
        <v>4.0000000000000001E-3</v>
      </c>
      <c r="AO1395">
        <v>0.16</v>
      </c>
      <c r="AP1395">
        <v>0.38100000000000001</v>
      </c>
      <c r="AQ1395">
        <v>0.24399999999999999</v>
      </c>
      <c r="AR1395">
        <v>8.1000000000000003E-2</v>
      </c>
      <c r="AS1395">
        <v>6.0000000000000001E-3</v>
      </c>
      <c r="AT1395">
        <v>2.0449999999999999</v>
      </c>
      <c r="AU1395">
        <v>1.0975640280000001</v>
      </c>
      <c r="AV1395">
        <v>4</v>
      </c>
      <c r="AW1395" t="s">
        <v>58</v>
      </c>
    </row>
    <row r="1396" spans="1:49" hidden="1" x14ac:dyDescent="0.25">
      <c r="A1396">
        <v>6.24</v>
      </c>
      <c r="B1396">
        <v>0.09</v>
      </c>
      <c r="C1396">
        <v>5.9269999999999996</v>
      </c>
      <c r="D1396">
        <v>1.012</v>
      </c>
      <c r="E1396">
        <v>24.803000000000001</v>
      </c>
      <c r="F1396" t="s">
        <v>136</v>
      </c>
      <c r="G1396" t="s">
        <v>137</v>
      </c>
      <c r="H1396">
        <v>104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4.9059019000000002E-2</v>
      </c>
      <c r="O1396">
        <v>8.8538286999999993E-2</v>
      </c>
      <c r="P1396">
        <v>8.3161782000000004E-2</v>
      </c>
      <c r="Q1396">
        <v>9.2510988000000002E-2</v>
      </c>
      <c r="R1396">
        <v>0.272472099999999</v>
      </c>
      <c r="S1396">
        <v>0.2</v>
      </c>
      <c r="T1396">
        <v>0.25626841500000003</v>
      </c>
      <c r="U1396">
        <v>0.1</v>
      </c>
      <c r="V1396">
        <v>-1.4591508E-2</v>
      </c>
      <c r="W1396">
        <v>1.3440087999999999E-2</v>
      </c>
      <c r="X1396">
        <v>1.2947169999999999E-3</v>
      </c>
      <c r="Y1396">
        <v>2.7247211E-2</v>
      </c>
      <c r="Z1396">
        <v>0.24522490199999999</v>
      </c>
      <c r="AA1396">
        <v>0.13623605699999999</v>
      </c>
      <c r="AB1396">
        <v>0.27200000000000002</v>
      </c>
      <c r="AC1396">
        <v>-10.837904780000001</v>
      </c>
      <c r="AD1396">
        <v>7.553465149</v>
      </c>
      <c r="AE1396">
        <v>-0.75708705700000001</v>
      </c>
      <c r="AF1396">
        <v>2</v>
      </c>
      <c r="AG1396">
        <v>3</v>
      </c>
      <c r="AH1396">
        <v>5</v>
      </c>
      <c r="AI1396" t="s">
        <v>59</v>
      </c>
      <c r="AJ1396">
        <v>18.8</v>
      </c>
      <c r="AK1396">
        <v>0</v>
      </c>
      <c r="AL1396">
        <v>37.431999999999903</v>
      </c>
      <c r="AM1396">
        <v>0</v>
      </c>
      <c r="AN1396">
        <v>6.0000000000000001E-3</v>
      </c>
      <c r="AO1396">
        <v>1.016</v>
      </c>
      <c r="AP1396">
        <v>1.321</v>
      </c>
      <c r="AQ1396">
        <v>1.391</v>
      </c>
      <c r="AR1396">
        <v>1.0229999999999999</v>
      </c>
      <c r="AS1396">
        <v>0.13300000000000001</v>
      </c>
      <c r="AT1396">
        <v>2.5379999999999998</v>
      </c>
      <c r="AU1396">
        <v>0.208839788</v>
      </c>
      <c r="AV1396">
        <v>2</v>
      </c>
      <c r="AW1396" t="s">
        <v>52</v>
      </c>
    </row>
    <row r="1397" spans="1:49" hidden="1" x14ac:dyDescent="0.25">
      <c r="A1397">
        <v>10.210000000000001</v>
      </c>
      <c r="B1397">
        <v>5.7999999999999899E-2</v>
      </c>
      <c r="C1397">
        <v>5.5620000000000003</v>
      </c>
      <c r="D1397">
        <v>0.77099999999999902</v>
      </c>
      <c r="E1397">
        <v>15.74</v>
      </c>
      <c r="F1397" t="s">
        <v>136</v>
      </c>
      <c r="G1397" t="s">
        <v>137</v>
      </c>
      <c r="H1397">
        <v>106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0.05</v>
      </c>
      <c r="O1397">
        <v>1.9383208999999998E-2</v>
      </c>
      <c r="P1397">
        <v>0.05</v>
      </c>
      <c r="Q1397">
        <v>0.05</v>
      </c>
      <c r="R1397">
        <v>0.33396999999999999</v>
      </c>
      <c r="S1397">
        <v>0.1</v>
      </c>
      <c r="T1397">
        <v>7.0000000000000007E-2</v>
      </c>
      <c r="U1397">
        <v>0.14000000000000001</v>
      </c>
      <c r="V1397">
        <v>8.580898E-3</v>
      </c>
      <c r="W1397">
        <v>-6.4546949999999999E-3</v>
      </c>
      <c r="X1397">
        <v>0</v>
      </c>
      <c r="Y1397">
        <v>3.3397001000000003E-2</v>
      </c>
      <c r="Z1397">
        <v>0.300573009</v>
      </c>
      <c r="AA1397">
        <v>0.16698500499999999</v>
      </c>
      <c r="AB1397">
        <v>0.33399999999999902</v>
      </c>
      <c r="AC1397">
        <v>-17.380124469999998</v>
      </c>
      <c r="AD1397">
        <v>8.2233044690000003</v>
      </c>
      <c r="AE1397">
        <v>-0.34946202199999998</v>
      </c>
      <c r="AF1397">
        <v>2</v>
      </c>
      <c r="AG1397">
        <v>1</v>
      </c>
      <c r="AH1397">
        <v>3</v>
      </c>
      <c r="AI1397" t="s">
        <v>53</v>
      </c>
      <c r="AJ1397">
        <v>10.66</v>
      </c>
      <c r="AK1397">
        <v>0</v>
      </c>
      <c r="AL1397">
        <v>24.824999999999999</v>
      </c>
      <c r="AM1397">
        <v>0</v>
      </c>
      <c r="AN1397">
        <v>1.2999999999999999E-2</v>
      </c>
      <c r="AO1397">
        <v>0.72199999999999998</v>
      </c>
      <c r="AP1397">
        <v>1.278</v>
      </c>
      <c r="AQ1397">
        <v>0.91400000000000003</v>
      </c>
      <c r="AR1397">
        <v>0.63</v>
      </c>
      <c r="AS1397">
        <v>6.4000000000000001E-2</v>
      </c>
      <c r="AT1397">
        <v>3.286</v>
      </c>
      <c r="AU1397">
        <v>0.217303887</v>
      </c>
      <c r="AV1397">
        <v>3</v>
      </c>
      <c r="AW1397" t="s">
        <v>52</v>
      </c>
    </row>
    <row r="1398" spans="1:49" hidden="1" x14ac:dyDescent="0.25">
      <c r="A1398">
        <v>6.62</v>
      </c>
      <c r="B1398">
        <v>9.8000000000000004E-2</v>
      </c>
      <c r="C1398">
        <v>6.3140000000000001</v>
      </c>
      <c r="D1398">
        <v>0.72299999999999998</v>
      </c>
      <c r="E1398">
        <v>7.9649999999999999</v>
      </c>
      <c r="F1398" t="s">
        <v>136</v>
      </c>
      <c r="G1398" t="s">
        <v>137</v>
      </c>
      <c r="H1398">
        <v>109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5.6548789000000002E-2</v>
      </c>
      <c r="O1398">
        <v>6.9240174000000002E-2</v>
      </c>
      <c r="P1398">
        <v>4.7888700999999999E-2</v>
      </c>
      <c r="Q1398">
        <v>5.2350951999999999E-2</v>
      </c>
      <c r="R1398">
        <v>0.32399552999999998</v>
      </c>
      <c r="S1398">
        <v>0.13</v>
      </c>
      <c r="T1398">
        <v>0.218356104</v>
      </c>
      <c r="U1398">
        <v>0.1</v>
      </c>
      <c r="V1398">
        <v>-1.3602585E-2</v>
      </c>
      <c r="W1398">
        <v>1.9995731999999999E-2</v>
      </c>
      <c r="X1398">
        <v>-3.4743408999999899E-2</v>
      </c>
      <c r="Y1398">
        <v>3.2399552999999998E-2</v>
      </c>
      <c r="Z1398">
        <v>0.29159597799999998</v>
      </c>
      <c r="AA1398">
        <v>0.16199776499999999</v>
      </c>
      <c r="AB1398">
        <v>0.32400000000000001</v>
      </c>
      <c r="AC1398">
        <v>-9.5754080379999902</v>
      </c>
      <c r="AD1398">
        <v>12.256341559999999</v>
      </c>
      <c r="AE1398">
        <v>-1.2687500409999899</v>
      </c>
      <c r="AF1398">
        <v>2</v>
      </c>
      <c r="AG1398">
        <v>1</v>
      </c>
      <c r="AH1398">
        <v>3</v>
      </c>
      <c r="AI1398" t="s">
        <v>53</v>
      </c>
      <c r="AJ1398">
        <v>19.8</v>
      </c>
      <c r="AK1398">
        <v>0</v>
      </c>
      <c r="AL1398">
        <v>13.276</v>
      </c>
      <c r="AM1398">
        <v>0</v>
      </c>
      <c r="AN1398">
        <v>2.7E-2</v>
      </c>
      <c r="AO1398">
        <v>0.67400000000000004</v>
      </c>
      <c r="AP1398">
        <v>0.96</v>
      </c>
      <c r="AQ1398">
        <v>0.83299999999999996</v>
      </c>
      <c r="AR1398">
        <v>0.55500000000000005</v>
      </c>
      <c r="AS1398">
        <v>5.2999999999999999E-2</v>
      </c>
      <c r="AT1398">
        <v>2.194</v>
      </c>
      <c r="AU1398">
        <v>0.14105600599999901</v>
      </c>
      <c r="AV1398">
        <v>1</v>
      </c>
      <c r="AW1398" t="s">
        <v>52</v>
      </c>
    </row>
    <row r="1399" spans="1:49" hidden="1" x14ac:dyDescent="0.25">
      <c r="A1399">
        <v>19.11</v>
      </c>
      <c r="B1399">
        <v>3.5000000000000003E-2</v>
      </c>
      <c r="C1399">
        <v>6.1760000000000002</v>
      </c>
      <c r="D1399">
        <v>0.93200000000000005</v>
      </c>
      <c r="E1399">
        <v>44.218000000000004</v>
      </c>
      <c r="F1399" t="s">
        <v>136</v>
      </c>
      <c r="G1399" t="s">
        <v>137</v>
      </c>
      <c r="H1399">
        <v>115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5.8435815999999897E-2</v>
      </c>
      <c r="O1399">
        <v>0.10501218499999999</v>
      </c>
      <c r="P1399">
        <v>9.1895788000000006E-2</v>
      </c>
      <c r="Q1399">
        <v>0.103813549</v>
      </c>
      <c r="R1399">
        <v>0.36535775999999998</v>
      </c>
      <c r="S1399">
        <v>0.23</v>
      </c>
      <c r="T1399">
        <v>0.259209568</v>
      </c>
      <c r="U1399">
        <v>0.14000000000000001</v>
      </c>
      <c r="V1399">
        <v>-5.8370280000000002E-3</v>
      </c>
      <c r="W1399">
        <v>2.1084421999999998E-2</v>
      </c>
      <c r="X1399">
        <v>1.4900625000000001E-2</v>
      </c>
      <c r="Y1399">
        <v>3.6535775999999999E-2</v>
      </c>
      <c r="Z1399">
        <v>0.32882198099999999</v>
      </c>
      <c r="AA1399">
        <v>0.18267887799999999</v>
      </c>
      <c r="AB1399">
        <v>0.36499999999999999</v>
      </c>
      <c r="AC1399">
        <v>-9.8106907099999994</v>
      </c>
      <c r="AD1399">
        <v>7.0075132309999999</v>
      </c>
      <c r="AE1399">
        <v>-1.049176178</v>
      </c>
      <c r="AF1399">
        <v>2</v>
      </c>
      <c r="AG1399">
        <v>3</v>
      </c>
      <c r="AH1399">
        <v>5</v>
      </c>
      <c r="AI1399" t="s">
        <v>59</v>
      </c>
      <c r="AJ1399">
        <v>12.36</v>
      </c>
      <c r="AK1399">
        <v>0.03</v>
      </c>
      <c r="AL1399">
        <v>65.473999999999904</v>
      </c>
      <c r="AM1399">
        <v>0</v>
      </c>
      <c r="AN1399">
        <v>4.0000000000000001E-3</v>
      </c>
      <c r="AO1399">
        <v>0.91599999999999904</v>
      </c>
      <c r="AP1399">
        <v>1.1850000000000001</v>
      </c>
      <c r="AQ1399">
        <v>1.2050000000000001</v>
      </c>
      <c r="AR1399">
        <v>0.88300000000000001</v>
      </c>
      <c r="AS1399">
        <v>0.104</v>
      </c>
      <c r="AT1399">
        <v>2.121</v>
      </c>
      <c r="AU1399">
        <v>0.17921419399999999</v>
      </c>
      <c r="AV1399">
        <v>5</v>
      </c>
      <c r="AW1399" t="s">
        <v>60</v>
      </c>
    </row>
    <row r="1400" spans="1:49" hidden="1" x14ac:dyDescent="0.25">
      <c r="A1400">
        <v>6.53</v>
      </c>
      <c r="B1400">
        <v>9.6999999999999906E-2</v>
      </c>
      <c r="C1400">
        <v>6.1020000000000003</v>
      </c>
      <c r="D1400">
        <v>0.71</v>
      </c>
      <c r="E1400">
        <v>7.7619999999999996</v>
      </c>
      <c r="F1400" t="s">
        <v>136</v>
      </c>
      <c r="G1400" t="s">
        <v>137</v>
      </c>
      <c r="H1400">
        <v>123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5.0408705999999998E-2</v>
      </c>
      <c r="O1400">
        <v>8.8978865000000004E-2</v>
      </c>
      <c r="P1400">
        <v>8.2803401999999998E-2</v>
      </c>
      <c r="Q1400">
        <v>9.4847838000000004E-2</v>
      </c>
      <c r="R1400">
        <v>0.42215929999999902</v>
      </c>
      <c r="S1400">
        <v>0.2</v>
      </c>
      <c r="T1400">
        <v>0.24506262199999901</v>
      </c>
      <c r="U1400">
        <v>0.14000000000000001</v>
      </c>
      <c r="V1400">
        <v>-2.5054910999999999E-2</v>
      </c>
      <c r="W1400">
        <v>2.0472675999999999E-2</v>
      </c>
      <c r="X1400">
        <v>2.2556629999999898E-3</v>
      </c>
      <c r="Y1400">
        <v>4.2215930999999998E-2</v>
      </c>
      <c r="Z1400">
        <v>0.37994338299999902</v>
      </c>
      <c r="AA1400">
        <v>0.211079657</v>
      </c>
      <c r="AB1400">
        <v>0.42199999999999999</v>
      </c>
      <c r="AC1400">
        <v>-9.5906911299999997</v>
      </c>
      <c r="AD1400">
        <v>8.558674925</v>
      </c>
      <c r="AE1400">
        <v>-1.2537158740000001</v>
      </c>
      <c r="AF1400">
        <v>2</v>
      </c>
      <c r="AG1400">
        <v>1</v>
      </c>
      <c r="AH1400">
        <v>3</v>
      </c>
      <c r="AI1400" t="s">
        <v>53</v>
      </c>
      <c r="AJ1400">
        <v>21.15</v>
      </c>
      <c r="AK1400">
        <v>0</v>
      </c>
      <c r="AL1400">
        <v>13.7709999999999</v>
      </c>
      <c r="AM1400">
        <v>0</v>
      </c>
      <c r="AN1400">
        <v>2.5999999999999999E-2</v>
      </c>
      <c r="AO1400">
        <v>0.64700000000000002</v>
      </c>
      <c r="AP1400">
        <v>1.0509999999999999</v>
      </c>
      <c r="AQ1400">
        <v>0.82099999999999995</v>
      </c>
      <c r="AR1400">
        <v>0.54200000000000004</v>
      </c>
      <c r="AS1400">
        <v>5.2999999999999999E-2</v>
      </c>
      <c r="AT1400">
        <v>2.48199999999999</v>
      </c>
      <c r="AU1400">
        <v>0.192874882</v>
      </c>
      <c r="AV1400">
        <v>1</v>
      </c>
      <c r="AW1400" t="s">
        <v>52</v>
      </c>
    </row>
    <row r="1401" spans="1:49" hidden="1" x14ac:dyDescent="0.25">
      <c r="A1401">
        <v>1.39</v>
      </c>
      <c r="B1401">
        <v>4.2000000000000003E-2</v>
      </c>
      <c r="C1401">
        <v>4.0439999999999996</v>
      </c>
      <c r="D1401">
        <v>1.244</v>
      </c>
      <c r="E1401">
        <v>24.443000000000001</v>
      </c>
      <c r="F1401" t="s">
        <v>136</v>
      </c>
      <c r="G1401" t="s">
        <v>137</v>
      </c>
      <c r="H1401">
        <v>13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4.345955E-2</v>
      </c>
      <c r="O1401">
        <v>8.6853289E-2</v>
      </c>
      <c r="P1401">
        <v>0.16881575100000001</v>
      </c>
      <c r="Q1401">
        <v>0.21812046099999999</v>
      </c>
      <c r="R1401">
        <v>0.14463123999999999</v>
      </c>
      <c r="S1401">
        <v>0.33</v>
      </c>
      <c r="T1401">
        <v>0.38474536799999998</v>
      </c>
      <c r="U1401">
        <v>0.17</v>
      </c>
      <c r="V1401">
        <v>-1.6014956E-2</v>
      </c>
      <c r="W1401">
        <v>1.0166191999999999E-2</v>
      </c>
      <c r="X1401">
        <v>-4.8291300000000002E-4</v>
      </c>
      <c r="Y1401">
        <v>1.44631239999999E-2</v>
      </c>
      <c r="Z1401">
        <v>0.130168113</v>
      </c>
      <c r="AA1401">
        <v>7.2315617999999998E-2</v>
      </c>
      <c r="AB1401">
        <v>0.14499999999999999</v>
      </c>
      <c r="AC1401">
        <v>-7.9846665459999997</v>
      </c>
      <c r="AD1401">
        <v>4.2732417209999998</v>
      </c>
      <c r="AE1401">
        <v>-0.27415478999999998</v>
      </c>
      <c r="AF1401">
        <v>2</v>
      </c>
      <c r="AG1401">
        <v>3</v>
      </c>
      <c r="AH1401">
        <v>5</v>
      </c>
      <c r="AI1401" t="s">
        <v>59</v>
      </c>
      <c r="AJ1401">
        <v>10.119999999999999</v>
      </c>
      <c r="AK1401">
        <v>0</v>
      </c>
      <c r="AL1401">
        <v>76.063999999999993</v>
      </c>
      <c r="AM1401">
        <v>0</v>
      </c>
      <c r="AN1401">
        <v>4.0000000000000001E-3</v>
      </c>
      <c r="AO1401">
        <v>1.587</v>
      </c>
      <c r="AP1401">
        <v>1.8519999999999901</v>
      </c>
      <c r="AQ1401">
        <v>2.3839999999999999</v>
      </c>
      <c r="AR1401">
        <v>1.5609999999999999</v>
      </c>
      <c r="AS1401">
        <v>0.32</v>
      </c>
      <c r="AT1401">
        <v>2.9260000000000002</v>
      </c>
      <c r="AU1401">
        <v>0.28389669299999998</v>
      </c>
      <c r="AV1401">
        <v>2</v>
      </c>
      <c r="AW1401" t="s">
        <v>60</v>
      </c>
    </row>
    <row r="1402" spans="1:49" hidden="1" x14ac:dyDescent="0.25">
      <c r="A1402">
        <v>30.21</v>
      </c>
      <c r="B1402">
        <v>4.0999999999999898E-2</v>
      </c>
      <c r="C1402">
        <v>6.6559999999999997</v>
      </c>
      <c r="D1402">
        <v>0.78799999999999903</v>
      </c>
      <c r="E1402">
        <v>22.698</v>
      </c>
      <c r="F1402" t="s">
        <v>136</v>
      </c>
      <c r="G1402" t="s">
        <v>137</v>
      </c>
      <c r="H1402">
        <v>145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0.05</v>
      </c>
      <c r="O1402">
        <v>3.9720537E-2</v>
      </c>
      <c r="P1402">
        <v>0.05</v>
      </c>
      <c r="Q1402">
        <v>0.05</v>
      </c>
      <c r="R1402">
        <v>0.69601650000000004</v>
      </c>
      <c r="S1402">
        <v>0.1</v>
      </c>
      <c r="T1402">
        <v>0.06</v>
      </c>
      <c r="U1402">
        <v>0.06</v>
      </c>
      <c r="V1402">
        <v>2.0208739999999999E-2</v>
      </c>
      <c r="W1402">
        <v>-8.1978460000000003E-2</v>
      </c>
      <c r="X1402">
        <v>0</v>
      </c>
      <c r="Y1402">
        <v>6.9601649000000002E-2</v>
      </c>
      <c r="Z1402">
        <v>0.626414841</v>
      </c>
      <c r="AA1402">
        <v>0.34800824499999999</v>
      </c>
      <c r="AB1402">
        <v>0.69599999999999995</v>
      </c>
      <c r="AC1402">
        <v>-20.23360564</v>
      </c>
      <c r="AD1402">
        <v>6.8458788589999999</v>
      </c>
      <c r="AE1402">
        <v>-0.13299641100000001</v>
      </c>
      <c r="AF1402">
        <v>2</v>
      </c>
      <c r="AG1402">
        <v>1</v>
      </c>
      <c r="AH1402">
        <v>3</v>
      </c>
      <c r="AI1402" t="s">
        <v>53</v>
      </c>
      <c r="AJ1402">
        <v>9.2799999999999994</v>
      </c>
      <c r="AK1402">
        <v>0.01</v>
      </c>
      <c r="AL1402">
        <v>34.933999999999997</v>
      </c>
      <c r="AM1402">
        <v>0</v>
      </c>
      <c r="AN1402">
        <v>0.01</v>
      </c>
      <c r="AO1402">
        <v>0.75</v>
      </c>
      <c r="AP1402">
        <v>0.88900000000000001</v>
      </c>
      <c r="AQ1402">
        <v>0.92799999999999905</v>
      </c>
      <c r="AR1402">
        <v>0.64400000000000002</v>
      </c>
      <c r="AS1402">
        <v>6.4000000000000001E-2</v>
      </c>
      <c r="AT1402">
        <v>1.6869999999999901</v>
      </c>
      <c r="AU1402">
        <v>5.9561755999999903E-2</v>
      </c>
      <c r="AV1402">
        <v>3</v>
      </c>
      <c r="AW1402" t="s">
        <v>52</v>
      </c>
    </row>
    <row r="1403" spans="1:49" hidden="1" x14ac:dyDescent="0.25">
      <c r="A1403">
        <v>60.73</v>
      </c>
      <c r="B1403">
        <v>1.4999999999999999E-2</v>
      </c>
      <c r="C1403">
        <v>6.3379999999999903</v>
      </c>
      <c r="D1403">
        <v>0.55100000000000005</v>
      </c>
      <c r="E1403">
        <v>31.521000000000001</v>
      </c>
      <c r="F1403" t="s">
        <v>136</v>
      </c>
      <c r="G1403" t="s">
        <v>137</v>
      </c>
      <c r="H1403">
        <v>162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4.5419608E-2</v>
      </c>
      <c r="O1403">
        <v>8.2242657999999996E-2</v>
      </c>
      <c r="P1403">
        <v>6.7869233000000001E-2</v>
      </c>
      <c r="Q1403">
        <v>7.4485480000000007E-2</v>
      </c>
      <c r="R1403">
        <v>0.28855565</v>
      </c>
      <c r="S1403">
        <v>0.17</v>
      </c>
      <c r="T1403">
        <v>0.18640572999999999</v>
      </c>
      <c r="U1403">
        <v>0.1</v>
      </c>
      <c r="V1403">
        <v>-8.4592219999999902E-3</v>
      </c>
      <c r="W1403">
        <v>1.538437E-2</v>
      </c>
      <c r="X1403">
        <v>-1.3133964E-2</v>
      </c>
      <c r="Y1403">
        <v>2.8855565E-2</v>
      </c>
      <c r="Z1403">
        <v>0.25970008699999902</v>
      </c>
      <c r="AA1403">
        <v>0.144277826</v>
      </c>
      <c r="AB1403">
        <v>0.28899999999999998</v>
      </c>
      <c r="AC1403">
        <v>-9.8194708730000002</v>
      </c>
      <c r="AD1403">
        <v>9.6488514460000001</v>
      </c>
      <c r="AE1403">
        <v>-1.0103103389999999</v>
      </c>
      <c r="AF1403">
        <v>1</v>
      </c>
      <c r="AH1403">
        <v>1</v>
      </c>
      <c r="AI1403" t="s">
        <v>51</v>
      </c>
      <c r="AJ1403">
        <v>11.51</v>
      </c>
      <c r="AK1403">
        <v>0</v>
      </c>
      <c r="AL1403">
        <v>75.55</v>
      </c>
      <c r="AM1403">
        <v>0</v>
      </c>
      <c r="AN1403">
        <v>6.9999999999999897E-3</v>
      </c>
      <c r="AO1403">
        <v>0.48699999999999999</v>
      </c>
      <c r="AP1403">
        <v>0.67299999999999904</v>
      </c>
      <c r="AQ1403">
        <v>0.60099999999999998</v>
      </c>
      <c r="AR1403">
        <v>0.34100000000000003</v>
      </c>
      <c r="AS1403">
        <v>0.03</v>
      </c>
      <c r="AT1403">
        <v>2.226</v>
      </c>
      <c r="AU1403">
        <v>0.11254889799999999</v>
      </c>
      <c r="AV1403">
        <v>5</v>
      </c>
      <c r="AW1403" t="s">
        <v>58</v>
      </c>
    </row>
    <row r="1404" spans="1:49" hidden="1" x14ac:dyDescent="0.25">
      <c r="A1404">
        <v>68.25</v>
      </c>
      <c r="B1404">
        <v>1.39999999999999E-2</v>
      </c>
      <c r="C1404">
        <v>6.6829999999999998</v>
      </c>
      <c r="D1404">
        <v>0.28199999999999997</v>
      </c>
      <c r="E1404">
        <v>10.334</v>
      </c>
      <c r="F1404" t="s">
        <v>136</v>
      </c>
      <c r="G1404" t="s">
        <v>137</v>
      </c>
      <c r="H1404">
        <v>178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4.3579901999999997E-2</v>
      </c>
      <c r="O1404">
        <v>0.10763729900000001</v>
      </c>
      <c r="P1404">
        <v>9.4545724999999997E-2</v>
      </c>
      <c r="Q1404">
        <v>0.12788856699999901</v>
      </c>
      <c r="R1404">
        <v>0.29559982000000001</v>
      </c>
      <c r="S1404">
        <v>0.26</v>
      </c>
      <c r="T1404">
        <v>0.28450131000000001</v>
      </c>
      <c r="U1404">
        <v>0.2</v>
      </c>
      <c r="V1404">
        <v>-1.9961606999999999E-2</v>
      </c>
      <c r="W1404">
        <v>1.5710731999999901E-2</v>
      </c>
      <c r="X1404">
        <v>1.9684009999999998E-2</v>
      </c>
      <c r="Y1404">
        <v>2.9559981999999999E-2</v>
      </c>
      <c r="Z1404">
        <v>0.26603983599999997</v>
      </c>
      <c r="AA1404">
        <v>0.14779990900000001</v>
      </c>
      <c r="AB1404">
        <v>0.29599999999999999</v>
      </c>
      <c r="AC1404">
        <v>-5.8599998979999999</v>
      </c>
      <c r="AD1404">
        <v>6.3040768089999997</v>
      </c>
      <c r="AE1404">
        <v>-0.83135176899999996</v>
      </c>
      <c r="AF1404">
        <v>1</v>
      </c>
      <c r="AH1404">
        <v>1</v>
      </c>
      <c r="AI1404" t="s">
        <v>51</v>
      </c>
      <c r="AJ1404">
        <v>17.73</v>
      </c>
      <c r="AK1404">
        <v>0</v>
      </c>
      <c r="AL1404">
        <v>75.203999999999994</v>
      </c>
      <c r="AM1404">
        <v>0</v>
      </c>
      <c r="AN1404">
        <v>8.9999999999999993E-3</v>
      </c>
      <c r="AO1404">
        <v>0.23100000000000001</v>
      </c>
      <c r="AP1404">
        <v>0.34899999999999998</v>
      </c>
      <c r="AQ1404">
        <v>0.28899999999999998</v>
      </c>
      <c r="AR1404">
        <v>9.6999999999999906E-2</v>
      </c>
      <c r="AS1404">
        <v>6.9999999999999897E-3</v>
      </c>
      <c r="AT1404">
        <v>1.6990000000000001</v>
      </c>
      <c r="AU1404">
        <v>0.177034843</v>
      </c>
      <c r="AV1404">
        <v>3</v>
      </c>
      <c r="AW1404" t="s">
        <v>58</v>
      </c>
    </row>
    <row r="1405" spans="1:49" hidden="1" x14ac:dyDescent="0.25">
      <c r="A1405">
        <v>10.050000000000001</v>
      </c>
      <c r="B1405">
        <v>4.5999999999999999E-2</v>
      </c>
      <c r="C1405">
        <v>5.3419999999999996</v>
      </c>
      <c r="D1405">
        <v>0.66599999999999904</v>
      </c>
      <c r="E1405">
        <v>19.704000000000001</v>
      </c>
      <c r="F1405" t="s">
        <v>136</v>
      </c>
      <c r="G1405" t="s">
        <v>137</v>
      </c>
      <c r="H1405">
        <v>185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2.5863596999999999E-2</v>
      </c>
      <c r="O1405">
        <v>6.6312469999999998E-2</v>
      </c>
      <c r="P1405">
        <v>7.9186733999999995E-2</v>
      </c>
      <c r="Q1405">
        <v>8.8092824E-2</v>
      </c>
      <c r="R1405">
        <v>0.16035031</v>
      </c>
      <c r="S1405">
        <v>0.17</v>
      </c>
      <c r="T1405">
        <v>0.19105261800000001</v>
      </c>
      <c r="U1405">
        <v>0.115</v>
      </c>
      <c r="V1405">
        <v>-8.448779E-3</v>
      </c>
      <c r="W1405">
        <v>8.3164209999999992E-3</v>
      </c>
      <c r="X1405">
        <v>8.2442079999999994E-3</v>
      </c>
      <c r="Y1405">
        <v>1.6035031000000002E-2</v>
      </c>
      <c r="Z1405">
        <v>0.14431527699999999</v>
      </c>
      <c r="AA1405">
        <v>8.0175153999999998E-2</v>
      </c>
      <c r="AB1405">
        <v>0.16</v>
      </c>
      <c r="AC1405">
        <v>-7.564031569</v>
      </c>
      <c r="AD1405">
        <v>8.95620233</v>
      </c>
      <c r="AE1405">
        <v>-0.589432446</v>
      </c>
      <c r="AF1405">
        <v>2</v>
      </c>
      <c r="AG1405">
        <v>1</v>
      </c>
      <c r="AH1405">
        <v>3</v>
      </c>
      <c r="AI1405" t="s">
        <v>53</v>
      </c>
      <c r="AJ1405">
        <v>11.76</v>
      </c>
      <c r="AK1405">
        <v>0.01</v>
      </c>
      <c r="AL1405">
        <v>47.813000000000002</v>
      </c>
      <c r="AM1405">
        <v>0</v>
      </c>
      <c r="AN1405">
        <v>6.0000000000000001E-3</v>
      </c>
      <c r="AO1405">
        <v>0.55600000000000005</v>
      </c>
      <c r="AP1405">
        <v>1.46</v>
      </c>
      <c r="AQ1405">
        <v>0.79200000000000004</v>
      </c>
      <c r="AR1405">
        <v>0.51500000000000001</v>
      </c>
      <c r="AS1405">
        <v>5.3999999999999999E-2</v>
      </c>
      <c r="AT1405">
        <v>2.8410000000000002</v>
      </c>
      <c r="AU1405">
        <v>0.137897516</v>
      </c>
      <c r="AV1405">
        <v>5</v>
      </c>
      <c r="AW1405" t="s">
        <v>52</v>
      </c>
    </row>
    <row r="1406" spans="1:49" hidden="1" x14ac:dyDescent="0.25">
      <c r="A1406">
        <v>40.94</v>
      </c>
      <c r="B1406">
        <v>1.7999999999999999E-2</v>
      </c>
      <c r="C1406">
        <v>6.66</v>
      </c>
      <c r="D1406">
        <v>0.93099999999999905</v>
      </c>
      <c r="E1406">
        <v>83.577999999999903</v>
      </c>
      <c r="F1406" t="s">
        <v>136</v>
      </c>
      <c r="G1406" t="s">
        <v>137</v>
      </c>
      <c r="H1406">
        <v>197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7.5424641000000001E-2</v>
      </c>
      <c r="O1406">
        <v>0.10995830099999999</v>
      </c>
      <c r="P1406">
        <v>8.9215415999999895E-2</v>
      </c>
      <c r="Q1406">
        <v>9.6414264E-2</v>
      </c>
      <c r="R1406">
        <v>0.22199409000000001</v>
      </c>
      <c r="S1406">
        <v>0.23</v>
      </c>
      <c r="T1406">
        <v>0.20096883600000001</v>
      </c>
      <c r="U1406">
        <v>0.1</v>
      </c>
      <c r="V1406">
        <v>-1.7591837999999999E-2</v>
      </c>
      <c r="W1406">
        <v>1.1126420999999999E-2</v>
      </c>
      <c r="X1406">
        <v>-2.23217E-4</v>
      </c>
      <c r="Y1406">
        <v>2.2199409E-2</v>
      </c>
      <c r="Z1406">
        <v>0.199794678</v>
      </c>
      <c r="AA1406">
        <v>0.110997044</v>
      </c>
      <c r="AB1406">
        <v>0.222</v>
      </c>
      <c r="AC1406">
        <v>-9.361437145</v>
      </c>
      <c r="AD1406">
        <v>5.8200137929999904</v>
      </c>
      <c r="AE1406">
        <v>-0.65924141800000002</v>
      </c>
      <c r="AF1406">
        <v>2</v>
      </c>
      <c r="AG1406">
        <v>3</v>
      </c>
      <c r="AH1406">
        <v>5</v>
      </c>
      <c r="AI1406" t="s">
        <v>59</v>
      </c>
      <c r="AJ1406">
        <v>15.46</v>
      </c>
      <c r="AK1406">
        <v>0</v>
      </c>
      <c r="AL1406">
        <v>112.042</v>
      </c>
      <c r="AM1406">
        <v>0</v>
      </c>
      <c r="AN1406">
        <v>2E-3</v>
      </c>
      <c r="AO1406">
        <v>0.91400000000000003</v>
      </c>
      <c r="AP1406">
        <v>0.89300000000000002</v>
      </c>
      <c r="AQ1406">
        <v>1.1870000000000001</v>
      </c>
      <c r="AR1406">
        <v>0.877</v>
      </c>
      <c r="AS1406">
        <v>0.1</v>
      </c>
      <c r="AT1406">
        <v>1.5509999999999999</v>
      </c>
      <c r="AU1406">
        <v>0.117994686</v>
      </c>
      <c r="AV1406">
        <v>5</v>
      </c>
      <c r="AW1406" t="s">
        <v>60</v>
      </c>
    </row>
    <row r="1407" spans="1:49" hidden="1" x14ac:dyDescent="0.25">
      <c r="A1407">
        <v>23.07</v>
      </c>
      <c r="B1407">
        <v>3.1E-2</v>
      </c>
      <c r="C1407">
        <v>4.8789999999999996</v>
      </c>
      <c r="D1407">
        <v>0.90400000000000003</v>
      </c>
      <c r="E1407">
        <v>43.835000000000001</v>
      </c>
      <c r="F1407" t="s">
        <v>136</v>
      </c>
      <c r="G1407" t="s">
        <v>137</v>
      </c>
      <c r="H1407">
        <v>202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6.8486509000000001E-2</v>
      </c>
      <c r="O1407">
        <v>0.100965824</v>
      </c>
      <c r="P1407">
        <v>7.5092870000000006E-2</v>
      </c>
      <c r="Q1407">
        <v>0.114264271999999</v>
      </c>
      <c r="R1407">
        <v>0.80755519999999903</v>
      </c>
      <c r="S1407">
        <v>0.23</v>
      </c>
      <c r="T1407">
        <v>0.19155153</v>
      </c>
      <c r="U1407">
        <v>0.155</v>
      </c>
      <c r="V1407">
        <v>-6.5016895999999894E-2</v>
      </c>
      <c r="W1407">
        <v>4.1672830000000001E-2</v>
      </c>
      <c r="X1407">
        <v>-1.05801189999999E-2</v>
      </c>
      <c r="Y1407">
        <v>8.0755519999999997E-2</v>
      </c>
      <c r="Z1407">
        <v>0.72679967899999998</v>
      </c>
      <c r="AA1407">
        <v>0.40377759899999999</v>
      </c>
      <c r="AB1407">
        <v>0.80799999999999905</v>
      </c>
      <c r="AC1407">
        <v>-8.9836006019999992</v>
      </c>
      <c r="AD1407">
        <v>9.4419940889999996</v>
      </c>
      <c r="AE1407">
        <v>-3.124602367</v>
      </c>
      <c r="AF1407">
        <v>2</v>
      </c>
      <c r="AG1407">
        <v>3</v>
      </c>
      <c r="AH1407">
        <v>5</v>
      </c>
      <c r="AI1407" t="s">
        <v>59</v>
      </c>
      <c r="AJ1407">
        <v>10.029999999999999</v>
      </c>
      <c r="AK1407">
        <v>0</v>
      </c>
      <c r="AL1407">
        <v>63.122999999999998</v>
      </c>
      <c r="AM1407">
        <v>0</v>
      </c>
      <c r="AN1407">
        <v>4.0000000000000001E-3</v>
      </c>
      <c r="AO1407">
        <v>0.86099999999999999</v>
      </c>
      <c r="AP1407">
        <v>1.7749999999999999</v>
      </c>
      <c r="AQ1407">
        <v>1.175</v>
      </c>
      <c r="AR1407">
        <v>0.84299999999999997</v>
      </c>
      <c r="AS1407">
        <v>0.10099999999999899</v>
      </c>
      <c r="AT1407">
        <v>4.3609999999999998</v>
      </c>
      <c r="AU1407">
        <v>0.11526748000000001</v>
      </c>
      <c r="AV1407">
        <v>4</v>
      </c>
      <c r="AW1407" t="s">
        <v>60</v>
      </c>
    </row>
    <row r="1408" spans="1:49" hidden="1" x14ac:dyDescent="0.25">
      <c r="A1408">
        <v>10.49</v>
      </c>
      <c r="B1408">
        <v>7.2999999999999995E-2</v>
      </c>
      <c r="C1408">
        <v>6.9329999999999998</v>
      </c>
      <c r="D1408">
        <v>0.68500000000000005</v>
      </c>
      <c r="E1408">
        <v>10.63</v>
      </c>
      <c r="F1408" t="s">
        <v>136</v>
      </c>
      <c r="G1408" t="s">
        <v>137</v>
      </c>
      <c r="H1408">
        <v>203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9.2029320999999997E-2</v>
      </c>
      <c r="O1408">
        <v>0.14292112500000001</v>
      </c>
      <c r="P1408">
        <v>0.105695895</v>
      </c>
      <c r="Q1408">
        <v>0.13598977100000001</v>
      </c>
      <c r="R1408">
        <v>0.86062280000000002</v>
      </c>
      <c r="S1408">
        <v>0.3</v>
      </c>
      <c r="T1408">
        <v>0.31908578199999998</v>
      </c>
      <c r="U1408">
        <v>0.3</v>
      </c>
      <c r="V1408">
        <v>-4.7075736999999999E-2</v>
      </c>
      <c r="W1408">
        <v>4.1368514000000002E-2</v>
      </c>
      <c r="X1408">
        <v>-4.4496379999999997E-3</v>
      </c>
      <c r="Y1408">
        <v>8.6062281999999907E-2</v>
      </c>
      <c r="Z1408">
        <v>0.77456054099999905</v>
      </c>
      <c r="AA1408">
        <v>0.430311412</v>
      </c>
      <c r="AB1408">
        <v>0.86099999999999999</v>
      </c>
      <c r="AC1408">
        <v>-1.8325458189999999</v>
      </c>
      <c r="AD1408">
        <v>7.4758292389999896</v>
      </c>
      <c r="AE1408">
        <v>-2.1297575369999899</v>
      </c>
      <c r="AF1408">
        <v>2</v>
      </c>
      <c r="AG1408">
        <v>1</v>
      </c>
      <c r="AH1408">
        <v>3</v>
      </c>
      <c r="AI1408" t="s">
        <v>53</v>
      </c>
      <c r="AJ1408">
        <v>13.95</v>
      </c>
      <c r="AK1408">
        <v>0.02</v>
      </c>
      <c r="AL1408">
        <v>19.029</v>
      </c>
      <c r="AM1408">
        <v>0</v>
      </c>
      <c r="AN1408">
        <v>1.9E-2</v>
      </c>
      <c r="AO1408">
        <v>0.63900000000000001</v>
      </c>
      <c r="AP1408">
        <v>0.75900000000000001</v>
      </c>
      <c r="AQ1408">
        <v>0.77599999999999902</v>
      </c>
      <c r="AR1408">
        <v>0.5</v>
      </c>
      <c r="AS1408">
        <v>4.5999999999999999E-2</v>
      </c>
      <c r="AT1408">
        <v>1.3</v>
      </c>
      <c r="AU1408">
        <v>0.21574095699999901</v>
      </c>
      <c r="AV1408">
        <v>1</v>
      </c>
      <c r="AW1408" t="s">
        <v>52</v>
      </c>
    </row>
    <row r="1409" spans="1:49" hidden="1" x14ac:dyDescent="0.25">
      <c r="A1409">
        <v>17.079999999999998</v>
      </c>
      <c r="B1409">
        <v>4.5999999999999999E-2</v>
      </c>
      <c r="C1409">
        <v>6.984</v>
      </c>
      <c r="D1409">
        <v>0.628</v>
      </c>
      <c r="E1409">
        <v>15.448</v>
      </c>
      <c r="F1409" t="s">
        <v>136</v>
      </c>
      <c r="G1409" t="s">
        <v>137</v>
      </c>
      <c r="H1409">
        <v>205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9.8881844999999996E-2</v>
      </c>
      <c r="O1409">
        <v>0.150275249</v>
      </c>
      <c r="P1409">
        <v>0.12596191300000001</v>
      </c>
      <c r="Q1409">
        <v>0.19297777099999999</v>
      </c>
      <c r="R1409">
        <v>0.65417150000000002</v>
      </c>
      <c r="S1409">
        <v>0.37</v>
      </c>
      <c r="T1409">
        <v>0.303460481</v>
      </c>
      <c r="U1409">
        <v>0.27</v>
      </c>
      <c r="V1409">
        <v>-9.3031429999999998E-2</v>
      </c>
      <c r="W1409">
        <v>2.5028360999999999E-2</v>
      </c>
      <c r="X1409">
        <v>1.2842919E-2</v>
      </c>
      <c r="Y1409">
        <v>6.5417152999999895E-2</v>
      </c>
      <c r="Z1409">
        <v>0.58875437399999997</v>
      </c>
      <c r="AA1409">
        <v>0.32708576299999997</v>
      </c>
      <c r="AB1409">
        <v>0.65400000000000003</v>
      </c>
      <c r="AC1409">
        <v>-3.938362406</v>
      </c>
      <c r="AD1409">
        <v>5.5027338109999997</v>
      </c>
      <c r="AE1409">
        <v>-1.7003569089999999</v>
      </c>
      <c r="AF1409">
        <v>1</v>
      </c>
      <c r="AH1409">
        <v>1</v>
      </c>
      <c r="AI1409" t="s">
        <v>51</v>
      </c>
      <c r="AJ1409">
        <v>12.83</v>
      </c>
      <c r="AK1409">
        <v>0.02</v>
      </c>
      <c r="AL1409">
        <v>30.581</v>
      </c>
      <c r="AM1409">
        <v>0</v>
      </c>
      <c r="AN1409">
        <v>1.0999999999999999E-2</v>
      </c>
      <c r="AO1409">
        <v>0.57499999999999996</v>
      </c>
      <c r="AP1409">
        <v>0.745</v>
      </c>
      <c r="AQ1409">
        <v>0.69599999999999995</v>
      </c>
      <c r="AR1409">
        <v>0.42499999999999999</v>
      </c>
      <c r="AS1409">
        <v>3.7999999999999999E-2</v>
      </c>
      <c r="AT1409">
        <v>1.3119999999999901</v>
      </c>
      <c r="AU1409">
        <v>0.191357586</v>
      </c>
      <c r="AV1409">
        <v>3</v>
      </c>
      <c r="AW1409" t="s">
        <v>52</v>
      </c>
    </row>
    <row r="1410" spans="1:49" hidden="1" x14ac:dyDescent="0.25">
      <c r="A1410">
        <v>31.25</v>
      </c>
      <c r="B1410">
        <v>3.2000000000000001E-2</v>
      </c>
      <c r="C1410">
        <v>5.875</v>
      </c>
      <c r="D1410">
        <v>0.82799999999999996</v>
      </c>
      <c r="E1410">
        <v>37.533000000000001</v>
      </c>
      <c r="F1410" t="s">
        <v>136</v>
      </c>
      <c r="G1410" t="s">
        <v>137</v>
      </c>
      <c r="H1410">
        <v>209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5.7823839000000002E-2</v>
      </c>
      <c r="O1410">
        <v>0.103977313</v>
      </c>
      <c r="P1410">
        <v>9.121572E-2</v>
      </c>
      <c r="Q1410">
        <v>0.10031596399999999</v>
      </c>
      <c r="R1410">
        <v>0.21889067000000001</v>
      </c>
      <c r="S1410">
        <v>0.23</v>
      </c>
      <c r="T1410">
        <v>0.16752046100000001</v>
      </c>
      <c r="U1410">
        <v>0.14000000000000001</v>
      </c>
      <c r="V1410">
        <v>-1.1423218000000001E-2</v>
      </c>
      <c r="W1410">
        <v>8.8489080000000008E-3</v>
      </c>
      <c r="X1410">
        <v>6.9097100000000003E-3</v>
      </c>
      <c r="Y1410">
        <v>2.1889067000000002E-2</v>
      </c>
      <c r="Z1410">
        <v>0.1970016</v>
      </c>
      <c r="AA1410">
        <v>0.10944533300000001</v>
      </c>
      <c r="AB1410">
        <v>0.218999999999999</v>
      </c>
      <c r="AC1410">
        <v>-8.7915833400000007</v>
      </c>
      <c r="AD1410">
        <v>6.0342346179999904</v>
      </c>
      <c r="AE1410">
        <v>-0.88617994899999997</v>
      </c>
      <c r="AF1410">
        <v>2</v>
      </c>
      <c r="AG1410">
        <v>1</v>
      </c>
      <c r="AH1410">
        <v>3</v>
      </c>
      <c r="AI1410" t="s">
        <v>53</v>
      </c>
      <c r="AJ1410">
        <v>12.09</v>
      </c>
      <c r="AK1410">
        <v>0.01</v>
      </c>
      <c r="AL1410">
        <v>58.213999999999999</v>
      </c>
      <c r="AM1410">
        <v>0</v>
      </c>
      <c r="AN1410">
        <v>5.0000000000000001E-3</v>
      </c>
      <c r="AO1410">
        <v>0.78</v>
      </c>
      <c r="AP1410">
        <v>1.339</v>
      </c>
      <c r="AQ1410">
        <v>1.02</v>
      </c>
      <c r="AR1410">
        <v>0.72099999999999997</v>
      </c>
      <c r="AS1410">
        <v>7.9000000000000001E-2</v>
      </c>
      <c r="AT1410">
        <v>2.657</v>
      </c>
      <c r="AU1410">
        <v>-0.67589660099999904</v>
      </c>
      <c r="AV1410">
        <v>5</v>
      </c>
      <c r="AW1410" t="s">
        <v>52</v>
      </c>
    </row>
    <row r="1411" spans="1:49" hidden="1" x14ac:dyDescent="0.25">
      <c r="A1411">
        <v>37.799999999999997</v>
      </c>
      <c r="B1411">
        <v>1.7999999999999999E-2</v>
      </c>
      <c r="C1411">
        <v>6.1729999999999903</v>
      </c>
      <c r="D1411">
        <v>0.82699999999999996</v>
      </c>
      <c r="E1411">
        <v>61.488</v>
      </c>
      <c r="F1411" t="s">
        <v>136</v>
      </c>
      <c r="G1411" t="s">
        <v>137</v>
      </c>
      <c r="H1411">
        <v>212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8.0254982000000002E-2</v>
      </c>
      <c r="O1411">
        <v>0.100148283</v>
      </c>
      <c r="P1411">
        <v>7.2315110000000002E-2</v>
      </c>
      <c r="Q1411">
        <v>7.8649485000000005E-2</v>
      </c>
      <c r="R1411">
        <v>0.15517122999999999</v>
      </c>
      <c r="S1411">
        <v>0.2</v>
      </c>
      <c r="T1411">
        <v>0.223721842</v>
      </c>
      <c r="U1411">
        <v>0.1</v>
      </c>
      <c r="V1411">
        <v>-1.0381803E-2</v>
      </c>
      <c r="W1411">
        <v>9.9958240000000004E-3</v>
      </c>
      <c r="X1411">
        <v>-7.3510699999999895E-4</v>
      </c>
      <c r="Y1411">
        <v>1.5517123000000001E-2</v>
      </c>
      <c r="Z1411">
        <v>0.139654107</v>
      </c>
      <c r="AA1411">
        <v>7.7585614999999997E-2</v>
      </c>
      <c r="AB1411">
        <v>0.155</v>
      </c>
      <c r="AC1411">
        <v>-9.3190685860000002</v>
      </c>
      <c r="AD1411">
        <v>6.5066838379999998</v>
      </c>
      <c r="AE1411">
        <v>-0.46017021799999902</v>
      </c>
      <c r="AF1411">
        <v>2</v>
      </c>
      <c r="AG1411">
        <v>1</v>
      </c>
      <c r="AH1411">
        <v>3</v>
      </c>
      <c r="AI1411" t="s">
        <v>53</v>
      </c>
      <c r="AJ1411">
        <v>13.87</v>
      </c>
      <c r="AK1411">
        <v>0</v>
      </c>
      <c r="AL1411">
        <v>88.855999999999995</v>
      </c>
      <c r="AM1411">
        <v>0</v>
      </c>
      <c r="AN1411">
        <v>3.0000000000000001E-3</v>
      </c>
      <c r="AO1411">
        <v>0.79200000000000004</v>
      </c>
      <c r="AP1411">
        <v>1.0489999999999999</v>
      </c>
      <c r="AQ1411">
        <v>1.0029999999999999</v>
      </c>
      <c r="AR1411">
        <v>0.71099999999999997</v>
      </c>
      <c r="AS1411">
        <v>7.4999999999999997E-2</v>
      </c>
      <c r="AT1411">
        <v>2.4409999999999998</v>
      </c>
      <c r="AU1411">
        <v>0.147584674</v>
      </c>
      <c r="AV1411">
        <v>5</v>
      </c>
      <c r="AW1411" t="s">
        <v>52</v>
      </c>
    </row>
    <row r="1412" spans="1:49" hidden="1" x14ac:dyDescent="0.25">
      <c r="A1412">
        <v>11.19</v>
      </c>
      <c r="B1412">
        <v>6.5000000000000002E-2</v>
      </c>
      <c r="C1412">
        <v>5.7939999999999996</v>
      </c>
      <c r="D1412">
        <v>0.73399999999999999</v>
      </c>
      <c r="E1412">
        <v>14.637</v>
      </c>
      <c r="F1412" t="s">
        <v>136</v>
      </c>
      <c r="G1412" t="s">
        <v>137</v>
      </c>
      <c r="H1412">
        <v>213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4.1015166999999998E-2</v>
      </c>
      <c r="O1412">
        <v>9.3345488000000004E-2</v>
      </c>
      <c r="P1412">
        <v>8.3487135000000004E-2</v>
      </c>
      <c r="Q1412">
        <v>0.116503883</v>
      </c>
      <c r="R1412">
        <v>0.25715645999999998</v>
      </c>
      <c r="S1412">
        <v>0.23</v>
      </c>
      <c r="T1412">
        <v>0.170134007</v>
      </c>
      <c r="U1412">
        <v>0.155</v>
      </c>
      <c r="V1412">
        <v>-2.2607383999999901E-2</v>
      </c>
      <c r="W1412">
        <v>1.583124E-2</v>
      </c>
      <c r="X1412">
        <v>-3.0605329999999998E-3</v>
      </c>
      <c r="Y1412">
        <v>2.5715646000000002E-2</v>
      </c>
      <c r="Z1412">
        <v>0.23144081499999999</v>
      </c>
      <c r="AA1412">
        <v>0.12857823099999999</v>
      </c>
      <c r="AB1412">
        <v>0.25700000000000001</v>
      </c>
      <c r="AC1412">
        <v>-7.061949856</v>
      </c>
      <c r="AD1412">
        <v>6.8850088079999896</v>
      </c>
      <c r="AE1412">
        <v>-0.81032589799999999</v>
      </c>
      <c r="AF1412">
        <v>2</v>
      </c>
      <c r="AG1412">
        <v>1</v>
      </c>
      <c r="AH1412">
        <v>3</v>
      </c>
      <c r="AI1412" t="s">
        <v>53</v>
      </c>
      <c r="AJ1412">
        <v>11.75</v>
      </c>
      <c r="AK1412">
        <v>0</v>
      </c>
      <c r="AL1412">
        <v>23.945</v>
      </c>
      <c r="AM1412">
        <v>0</v>
      </c>
      <c r="AN1412">
        <v>1.2E-2</v>
      </c>
      <c r="AO1412">
        <v>0.66799999999999904</v>
      </c>
      <c r="AP1412">
        <v>1.161</v>
      </c>
      <c r="AQ1412">
        <v>0.86599999999999999</v>
      </c>
      <c r="AR1412">
        <v>0.58399999999999996</v>
      </c>
      <c r="AS1412">
        <v>5.8999999999999997E-2</v>
      </c>
      <c r="AT1412">
        <v>2.9580000000000002</v>
      </c>
      <c r="AU1412">
        <v>-0.51284554699999996</v>
      </c>
      <c r="AV1412">
        <v>3</v>
      </c>
      <c r="AW1412" t="s">
        <v>52</v>
      </c>
    </row>
    <row r="1413" spans="1:49" hidden="1" x14ac:dyDescent="0.25">
      <c r="A1413">
        <v>25.92</v>
      </c>
      <c r="B1413">
        <v>6.0999999999999999E-2</v>
      </c>
      <c r="C1413">
        <v>6.2489999999999997</v>
      </c>
      <c r="D1413">
        <v>0.92</v>
      </c>
      <c r="E1413">
        <v>25.68</v>
      </c>
      <c r="F1413" t="s">
        <v>136</v>
      </c>
      <c r="G1413" t="s">
        <v>137</v>
      </c>
      <c r="H1413">
        <v>215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6.5000000000000002E-2</v>
      </c>
      <c r="O1413">
        <v>3.2048132999999999E-2</v>
      </c>
      <c r="P1413">
        <v>3.7630683999999998E-2</v>
      </c>
      <c r="Q1413">
        <v>9.3213478000000002E-2</v>
      </c>
      <c r="R1413">
        <v>0.30853330000000001</v>
      </c>
      <c r="S1413">
        <v>0.13</v>
      </c>
      <c r="T1413">
        <v>7.0000000000000007E-2</v>
      </c>
      <c r="U1413">
        <v>0.14000000000000001</v>
      </c>
      <c r="V1413">
        <v>4.6933330000000002E-2</v>
      </c>
      <c r="W1413">
        <v>1.1507692E-2</v>
      </c>
      <c r="X1413">
        <v>-5.2389759999999898E-3</v>
      </c>
      <c r="Y1413">
        <v>3.0853331000000001E-2</v>
      </c>
      <c r="Z1413">
        <v>0.27767997999999999</v>
      </c>
      <c r="AA1413">
        <v>0.154266655</v>
      </c>
      <c r="AB1413">
        <v>0.309</v>
      </c>
      <c r="AC1413">
        <v>-13.783443610000001</v>
      </c>
      <c r="AD1413">
        <v>7.6495010670000001</v>
      </c>
      <c r="AE1413">
        <v>-0.48535682899999999</v>
      </c>
      <c r="AF1413">
        <v>2</v>
      </c>
      <c r="AG1413">
        <v>3</v>
      </c>
      <c r="AH1413">
        <v>5</v>
      </c>
      <c r="AI1413" t="s">
        <v>59</v>
      </c>
      <c r="AJ1413">
        <v>16.39</v>
      </c>
      <c r="AK1413">
        <v>0</v>
      </c>
      <c r="AL1413">
        <v>35.718000000000004</v>
      </c>
      <c r="AM1413">
        <v>0</v>
      </c>
      <c r="AN1413">
        <v>6.9999999999999897E-3</v>
      </c>
      <c r="AO1413">
        <v>0.90799999999999903</v>
      </c>
      <c r="AP1413">
        <v>1.1599999999999999</v>
      </c>
      <c r="AQ1413">
        <v>1.173</v>
      </c>
      <c r="AR1413">
        <v>0.85699999999999998</v>
      </c>
      <c r="AS1413">
        <v>9.8000000000000004E-2</v>
      </c>
      <c r="AT1413">
        <v>2.2000000000000002</v>
      </c>
      <c r="AU1413">
        <v>6.1450698999999998E-2</v>
      </c>
      <c r="AV1413">
        <v>4</v>
      </c>
      <c r="AW1413" t="s">
        <v>52</v>
      </c>
    </row>
    <row r="1414" spans="1:49" hidden="1" x14ac:dyDescent="0.25">
      <c r="A1414">
        <v>0.55000000000000004</v>
      </c>
      <c r="B1414">
        <v>0.42399999999999999</v>
      </c>
      <c r="C1414">
        <v>4.8289999999999997</v>
      </c>
      <c r="D1414">
        <v>1.2409999999999899</v>
      </c>
      <c r="E1414">
        <v>7.0609999999999999</v>
      </c>
      <c r="F1414" t="s">
        <v>136</v>
      </c>
      <c r="G1414" t="s">
        <v>137</v>
      </c>
      <c r="H1414">
        <v>223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3.7305577999999999E-2</v>
      </c>
      <c r="O1414">
        <v>5.9567582000000001E-2</v>
      </c>
      <c r="P1414">
        <v>6.2095286999999999E-2</v>
      </c>
      <c r="Q1414">
        <v>7.0651307999999996E-2</v>
      </c>
      <c r="R1414">
        <v>0.47516239999999998</v>
      </c>
      <c r="S1414">
        <v>0.14000000000000001</v>
      </c>
      <c r="T1414">
        <v>0.115471327</v>
      </c>
      <c r="U1414">
        <v>7.0000000000000007E-2</v>
      </c>
      <c r="V1414">
        <v>-2.8189196999999999E-2</v>
      </c>
      <c r="W1414">
        <v>2.4474633999999999E-2</v>
      </c>
      <c r="X1414">
        <v>-5.7423659999999996E-3</v>
      </c>
      <c r="Y1414">
        <v>4.7516239000000002E-2</v>
      </c>
      <c r="Z1414">
        <v>0.427646147999999</v>
      </c>
      <c r="AA1414">
        <v>0.237581193</v>
      </c>
      <c r="AB1414">
        <v>0.47499999999999998</v>
      </c>
      <c r="AC1414">
        <v>-9.8891185749999995</v>
      </c>
      <c r="AD1414">
        <v>12.96461789</v>
      </c>
      <c r="AE1414">
        <v>-1.2460355059999999</v>
      </c>
      <c r="AF1414">
        <v>3</v>
      </c>
      <c r="AH1414">
        <v>2</v>
      </c>
      <c r="AI1414" t="s">
        <v>54</v>
      </c>
      <c r="AJ1414">
        <v>12.45</v>
      </c>
      <c r="AK1414">
        <v>0</v>
      </c>
      <c r="AL1414">
        <v>20.873000000000001</v>
      </c>
      <c r="AM1414">
        <v>0</v>
      </c>
      <c r="AN1414">
        <v>2.79999999999999E-2</v>
      </c>
      <c r="AO1414">
        <v>1.4869999999999901</v>
      </c>
      <c r="AP1414">
        <v>1.607</v>
      </c>
      <c r="AQ1414">
        <v>2.0299999999999998</v>
      </c>
      <c r="AR1414">
        <v>1.4530000000000001</v>
      </c>
      <c r="AS1414">
        <v>0.24</v>
      </c>
      <c r="AT1414">
        <v>2.3159999999999998</v>
      </c>
      <c r="AU1414">
        <v>0.10377687400000001</v>
      </c>
      <c r="AV1414">
        <v>2</v>
      </c>
      <c r="AW1414" t="s">
        <v>57</v>
      </c>
    </row>
    <row r="1415" spans="1:49" hidden="1" x14ac:dyDescent="0.25">
      <c r="A1415">
        <v>3.77</v>
      </c>
      <c r="B1415">
        <v>4.7E-2</v>
      </c>
      <c r="C1415">
        <v>4.5039999999999996</v>
      </c>
      <c r="D1415">
        <v>0.83299999999999996</v>
      </c>
      <c r="E1415">
        <v>32.444000000000003</v>
      </c>
      <c r="F1415" t="s">
        <v>136</v>
      </c>
      <c r="G1415" t="s">
        <v>137</v>
      </c>
      <c r="H1415">
        <v>226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0.05</v>
      </c>
      <c r="O1415">
        <v>4.7957544999999997E-2</v>
      </c>
      <c r="P1415">
        <v>0.05</v>
      </c>
      <c r="Q1415">
        <v>0.05</v>
      </c>
      <c r="R1415">
        <v>0.86133510000000002</v>
      </c>
      <c r="S1415">
        <v>0.1</v>
      </c>
      <c r="T1415">
        <v>0.1</v>
      </c>
      <c r="U1415">
        <v>0.1</v>
      </c>
      <c r="V1415">
        <v>4.7062248000000001E-2</v>
      </c>
      <c r="W1415">
        <v>-8.7951660000000001E-3</v>
      </c>
      <c r="X1415">
        <v>0</v>
      </c>
      <c r="Y1415">
        <v>8.6133509999999996E-2</v>
      </c>
      <c r="Z1415">
        <v>0.77520158900000002</v>
      </c>
      <c r="AA1415">
        <v>0.43066754899999998</v>
      </c>
      <c r="AB1415">
        <v>0.86099999999999999</v>
      </c>
      <c r="AC1415">
        <v>-19.896952809999998</v>
      </c>
      <c r="AD1415">
        <v>10.46008155</v>
      </c>
      <c r="AE1415">
        <v>-1.814327078</v>
      </c>
      <c r="AF1415">
        <v>2</v>
      </c>
      <c r="AG1415">
        <v>3</v>
      </c>
      <c r="AH1415">
        <v>5</v>
      </c>
      <c r="AI1415" t="s">
        <v>59</v>
      </c>
      <c r="AJ1415">
        <v>18.93</v>
      </c>
      <c r="AK1415">
        <v>0</v>
      </c>
      <c r="AL1415">
        <v>84.352000000000004</v>
      </c>
      <c r="AM1415">
        <v>0</v>
      </c>
      <c r="AN1415">
        <v>2E-3</v>
      </c>
      <c r="AO1415">
        <v>0.72799999999999998</v>
      </c>
      <c r="AP1415">
        <v>2.0459999999999998</v>
      </c>
      <c r="AQ1415">
        <v>1.111</v>
      </c>
      <c r="AR1415">
        <v>0.77599999999999902</v>
      </c>
      <c r="AS1415">
        <v>9.9000000000000005E-2</v>
      </c>
      <c r="AT1415">
        <v>3</v>
      </c>
      <c r="AU1415">
        <v>-1.50120413699999</v>
      </c>
      <c r="AV1415">
        <v>4</v>
      </c>
      <c r="AW1415" t="s">
        <v>60</v>
      </c>
    </row>
    <row r="1416" spans="1:49" hidden="1" x14ac:dyDescent="0.25">
      <c r="A1416">
        <v>0.56999999999999995</v>
      </c>
      <c r="B1416">
        <v>8.5000000000000006E-2</v>
      </c>
      <c r="C1416">
        <v>5.2709999999999999</v>
      </c>
      <c r="D1416">
        <v>0.88700000000000001</v>
      </c>
      <c r="E1416">
        <v>14.632</v>
      </c>
      <c r="F1416" t="s">
        <v>136</v>
      </c>
      <c r="G1416" t="s">
        <v>137</v>
      </c>
      <c r="H1416">
        <v>227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5.5635055999999898E-2</v>
      </c>
      <c r="O1416">
        <v>0.106900125</v>
      </c>
      <c r="P1416">
        <v>8.0951652999999998E-2</v>
      </c>
      <c r="Q1416">
        <v>0.103399883</v>
      </c>
      <c r="R1416">
        <v>0.4715143</v>
      </c>
      <c r="S1416">
        <v>0.23</v>
      </c>
      <c r="T1416">
        <v>0.246043188</v>
      </c>
      <c r="U1416">
        <v>0.1</v>
      </c>
      <c r="V1416">
        <v>3.1960660000000002E-2</v>
      </c>
      <c r="W1416">
        <v>2.3267195000000001E-2</v>
      </c>
      <c r="X1416">
        <v>1.7150868999999999E-2</v>
      </c>
      <c r="Y1416">
        <v>4.7151430999999903E-2</v>
      </c>
      <c r="Z1416">
        <v>0.42436288299999902</v>
      </c>
      <c r="AA1416">
        <v>0.23575715699999999</v>
      </c>
      <c r="AB1416">
        <v>0.47199999999999998</v>
      </c>
      <c r="AC1416">
        <v>-8.8555478950000008</v>
      </c>
      <c r="AD1416">
        <v>7.8906429810000001</v>
      </c>
      <c r="AE1416">
        <v>-1.5005614119999999</v>
      </c>
      <c r="AF1416">
        <v>2</v>
      </c>
      <c r="AG1416">
        <v>3</v>
      </c>
      <c r="AH1416">
        <v>5</v>
      </c>
      <c r="AI1416" t="s">
        <v>59</v>
      </c>
      <c r="AJ1416">
        <v>10.56</v>
      </c>
      <c r="AK1416">
        <v>0</v>
      </c>
      <c r="AL1416">
        <v>20.172999999999998</v>
      </c>
      <c r="AM1416">
        <v>0</v>
      </c>
      <c r="AN1416">
        <v>1.39999999999999E-2</v>
      </c>
      <c r="AO1416">
        <v>0.875999999999999</v>
      </c>
      <c r="AP1416">
        <v>1.61</v>
      </c>
      <c r="AQ1416">
        <v>1.097</v>
      </c>
      <c r="AR1416">
        <v>0.79599999999999904</v>
      </c>
      <c r="AS1416">
        <v>8.5999999999999993E-2</v>
      </c>
      <c r="AT1416">
        <v>3.29</v>
      </c>
      <c r="AU1416">
        <v>0.16447597899999999</v>
      </c>
      <c r="AV1416">
        <v>3</v>
      </c>
      <c r="AW1416" t="s">
        <v>60</v>
      </c>
    </row>
    <row r="1417" spans="1:49" hidden="1" x14ac:dyDescent="0.25">
      <c r="A1417">
        <v>53.7</v>
      </c>
      <c r="B1417">
        <v>1.7000000000000001E-2</v>
      </c>
      <c r="C1417">
        <v>5.3609999999999998</v>
      </c>
      <c r="D1417">
        <v>0.59299999999999997</v>
      </c>
      <c r="E1417">
        <v>28.489000000000001</v>
      </c>
      <c r="F1417" t="s">
        <v>136</v>
      </c>
      <c r="G1417" t="s">
        <v>137</v>
      </c>
      <c r="H1417">
        <v>228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6.9970758999999993E-2</v>
      </c>
      <c r="O1417">
        <v>0.172786257</v>
      </c>
      <c r="P1417">
        <v>9.0642230000000004E-2</v>
      </c>
      <c r="Q1417">
        <v>0.10635507399999999</v>
      </c>
      <c r="R1417">
        <v>0.34546845999999998</v>
      </c>
      <c r="S1417">
        <v>0.3</v>
      </c>
      <c r="T1417">
        <v>0.258147036</v>
      </c>
      <c r="U1417">
        <v>0.15</v>
      </c>
      <c r="V1417">
        <v>-3.0796663999999901E-2</v>
      </c>
      <c r="W1417">
        <v>1.46313969999999E-2</v>
      </c>
      <c r="X1417">
        <v>8.8075700000000007E-3</v>
      </c>
      <c r="Y1417">
        <v>3.4546845999999999E-2</v>
      </c>
      <c r="Z1417">
        <v>0.31092161499999998</v>
      </c>
      <c r="AA1417">
        <v>0.17273423099999999</v>
      </c>
      <c r="AB1417">
        <v>0.34499999999999997</v>
      </c>
      <c r="AC1417">
        <v>-11.958954139999999</v>
      </c>
      <c r="AD1417">
        <v>7.0304316189999998</v>
      </c>
      <c r="AE1417">
        <v>-1.325357506</v>
      </c>
      <c r="AF1417">
        <v>2</v>
      </c>
      <c r="AG1417">
        <v>4</v>
      </c>
      <c r="AH1417">
        <v>6</v>
      </c>
      <c r="AI1417" t="s">
        <v>61</v>
      </c>
      <c r="AJ1417">
        <v>8.68</v>
      </c>
      <c r="AK1417">
        <v>0</v>
      </c>
      <c r="AL1417">
        <v>66.992999999999995</v>
      </c>
      <c r="AM1417">
        <v>0</v>
      </c>
      <c r="AN1417">
        <v>6.9999999999999897E-3</v>
      </c>
      <c r="AO1417">
        <v>0.53</v>
      </c>
      <c r="AP1417">
        <v>1.032</v>
      </c>
      <c r="AQ1417">
        <v>0.65599999999999903</v>
      </c>
      <c r="AR1417">
        <v>0.38900000000000001</v>
      </c>
      <c r="AS1417">
        <v>3.5000000000000003E-2</v>
      </c>
      <c r="AT1417">
        <v>3.96199999999999</v>
      </c>
      <c r="AU1417">
        <v>-0.470162572</v>
      </c>
      <c r="AV1417">
        <v>5</v>
      </c>
      <c r="AW1417" t="s">
        <v>61</v>
      </c>
    </row>
    <row r="1418" spans="1:49" hidden="1" x14ac:dyDescent="0.25">
      <c r="A1418">
        <v>5.67</v>
      </c>
      <c r="B1418">
        <v>0.09</v>
      </c>
      <c r="C1418">
        <v>6.2229999999999999</v>
      </c>
      <c r="D1418">
        <v>0.98099999999999998</v>
      </c>
      <c r="E1418">
        <v>26.303999999999998</v>
      </c>
      <c r="F1418" t="s">
        <v>136</v>
      </c>
      <c r="G1418" t="s">
        <v>137</v>
      </c>
      <c r="H1418">
        <v>237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6.5000000000000002E-2</v>
      </c>
      <c r="O1418">
        <v>5.9842105999999999E-2</v>
      </c>
      <c r="P1418">
        <v>6.5000000000000002E-2</v>
      </c>
      <c r="Q1418">
        <v>6.5000000000000002E-2</v>
      </c>
      <c r="R1418">
        <v>1.1733594999999899</v>
      </c>
      <c r="S1418">
        <v>0.13</v>
      </c>
      <c r="T1418">
        <v>0.1</v>
      </c>
      <c r="U1418">
        <v>0.06</v>
      </c>
      <c r="V1418">
        <v>2.7137519999999998E-2</v>
      </c>
      <c r="W1418">
        <v>-0.12643665000000001</v>
      </c>
      <c r="X1418">
        <v>-2.0787099999999999E-4</v>
      </c>
      <c r="Y1418">
        <v>0.11733595099999999</v>
      </c>
      <c r="Z1418">
        <v>1.056023562</v>
      </c>
      <c r="AA1418">
        <v>0.58667975699999997</v>
      </c>
      <c r="AB1418">
        <v>1.173</v>
      </c>
      <c r="AC1418">
        <v>-20.654902180000001</v>
      </c>
      <c r="AD1418">
        <v>10.45681899</v>
      </c>
      <c r="AE1418">
        <v>-2.04761784199999</v>
      </c>
      <c r="AF1418">
        <v>2</v>
      </c>
      <c r="AG1418">
        <v>3</v>
      </c>
      <c r="AH1418">
        <v>5</v>
      </c>
      <c r="AI1418" t="s">
        <v>59</v>
      </c>
      <c r="AJ1418">
        <v>20.11</v>
      </c>
      <c r="AK1418">
        <v>0</v>
      </c>
      <c r="AL1418">
        <v>42.088000000000001</v>
      </c>
      <c r="AM1418">
        <v>0</v>
      </c>
      <c r="AN1418">
        <v>5.0000000000000001E-3</v>
      </c>
      <c r="AO1418">
        <v>0.97199999999999998</v>
      </c>
      <c r="AP1418">
        <v>1.2350000000000001</v>
      </c>
      <c r="AQ1418">
        <v>1.34</v>
      </c>
      <c r="AR1418">
        <v>0.97399999999999998</v>
      </c>
      <c r="AS1418">
        <v>0.126</v>
      </c>
      <c r="AT1418">
        <v>1.9259999999999999</v>
      </c>
      <c r="AU1418">
        <v>2.3536871869999998</v>
      </c>
      <c r="AV1418">
        <v>4</v>
      </c>
      <c r="AW1418" t="s">
        <v>52</v>
      </c>
    </row>
    <row r="1419" spans="1:49" hidden="1" x14ac:dyDescent="0.25">
      <c r="A1419">
        <v>17.829999999999998</v>
      </c>
      <c r="B1419">
        <v>4.2000000000000003E-2</v>
      </c>
      <c r="C1419">
        <v>6.8090000000000002</v>
      </c>
      <c r="D1419">
        <v>0.749</v>
      </c>
      <c r="E1419">
        <v>20.905999999999999</v>
      </c>
      <c r="F1419" t="s">
        <v>136</v>
      </c>
      <c r="G1419" t="s">
        <v>137</v>
      </c>
      <c r="H1419">
        <v>250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3.5000000000000003E-2</v>
      </c>
      <c r="O1419">
        <v>1.3857968E-2</v>
      </c>
      <c r="P1419">
        <v>0.13300000000000001</v>
      </c>
      <c r="Q1419">
        <v>0.13300000000000001</v>
      </c>
      <c r="R1419">
        <v>0.26993063</v>
      </c>
      <c r="S1419">
        <v>7.0000000000000007E-2</v>
      </c>
      <c r="T1419">
        <v>0.03</v>
      </c>
      <c r="U1419">
        <v>0.14000000000000001</v>
      </c>
      <c r="V1419">
        <v>1.5293434E-2</v>
      </c>
      <c r="W1419">
        <v>8.2147755000000003E-2</v>
      </c>
      <c r="X1419">
        <v>0</v>
      </c>
      <c r="Y1419">
        <v>2.6993062999999901E-2</v>
      </c>
      <c r="Z1419">
        <v>0.24293756799999999</v>
      </c>
      <c r="AA1419">
        <v>0.134965315</v>
      </c>
      <c r="AB1419">
        <v>0.27</v>
      </c>
      <c r="AC1419">
        <v>-19.47837075</v>
      </c>
      <c r="AD1419">
        <v>6.5103733989999997</v>
      </c>
      <c r="AE1419">
        <v>-0.30608423400000001</v>
      </c>
      <c r="AF1419">
        <v>2</v>
      </c>
      <c r="AG1419">
        <v>1</v>
      </c>
      <c r="AH1419">
        <v>3</v>
      </c>
      <c r="AI1419" t="s">
        <v>53</v>
      </c>
      <c r="AJ1419">
        <v>11.17</v>
      </c>
      <c r="AK1419">
        <v>0.01</v>
      </c>
      <c r="AL1419">
        <v>33.317999999999998</v>
      </c>
      <c r="AM1419">
        <v>0</v>
      </c>
      <c r="AN1419">
        <v>1.0999999999999999E-2</v>
      </c>
      <c r="AO1419">
        <v>0.70299999999999996</v>
      </c>
      <c r="AP1419">
        <v>0.80400000000000005</v>
      </c>
      <c r="AQ1419">
        <v>0.86899999999999999</v>
      </c>
      <c r="AR1419">
        <v>0.58799999999999997</v>
      </c>
      <c r="AS1419">
        <v>5.7000000000000002E-2</v>
      </c>
      <c r="AT1419">
        <v>1.496</v>
      </c>
      <c r="AU1419">
        <v>7.8045741000000002E-2</v>
      </c>
      <c r="AV1419">
        <v>3</v>
      </c>
      <c r="AW1419" t="s">
        <v>52</v>
      </c>
    </row>
    <row r="1420" spans="1:49" hidden="1" x14ac:dyDescent="0.25">
      <c r="A1420">
        <v>16.149999999999999</v>
      </c>
      <c r="B1420">
        <v>0.05</v>
      </c>
      <c r="C1420">
        <v>6.0179999999999998</v>
      </c>
      <c r="D1420">
        <v>0.78099999999999903</v>
      </c>
      <c r="E1420">
        <v>20.851999999999901</v>
      </c>
      <c r="F1420" t="s">
        <v>136</v>
      </c>
      <c r="G1420" t="s">
        <v>137</v>
      </c>
      <c r="H1420">
        <v>255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0.05</v>
      </c>
      <c r="O1420">
        <v>2.3436683E-2</v>
      </c>
      <c r="P1420">
        <v>0.05</v>
      </c>
      <c r="Q1420">
        <v>0.05</v>
      </c>
      <c r="R1420">
        <v>0.27272197999999997</v>
      </c>
      <c r="S1420">
        <v>0.1</v>
      </c>
      <c r="T1420">
        <v>0.03</v>
      </c>
      <c r="U1420">
        <v>0.1</v>
      </c>
      <c r="V1420">
        <v>-7.0286300000000001E-3</v>
      </c>
      <c r="W1420">
        <v>-0.15090695000000001</v>
      </c>
      <c r="X1420">
        <v>0</v>
      </c>
      <c r="Y1420">
        <v>2.72721979999999E-2</v>
      </c>
      <c r="Z1420">
        <v>0.24544977800000001</v>
      </c>
      <c r="AA1420">
        <v>0.13636098799999999</v>
      </c>
      <c r="AB1420">
        <v>0.27300000000000002</v>
      </c>
      <c r="AC1420">
        <v>-13.80277843</v>
      </c>
      <c r="AD1420">
        <v>7.0498111479999999</v>
      </c>
      <c r="AE1420">
        <v>-0.47034099400000001</v>
      </c>
      <c r="AF1420">
        <v>2</v>
      </c>
      <c r="AG1420">
        <v>1</v>
      </c>
      <c r="AH1420">
        <v>3</v>
      </c>
      <c r="AI1420" t="s">
        <v>53</v>
      </c>
      <c r="AJ1420">
        <v>13.59</v>
      </c>
      <c r="AK1420">
        <v>0.02</v>
      </c>
      <c r="AL1420">
        <v>31.440999999999999</v>
      </c>
      <c r="AM1420">
        <v>0</v>
      </c>
      <c r="AN1420">
        <v>0.01</v>
      </c>
      <c r="AO1420">
        <v>0.73299999999999998</v>
      </c>
      <c r="AP1420">
        <v>1.052</v>
      </c>
      <c r="AQ1420">
        <v>0.93</v>
      </c>
      <c r="AR1420">
        <v>0.64500000000000002</v>
      </c>
      <c r="AS1420">
        <v>6.6000000000000003E-2</v>
      </c>
      <c r="AT1420">
        <v>2.706</v>
      </c>
      <c r="AU1420">
        <v>1.6530476700000001</v>
      </c>
      <c r="AV1420">
        <v>3</v>
      </c>
      <c r="AW1420" t="s">
        <v>52</v>
      </c>
    </row>
    <row r="1421" spans="1:49" hidden="1" x14ac:dyDescent="0.25">
      <c r="A1421">
        <v>15.94</v>
      </c>
      <c r="B1421">
        <v>3.3000000000000002E-2</v>
      </c>
      <c r="C1421">
        <v>5.7189999999999896</v>
      </c>
      <c r="D1421">
        <v>1.1100000000000001</v>
      </c>
      <c r="E1421">
        <v>59.222999999999999</v>
      </c>
      <c r="F1421" t="s">
        <v>136</v>
      </c>
      <c r="G1421" t="s">
        <v>137</v>
      </c>
      <c r="H1421">
        <v>257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0.12</v>
      </c>
      <c r="O1421">
        <v>0.12818861600000001</v>
      </c>
      <c r="P1421">
        <v>0.12</v>
      </c>
      <c r="Q1421">
        <v>0.12</v>
      </c>
      <c r="R1421">
        <v>0.91745030000000005</v>
      </c>
      <c r="S1421">
        <v>0.24</v>
      </c>
      <c r="T1421">
        <v>0.13</v>
      </c>
      <c r="U1421">
        <v>0.2</v>
      </c>
      <c r="V1421">
        <v>7.0592314000000003E-2</v>
      </c>
      <c r="W1421">
        <v>-0.23245267999999999</v>
      </c>
      <c r="X1421">
        <v>4.0393019000000002E-2</v>
      </c>
      <c r="Y1421">
        <v>9.1745030999999894E-2</v>
      </c>
      <c r="Z1421">
        <v>0.82570527799999904</v>
      </c>
      <c r="AA1421">
        <v>0.45872515399999902</v>
      </c>
      <c r="AB1421">
        <v>0.91700000000000004</v>
      </c>
      <c r="AC1421">
        <v>-8.6026038200000006</v>
      </c>
      <c r="AD1421">
        <v>4.3643206579999996</v>
      </c>
      <c r="AE1421">
        <v>-1.243729021</v>
      </c>
      <c r="AF1421">
        <v>2</v>
      </c>
      <c r="AG1421">
        <v>3</v>
      </c>
      <c r="AH1421">
        <v>5</v>
      </c>
      <c r="AI1421" t="s">
        <v>59</v>
      </c>
      <c r="AJ1421">
        <v>21.39</v>
      </c>
      <c r="AK1421">
        <v>0</v>
      </c>
      <c r="AL1421">
        <v>96.632999999999996</v>
      </c>
      <c r="AM1421">
        <v>0</v>
      </c>
      <c r="AN1421">
        <v>2E-3</v>
      </c>
      <c r="AO1421">
        <v>1.1719999999999999</v>
      </c>
      <c r="AP1421">
        <v>1.411</v>
      </c>
      <c r="AQ1421">
        <v>1.62</v>
      </c>
      <c r="AR1421">
        <v>1.1990000000000001</v>
      </c>
      <c r="AS1421">
        <v>0.16899999999999901</v>
      </c>
      <c r="AT1421">
        <v>2.1659999999999999</v>
      </c>
      <c r="AU1421">
        <v>5.9481245969999996</v>
      </c>
      <c r="AV1421">
        <v>4</v>
      </c>
      <c r="AW1421" t="s">
        <v>60</v>
      </c>
    </row>
    <row r="1422" spans="1:49" hidden="1" x14ac:dyDescent="0.25">
      <c r="A1422">
        <v>14.42</v>
      </c>
      <c r="B1422">
        <v>5.7000000000000002E-2</v>
      </c>
      <c r="C1422">
        <v>6.05</v>
      </c>
      <c r="D1422">
        <v>0.83699999999999997</v>
      </c>
      <c r="E1422">
        <v>18.914000000000001</v>
      </c>
      <c r="F1422" t="s">
        <v>136</v>
      </c>
      <c r="G1422" t="s">
        <v>137</v>
      </c>
      <c r="H1422">
        <v>258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0.05</v>
      </c>
      <c r="O1422">
        <v>6.9186940000000004E-3</v>
      </c>
      <c r="P1422">
        <v>0.15</v>
      </c>
      <c r="Q1422">
        <v>0.15</v>
      </c>
      <c r="R1422">
        <v>8.2035209999999997E-2</v>
      </c>
      <c r="S1422">
        <v>0.1</v>
      </c>
      <c r="T1422">
        <v>0.03</v>
      </c>
      <c r="U1422">
        <v>0.13</v>
      </c>
      <c r="V1422">
        <v>3.5152120000000002E-2</v>
      </c>
      <c r="W1422">
        <v>-0.29480309999999998</v>
      </c>
      <c r="X1422">
        <v>0</v>
      </c>
      <c r="Y1422">
        <v>8.2035210000000001E-3</v>
      </c>
      <c r="Z1422">
        <v>7.3831692000000004E-2</v>
      </c>
      <c r="AA1422">
        <v>4.1017606999999998E-2</v>
      </c>
      <c r="AB1422">
        <v>8.1999999999999906E-2</v>
      </c>
      <c r="AC1422">
        <v>-14.16325323</v>
      </c>
      <c r="AD1422">
        <v>6.6555513900000003</v>
      </c>
      <c r="AE1422">
        <v>-0.23257323999999999</v>
      </c>
      <c r="AF1422">
        <v>2</v>
      </c>
      <c r="AG1422">
        <v>1</v>
      </c>
      <c r="AH1422">
        <v>3</v>
      </c>
      <c r="AI1422" t="s">
        <v>53</v>
      </c>
      <c r="AJ1422">
        <v>15.66</v>
      </c>
      <c r="AK1422">
        <v>0</v>
      </c>
      <c r="AL1422">
        <v>26.527999999999999</v>
      </c>
      <c r="AM1422">
        <v>0</v>
      </c>
      <c r="AN1422">
        <v>1.0999999999999999E-2</v>
      </c>
      <c r="AO1422">
        <v>0.81099999999999905</v>
      </c>
      <c r="AP1422">
        <v>1.0900000000000001</v>
      </c>
      <c r="AQ1422">
        <v>1.01</v>
      </c>
      <c r="AR1422">
        <v>0.72199999999999998</v>
      </c>
      <c r="AS1422">
        <v>7.4999999999999997E-2</v>
      </c>
      <c r="AT1422">
        <v>2.532</v>
      </c>
      <c r="AU1422">
        <v>6.3776736490000001</v>
      </c>
      <c r="AV1422">
        <v>3</v>
      </c>
      <c r="AW1422" t="s">
        <v>52</v>
      </c>
    </row>
    <row r="1423" spans="1:49" hidden="1" x14ac:dyDescent="0.25">
      <c r="A1423">
        <v>29.68</v>
      </c>
      <c r="B1423">
        <v>0.03</v>
      </c>
      <c r="C1423">
        <v>6.7309999999999999</v>
      </c>
      <c r="D1423">
        <v>0.61799999999999999</v>
      </c>
      <c r="E1423">
        <v>24.006</v>
      </c>
      <c r="F1423" t="s">
        <v>136</v>
      </c>
      <c r="G1423" t="s">
        <v>137</v>
      </c>
      <c r="H1423">
        <v>259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5.2400521999999998E-2</v>
      </c>
      <c r="O1423">
        <v>8.4611730999999996E-2</v>
      </c>
      <c r="P1423">
        <v>0.10624597699999901</v>
      </c>
      <c r="Q1423">
        <v>0.117112096</v>
      </c>
      <c r="R1423">
        <v>0.15065608999999999</v>
      </c>
      <c r="S1423">
        <v>0.23</v>
      </c>
      <c r="T1423">
        <v>6.3753978000000003E-2</v>
      </c>
      <c r="U1423">
        <v>0.1</v>
      </c>
      <c r="V1423">
        <v>-2.6670517000000001E-2</v>
      </c>
      <c r="W1423">
        <v>-9.5840749999999992E-3</v>
      </c>
      <c r="X1423">
        <v>-8.0005900000000001E-3</v>
      </c>
      <c r="Y1423">
        <v>1.50656089999999E-2</v>
      </c>
      <c r="Z1423">
        <v>0.13559048000000001</v>
      </c>
      <c r="AA1423">
        <v>7.5328044999999996E-2</v>
      </c>
      <c r="AB1423">
        <v>0.151</v>
      </c>
      <c r="AC1423">
        <v>-13.70092687</v>
      </c>
      <c r="AD1423">
        <v>7.5005151929999903</v>
      </c>
      <c r="AE1423">
        <v>-0.745574827</v>
      </c>
      <c r="AF1423">
        <v>2</v>
      </c>
      <c r="AG1423">
        <v>1</v>
      </c>
      <c r="AH1423">
        <v>3</v>
      </c>
      <c r="AI1423" t="s">
        <v>53</v>
      </c>
      <c r="AJ1423">
        <v>12.04</v>
      </c>
      <c r="AK1423">
        <v>0</v>
      </c>
      <c r="AL1423">
        <v>43.12</v>
      </c>
      <c r="AM1423">
        <v>0</v>
      </c>
      <c r="AN1423">
        <v>8.9999999999999993E-3</v>
      </c>
      <c r="AO1423">
        <v>0.54500000000000004</v>
      </c>
      <c r="AP1423">
        <v>0.59599999999999997</v>
      </c>
      <c r="AQ1423">
        <v>0.69199999999999995</v>
      </c>
      <c r="AR1423">
        <v>0.42499999999999999</v>
      </c>
      <c r="AS1423">
        <v>3.9E-2</v>
      </c>
      <c r="AT1423">
        <v>1.5389999999999999</v>
      </c>
      <c r="AU1423">
        <v>-1.9023572799999999</v>
      </c>
      <c r="AV1423">
        <v>3</v>
      </c>
      <c r="AW1423" t="s">
        <v>52</v>
      </c>
    </row>
    <row r="1424" spans="1:49" hidden="1" x14ac:dyDescent="0.25">
      <c r="A1424">
        <v>18.920000000000002</v>
      </c>
      <c r="B1424">
        <v>2.3E-2</v>
      </c>
      <c r="C1424">
        <v>5.8239999999999998</v>
      </c>
      <c r="D1424">
        <v>1.05</v>
      </c>
      <c r="E1424">
        <v>75.534999999999997</v>
      </c>
      <c r="F1424" t="s">
        <v>136</v>
      </c>
      <c r="G1424" t="s">
        <v>137</v>
      </c>
      <c r="H1424">
        <v>273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0.05</v>
      </c>
      <c r="O1424">
        <v>4.7994972999999899E-2</v>
      </c>
      <c r="P1424">
        <v>0.15</v>
      </c>
      <c r="Q1424">
        <v>0.15</v>
      </c>
      <c r="R1424">
        <v>0.52436459999999996</v>
      </c>
      <c r="S1424">
        <v>0.1</v>
      </c>
      <c r="T1424">
        <v>0.06</v>
      </c>
      <c r="U1424">
        <v>0.13</v>
      </c>
      <c r="V1424">
        <v>1.6183349999999999E-2</v>
      </c>
      <c r="W1424">
        <v>-6.0114050000000002E-2</v>
      </c>
      <c r="X1424">
        <v>0</v>
      </c>
      <c r="Y1424">
        <v>5.2436458999999998E-2</v>
      </c>
      <c r="Z1424">
        <v>0.471928132</v>
      </c>
      <c r="AA1424">
        <v>0.26218229500000001</v>
      </c>
      <c r="AB1424">
        <v>0.52400000000000002</v>
      </c>
      <c r="AC1424">
        <v>-12.88136832</v>
      </c>
      <c r="AD1424">
        <v>5.9180643640000001</v>
      </c>
      <c r="AE1424">
        <v>-0.72780105299999998</v>
      </c>
      <c r="AF1424">
        <v>2</v>
      </c>
      <c r="AG1424">
        <v>3</v>
      </c>
      <c r="AH1424">
        <v>5</v>
      </c>
      <c r="AI1424" t="s">
        <v>59</v>
      </c>
      <c r="AJ1424">
        <v>26.94</v>
      </c>
      <c r="AK1424">
        <v>0</v>
      </c>
      <c r="AL1424">
        <v>111.187</v>
      </c>
      <c r="AM1424">
        <v>0</v>
      </c>
      <c r="AN1424">
        <v>2E-3</v>
      </c>
      <c r="AO1424">
        <v>1.083</v>
      </c>
      <c r="AP1424">
        <v>1.3619999999999901</v>
      </c>
      <c r="AQ1424">
        <v>1.4590000000000001</v>
      </c>
      <c r="AR1424">
        <v>1.0840000000000001</v>
      </c>
      <c r="AS1424">
        <v>0.14199999999999999</v>
      </c>
      <c r="AT1424">
        <v>2.35699999999999</v>
      </c>
      <c r="AU1424">
        <v>8.5834988000000001E-2</v>
      </c>
      <c r="AV1424">
        <v>4</v>
      </c>
      <c r="AW1424" t="s">
        <v>60</v>
      </c>
    </row>
    <row r="1425" spans="1:49" hidden="1" x14ac:dyDescent="0.25">
      <c r="A1425">
        <v>79.39</v>
      </c>
      <c r="B1425">
        <v>1.2E-2</v>
      </c>
      <c r="C1425">
        <v>7.1179999999999897</v>
      </c>
      <c r="D1425">
        <v>0.36799999999999999</v>
      </c>
      <c r="E1425">
        <v>19.448</v>
      </c>
      <c r="F1425" t="s">
        <v>136</v>
      </c>
      <c r="G1425" t="s">
        <v>137</v>
      </c>
      <c r="H1425">
        <v>280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6.5000000000000002E-2</v>
      </c>
      <c r="O1425">
        <v>6.8758124000000004E-2</v>
      </c>
      <c r="P1425">
        <v>0.19500000000000001</v>
      </c>
      <c r="Q1425">
        <v>0.19500000000000001</v>
      </c>
      <c r="R1425">
        <v>0.90486840000000002</v>
      </c>
      <c r="S1425">
        <v>0.13</v>
      </c>
      <c r="T1425">
        <v>0.1</v>
      </c>
      <c r="U1425">
        <v>0.13</v>
      </c>
      <c r="V1425">
        <v>-7.3130990000000007E-2</v>
      </c>
      <c r="W1425">
        <v>-0.1417918</v>
      </c>
      <c r="X1425">
        <v>-4.1814189999999996E-3</v>
      </c>
      <c r="Y1425">
        <v>9.0486841999999998E-2</v>
      </c>
      <c r="Z1425">
        <v>0.81438158199999999</v>
      </c>
      <c r="AA1425">
        <v>0.452434212</v>
      </c>
      <c r="AB1425">
        <v>0.90500000000000003</v>
      </c>
      <c r="AC1425">
        <v>-16.474442870000001</v>
      </c>
      <c r="AD1425">
        <v>5.8394059379999996</v>
      </c>
      <c r="AE1425">
        <v>-1.2448926250000001</v>
      </c>
      <c r="AF1425">
        <v>1</v>
      </c>
      <c r="AH1425">
        <v>1</v>
      </c>
      <c r="AI1425" t="s">
        <v>51</v>
      </c>
      <c r="AJ1425">
        <v>16.37</v>
      </c>
      <c r="AK1425">
        <v>0</v>
      </c>
      <c r="AL1425">
        <v>89.366</v>
      </c>
      <c r="AM1425">
        <v>0</v>
      </c>
      <c r="AN1425">
        <v>6.9999999999999897E-3</v>
      </c>
      <c r="AO1425">
        <v>0.32299999999999901</v>
      </c>
      <c r="AP1425">
        <v>0.36</v>
      </c>
      <c r="AQ1425">
        <v>0.38100000000000001</v>
      </c>
      <c r="AR1425">
        <v>0.153</v>
      </c>
      <c r="AS1425">
        <v>1.2E-2</v>
      </c>
      <c r="AT1425">
        <v>0.93599999999999905</v>
      </c>
      <c r="AU1425">
        <v>8.4829086999999997E-2</v>
      </c>
      <c r="AV1425">
        <v>5</v>
      </c>
      <c r="AW1425" t="s">
        <v>58</v>
      </c>
    </row>
    <row r="1426" spans="1:49" hidden="1" x14ac:dyDescent="0.25">
      <c r="A1426">
        <v>8.93</v>
      </c>
      <c r="B1426">
        <v>6.5000000000000002E-2</v>
      </c>
      <c r="C1426">
        <v>5.4859999999999998</v>
      </c>
      <c r="D1426">
        <v>0.61899999999999999</v>
      </c>
      <c r="E1426">
        <v>8.6319999999999997</v>
      </c>
      <c r="F1426" t="s">
        <v>136</v>
      </c>
      <c r="G1426" t="s">
        <v>137</v>
      </c>
      <c r="H1426">
        <v>287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5.6312941999999998E-2</v>
      </c>
      <c r="O1426">
        <v>0.12945443100000001</v>
      </c>
      <c r="P1426">
        <v>0.11011599399999999</v>
      </c>
      <c r="Q1426">
        <v>0.14343999900000001</v>
      </c>
      <c r="R1426">
        <v>0.30128309999999903</v>
      </c>
      <c r="S1426">
        <v>0.3</v>
      </c>
      <c r="T1426">
        <v>0.279912834</v>
      </c>
      <c r="U1426">
        <v>0.18</v>
      </c>
      <c r="V1426">
        <v>-3.7808999999999998E-3</v>
      </c>
      <c r="W1426">
        <v>1.5558971E-2</v>
      </c>
      <c r="X1426">
        <v>-3.19593E-3</v>
      </c>
      <c r="Y1426">
        <v>3.0128308999999999E-2</v>
      </c>
      <c r="Z1426">
        <v>0.27115478199999998</v>
      </c>
      <c r="AA1426">
        <v>0.15064154599999999</v>
      </c>
      <c r="AB1426">
        <v>0.30099999999999999</v>
      </c>
      <c r="AC1426">
        <v>-9.2630806700000008</v>
      </c>
      <c r="AD1426">
        <v>5.3853073629999999</v>
      </c>
      <c r="AE1426">
        <v>-0.88909366299999903</v>
      </c>
      <c r="AF1426">
        <v>2</v>
      </c>
      <c r="AG1426">
        <v>1</v>
      </c>
      <c r="AH1426">
        <v>3</v>
      </c>
      <c r="AI1426" t="s">
        <v>53</v>
      </c>
      <c r="AJ1426">
        <v>14.45</v>
      </c>
      <c r="AK1426">
        <v>0</v>
      </c>
      <c r="AL1426">
        <v>17.957999999999998</v>
      </c>
      <c r="AM1426">
        <v>0</v>
      </c>
      <c r="AN1426">
        <v>2.3E-2</v>
      </c>
      <c r="AO1426">
        <v>0.53799999999999903</v>
      </c>
      <c r="AP1426">
        <v>1.2969999999999999</v>
      </c>
      <c r="AQ1426">
        <v>0.70199999999999996</v>
      </c>
      <c r="AR1426">
        <v>0.434</v>
      </c>
      <c r="AS1426">
        <v>4.0999999999999898E-2</v>
      </c>
      <c r="AT1426">
        <v>3.3109999999999999</v>
      </c>
      <c r="AU1426">
        <v>0.21539224699999901</v>
      </c>
      <c r="AV1426">
        <v>1</v>
      </c>
      <c r="AW1426" t="s">
        <v>52</v>
      </c>
    </row>
    <row r="1427" spans="1:49" hidden="1" x14ac:dyDescent="0.25">
      <c r="A1427">
        <v>7.14</v>
      </c>
      <c r="B1427">
        <v>0.104</v>
      </c>
      <c r="C1427">
        <v>6.3029999999999999</v>
      </c>
      <c r="D1427">
        <v>0.67200000000000004</v>
      </c>
      <c r="E1427">
        <v>5.96</v>
      </c>
      <c r="F1427" t="s">
        <v>136</v>
      </c>
      <c r="G1427" t="s">
        <v>137</v>
      </c>
      <c r="H1427">
        <v>289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7.3169572000000002E-2</v>
      </c>
      <c r="O1427">
        <v>8.6823234999999999E-2</v>
      </c>
      <c r="P1427">
        <v>0.13032664899999999</v>
      </c>
      <c r="Q1427">
        <v>0.14540113699999899</v>
      </c>
      <c r="R1427">
        <v>0.34645310000000001</v>
      </c>
      <c r="S1427">
        <v>0.26</v>
      </c>
      <c r="T1427">
        <v>0.14565150800000001</v>
      </c>
      <c r="U1427">
        <v>0.17</v>
      </c>
      <c r="V1427">
        <v>-1.6186743999999999E-2</v>
      </c>
      <c r="W1427">
        <v>7.1562450000000003E-3</v>
      </c>
      <c r="X1427">
        <v>1.7089819999999999E-3</v>
      </c>
      <c r="Y1427">
        <v>3.4645309999999999E-2</v>
      </c>
      <c r="Z1427">
        <v>0.31180778999999997</v>
      </c>
      <c r="AA1427">
        <v>0.17322655000000001</v>
      </c>
      <c r="AB1427">
        <v>0.34599999999999997</v>
      </c>
      <c r="AC1427">
        <v>-16.63358715</v>
      </c>
      <c r="AD1427">
        <v>6.08906774</v>
      </c>
      <c r="AE1427">
        <v>-1.3870563490000001</v>
      </c>
      <c r="AF1427">
        <v>2</v>
      </c>
      <c r="AG1427">
        <v>1</v>
      </c>
      <c r="AH1427">
        <v>3</v>
      </c>
      <c r="AI1427" t="s">
        <v>53</v>
      </c>
      <c r="AJ1427">
        <v>10.45</v>
      </c>
      <c r="AK1427">
        <v>0.03</v>
      </c>
      <c r="AL1427">
        <v>11.095999999999901</v>
      </c>
      <c r="AM1427">
        <v>0</v>
      </c>
      <c r="AN1427">
        <v>4.4999999999999998E-2</v>
      </c>
      <c r="AO1427">
        <v>0.61799999999999999</v>
      </c>
      <c r="AP1427">
        <v>0.79</v>
      </c>
      <c r="AQ1427">
        <v>0.76900000000000002</v>
      </c>
      <c r="AR1427">
        <v>0.50700000000000001</v>
      </c>
      <c r="AS1427">
        <v>4.8000000000000001E-2</v>
      </c>
      <c r="AT1427">
        <v>1.8519999999999901</v>
      </c>
      <c r="AU1427">
        <v>-0.65427539999999995</v>
      </c>
      <c r="AV1427">
        <v>4</v>
      </c>
      <c r="AW1427" t="s">
        <v>52</v>
      </c>
    </row>
    <row r="1428" spans="1:49" hidden="1" x14ac:dyDescent="0.25">
      <c r="A1428">
        <v>95.26</v>
      </c>
      <c r="B1428">
        <v>0.01</v>
      </c>
      <c r="C1428">
        <v>7.1749999999999998</v>
      </c>
      <c r="D1428">
        <v>0.36699999999999999</v>
      </c>
      <c r="E1428">
        <v>23.361000000000001</v>
      </c>
      <c r="F1428" t="s">
        <v>136</v>
      </c>
      <c r="G1428" t="s">
        <v>137</v>
      </c>
      <c r="H1428">
        <v>29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5.5349298999999998E-2</v>
      </c>
      <c r="O1428">
        <v>0.111728560999999</v>
      </c>
      <c r="P1428">
        <v>8.4209620999999998E-2</v>
      </c>
      <c r="Q1428">
        <v>9.9765209999999993E-2</v>
      </c>
      <c r="R1428">
        <v>0.49629932999999998</v>
      </c>
      <c r="S1428">
        <v>0.23</v>
      </c>
      <c r="T1428">
        <v>0.24017581399999999</v>
      </c>
      <c r="U1428">
        <v>0.14000000000000001</v>
      </c>
      <c r="V1428">
        <v>-7.7422259999999996E-3</v>
      </c>
      <c r="W1428">
        <v>2.573226E-2</v>
      </c>
      <c r="X1428">
        <v>1.6646029999999999E-2</v>
      </c>
      <c r="Y1428">
        <v>4.9629933000000001E-2</v>
      </c>
      <c r="Z1428">
        <v>0.446669394</v>
      </c>
      <c r="AA1428">
        <v>0.24814966299999999</v>
      </c>
      <c r="AB1428">
        <v>0.496</v>
      </c>
      <c r="AC1428">
        <v>-9.2681827160000001</v>
      </c>
      <c r="AD1428">
        <v>8.0298941720000006</v>
      </c>
      <c r="AE1428">
        <v>-1.5939757509999899</v>
      </c>
      <c r="AF1428">
        <v>1</v>
      </c>
      <c r="AH1428">
        <v>1</v>
      </c>
      <c r="AI1428" t="s">
        <v>51</v>
      </c>
      <c r="AJ1428">
        <v>23.44</v>
      </c>
      <c r="AK1428">
        <v>0</v>
      </c>
      <c r="AL1428">
        <v>108.604</v>
      </c>
      <c r="AM1428">
        <v>0</v>
      </c>
      <c r="AN1428">
        <v>5.0000000000000001E-3</v>
      </c>
      <c r="AO1428">
        <v>0.317</v>
      </c>
      <c r="AP1428">
        <v>0.373</v>
      </c>
      <c r="AQ1428">
        <v>0.38</v>
      </c>
      <c r="AR1428">
        <v>0.154</v>
      </c>
      <c r="AS1428">
        <v>1.2E-2</v>
      </c>
      <c r="AT1428">
        <v>0.9</v>
      </c>
      <c r="AU1428">
        <v>0.14318033999999999</v>
      </c>
      <c r="AV1428">
        <v>5</v>
      </c>
      <c r="AW1428" t="s">
        <v>58</v>
      </c>
    </row>
    <row r="1429" spans="1:49" hidden="1" x14ac:dyDescent="0.25">
      <c r="A1429">
        <v>16.68</v>
      </c>
      <c r="B1429">
        <v>5.3999999999999999E-2</v>
      </c>
      <c r="C1429">
        <v>6.2220000000000004</v>
      </c>
      <c r="D1429">
        <v>0.46299999999999902</v>
      </c>
      <c r="E1429">
        <v>14.654</v>
      </c>
      <c r="F1429" t="s">
        <v>136</v>
      </c>
      <c r="G1429" t="s">
        <v>137</v>
      </c>
      <c r="H1429">
        <v>293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5.2690029999999999E-2</v>
      </c>
      <c r="O1429">
        <v>6.5483057999999997E-2</v>
      </c>
      <c r="P1429">
        <v>9.3412348000000006E-2</v>
      </c>
      <c r="Q1429">
        <v>0.119415181</v>
      </c>
      <c r="R1429">
        <v>0.47237146000000002</v>
      </c>
      <c r="S1429">
        <v>0.2</v>
      </c>
      <c r="T1429">
        <v>9.9907893999999997E-2</v>
      </c>
      <c r="U1429">
        <v>0.13</v>
      </c>
      <c r="V1429">
        <v>-3.7573653999999998E-2</v>
      </c>
      <c r="W1429">
        <v>4.4283650000000001E-3</v>
      </c>
      <c r="X1429">
        <v>-2.0184668999999999E-2</v>
      </c>
      <c r="Y1429">
        <v>4.7237145999999897E-2</v>
      </c>
      <c r="Z1429">
        <v>0.42513431299999999</v>
      </c>
      <c r="AA1429">
        <v>0.23618573000000001</v>
      </c>
      <c r="AB1429">
        <v>0.47199999999999998</v>
      </c>
      <c r="AC1429">
        <v>-11.24869084</v>
      </c>
      <c r="AD1429">
        <v>8.2299857329999995</v>
      </c>
      <c r="AE1429">
        <v>-1.991218277</v>
      </c>
      <c r="AF1429">
        <v>1</v>
      </c>
      <c r="AH1429">
        <v>1</v>
      </c>
      <c r="AI1429" t="s">
        <v>51</v>
      </c>
      <c r="AJ1429">
        <v>18.7</v>
      </c>
      <c r="AK1429">
        <v>0</v>
      </c>
      <c r="AL1429">
        <v>37.058</v>
      </c>
      <c r="AM1429">
        <v>0</v>
      </c>
      <c r="AN1429">
        <v>6.0000000000000001E-3</v>
      </c>
      <c r="AO1429">
        <v>0.37</v>
      </c>
      <c r="AP1429">
        <v>0.67700000000000005</v>
      </c>
      <c r="AQ1429">
        <v>0.503</v>
      </c>
      <c r="AR1429">
        <v>0.26500000000000001</v>
      </c>
      <c r="AS1429">
        <v>2.3E-2</v>
      </c>
      <c r="AT1429">
        <v>2.23599999999999</v>
      </c>
      <c r="AU1429">
        <v>-0.95410777599999996</v>
      </c>
      <c r="AV1429">
        <v>5</v>
      </c>
      <c r="AW1429" t="s">
        <v>52</v>
      </c>
    </row>
    <row r="1430" spans="1:49" hidden="1" x14ac:dyDescent="0.25">
      <c r="A1430">
        <v>4.1500000000000004</v>
      </c>
      <c r="B1430">
        <v>3.4000000000000002E-2</v>
      </c>
      <c r="C1430">
        <v>3.8789999999999898</v>
      </c>
      <c r="D1430">
        <v>1.1559999999999999</v>
      </c>
      <c r="E1430">
        <v>53.116</v>
      </c>
      <c r="F1430" t="s">
        <v>136</v>
      </c>
      <c r="G1430" t="s">
        <v>137</v>
      </c>
      <c r="H1430">
        <v>295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4.1414445000000001E-2</v>
      </c>
      <c r="O1430">
        <v>7.6917962999999895E-2</v>
      </c>
      <c r="P1430">
        <v>7.1827083E-2</v>
      </c>
      <c r="Q1430">
        <v>8.0783441999999997E-2</v>
      </c>
      <c r="R1430">
        <v>0.38075569999999997</v>
      </c>
      <c r="S1430">
        <v>0.17</v>
      </c>
      <c r="T1430">
        <v>0.11526075400000001</v>
      </c>
      <c r="U1430">
        <v>0.1</v>
      </c>
      <c r="V1430">
        <v>-1.4429511000000001E-2</v>
      </c>
      <c r="W1430">
        <v>1.3098228999999999E-2</v>
      </c>
      <c r="X1430">
        <v>-6.2780700000000002E-3</v>
      </c>
      <c r="Y1430">
        <v>3.8075568999999997E-2</v>
      </c>
      <c r="Z1430">
        <v>0.342680122999999</v>
      </c>
      <c r="AA1430">
        <v>0.19037784599999999</v>
      </c>
      <c r="AB1430">
        <v>0.38100000000000001</v>
      </c>
      <c r="AC1430">
        <v>-9.7545560949999999</v>
      </c>
      <c r="AD1430">
        <v>10.365314850000001</v>
      </c>
      <c r="AE1430">
        <v>-1.4857840440000001</v>
      </c>
      <c r="AF1430">
        <v>2</v>
      </c>
      <c r="AG1430">
        <v>3</v>
      </c>
      <c r="AH1430">
        <v>5</v>
      </c>
      <c r="AI1430" t="s">
        <v>59</v>
      </c>
      <c r="AJ1430">
        <v>14.62</v>
      </c>
      <c r="AK1430">
        <v>0</v>
      </c>
      <c r="AL1430">
        <v>81.122</v>
      </c>
      <c r="AM1430">
        <v>0</v>
      </c>
      <c r="AN1430">
        <v>3.0000000000000001E-3</v>
      </c>
      <c r="AO1430">
        <v>1.236</v>
      </c>
      <c r="AP1430">
        <v>2.23599999999999</v>
      </c>
      <c r="AQ1430">
        <v>1.76</v>
      </c>
      <c r="AR1430">
        <v>1.28</v>
      </c>
      <c r="AS1430">
        <v>0.193</v>
      </c>
      <c r="AT1430">
        <v>3.5150000000000001</v>
      </c>
      <c r="AU1430">
        <v>-0.84774346599999995</v>
      </c>
      <c r="AV1430">
        <v>4</v>
      </c>
      <c r="AW1430" t="s">
        <v>60</v>
      </c>
    </row>
    <row r="1431" spans="1:49" hidden="1" x14ac:dyDescent="0.25">
      <c r="A1431">
        <v>36.75</v>
      </c>
      <c r="B1431">
        <v>2.79999999999999E-2</v>
      </c>
      <c r="C1431">
        <v>4.9459999999999997</v>
      </c>
      <c r="D1431">
        <v>0.69199999999999995</v>
      </c>
      <c r="E1431">
        <v>19.852</v>
      </c>
      <c r="F1431" t="s">
        <v>136</v>
      </c>
      <c r="G1431" t="s">
        <v>137</v>
      </c>
      <c r="H1431">
        <v>301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6.5000000000000002E-2</v>
      </c>
      <c r="O1431">
        <v>2.41069979999999E-2</v>
      </c>
      <c r="P1431">
        <v>5.8253625999999899E-2</v>
      </c>
      <c r="Q1431">
        <v>0.100226815</v>
      </c>
      <c r="R1431">
        <v>0.41723241999999999</v>
      </c>
      <c r="S1431">
        <v>0.13</v>
      </c>
      <c r="T1431">
        <v>0.03</v>
      </c>
      <c r="U1431">
        <v>0.16</v>
      </c>
      <c r="V1431">
        <v>1.3110156E-2</v>
      </c>
      <c r="W1431">
        <v>-0.14122565000000001</v>
      </c>
      <c r="X1431">
        <v>-1.600612E-3</v>
      </c>
      <c r="Y1431">
        <v>4.1723242000000001E-2</v>
      </c>
      <c r="Z1431">
        <v>0.375509182</v>
      </c>
      <c r="AA1431">
        <v>0.208616212</v>
      </c>
      <c r="AB1431">
        <v>0.41699999999999998</v>
      </c>
      <c r="AC1431">
        <v>-14.01369055</v>
      </c>
      <c r="AD1431">
        <v>3.7323627269999999</v>
      </c>
      <c r="AE1431">
        <v>-1.340436736</v>
      </c>
      <c r="AF1431">
        <v>2</v>
      </c>
      <c r="AG1431">
        <v>4</v>
      </c>
      <c r="AH1431">
        <v>6</v>
      </c>
      <c r="AI1431" t="s">
        <v>61</v>
      </c>
      <c r="AJ1431">
        <v>10.81</v>
      </c>
      <c r="AK1431">
        <v>0.02</v>
      </c>
      <c r="AL1431">
        <v>41.37</v>
      </c>
      <c r="AM1431">
        <v>0</v>
      </c>
      <c r="AN1431">
        <v>0.01</v>
      </c>
      <c r="AO1431">
        <v>0.61299999999999999</v>
      </c>
      <c r="AP1431">
        <v>1.6279999999999999</v>
      </c>
      <c r="AQ1431">
        <v>0.80700000000000005</v>
      </c>
      <c r="AR1431">
        <v>0.52700000000000002</v>
      </c>
      <c r="AS1431">
        <v>5.2999999999999999E-2</v>
      </c>
      <c r="AT1431">
        <v>3.5819999999999999</v>
      </c>
      <c r="AU1431">
        <v>41.191305569999997</v>
      </c>
      <c r="AV1431">
        <v>3</v>
      </c>
      <c r="AW1431" t="s">
        <v>52</v>
      </c>
    </row>
    <row r="1432" spans="1:49" hidden="1" x14ac:dyDescent="0.25">
      <c r="A1432">
        <v>38.71</v>
      </c>
      <c r="B1432">
        <v>2.7E-2</v>
      </c>
      <c r="C1432">
        <v>5.22</v>
      </c>
      <c r="D1432">
        <v>0.60599999999999998</v>
      </c>
      <c r="E1432">
        <v>16.395</v>
      </c>
      <c r="F1432" t="s">
        <v>136</v>
      </c>
      <c r="G1432" t="s">
        <v>137</v>
      </c>
      <c r="H1432">
        <v>305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0.05</v>
      </c>
      <c r="O1432">
        <v>3.5989095999999998E-2</v>
      </c>
      <c r="P1432">
        <v>0.15</v>
      </c>
      <c r="Q1432">
        <v>0.15</v>
      </c>
      <c r="R1432">
        <v>0.41762510000000003</v>
      </c>
      <c r="S1432">
        <v>0.1</v>
      </c>
      <c r="T1432">
        <v>0.13</v>
      </c>
      <c r="U1432">
        <v>0.13</v>
      </c>
      <c r="V1432">
        <v>9.3952970000000004E-3</v>
      </c>
      <c r="W1432">
        <v>8.1800390000000001E-2</v>
      </c>
      <c r="X1432">
        <v>0</v>
      </c>
      <c r="Y1432">
        <v>4.1762510000000003E-2</v>
      </c>
      <c r="Z1432">
        <v>0.37586258899999903</v>
      </c>
      <c r="AA1432">
        <v>0.20881255000000001</v>
      </c>
      <c r="AB1432">
        <v>0.41799999999999998</v>
      </c>
      <c r="AC1432">
        <v>-13.230298680000001</v>
      </c>
      <c r="AD1432">
        <v>5.8606742779999896</v>
      </c>
      <c r="AE1432">
        <v>-0.93430939499999999</v>
      </c>
      <c r="AF1432">
        <v>2</v>
      </c>
      <c r="AG1432">
        <v>4</v>
      </c>
      <c r="AH1432">
        <v>6</v>
      </c>
      <c r="AI1432" t="s">
        <v>61</v>
      </c>
      <c r="AJ1432">
        <v>11.32</v>
      </c>
      <c r="AK1432">
        <v>0.03</v>
      </c>
      <c r="AL1432">
        <v>41.818999999999903</v>
      </c>
      <c r="AM1432">
        <v>0</v>
      </c>
      <c r="AN1432">
        <v>0.01</v>
      </c>
      <c r="AO1432">
        <v>0.505</v>
      </c>
      <c r="AP1432">
        <v>1.5409999999999999</v>
      </c>
      <c r="AQ1432">
        <v>0.69799999999999995</v>
      </c>
      <c r="AR1432">
        <v>0.43099999999999999</v>
      </c>
      <c r="AS1432">
        <v>4.2999999999999997E-2</v>
      </c>
      <c r="AT1432">
        <v>3.2889999999999899</v>
      </c>
      <c r="AU1432">
        <v>8.4853273000000007E-2</v>
      </c>
      <c r="AV1432">
        <v>3</v>
      </c>
      <c r="AW1432" t="s">
        <v>52</v>
      </c>
    </row>
    <row r="1433" spans="1:49" hidden="1" x14ac:dyDescent="0.25">
      <c r="A1433">
        <v>23.34</v>
      </c>
      <c r="B1433">
        <v>3.1E-2</v>
      </c>
      <c r="C1433">
        <v>5.516</v>
      </c>
      <c r="D1433">
        <v>0.67</v>
      </c>
      <c r="E1433">
        <v>22.431999999999999</v>
      </c>
      <c r="F1433" t="s">
        <v>136</v>
      </c>
      <c r="G1433" t="s">
        <v>137</v>
      </c>
      <c r="H1433">
        <v>32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3.8932332E-2</v>
      </c>
      <c r="O1433">
        <v>8.5083622999999997E-2</v>
      </c>
      <c r="P1433">
        <v>8.6164926999999905E-2</v>
      </c>
      <c r="Q1433">
        <v>9.6051328000000005E-2</v>
      </c>
      <c r="R1433">
        <v>0.23233956</v>
      </c>
      <c r="S1433">
        <v>0.2</v>
      </c>
      <c r="T1433">
        <v>0.237901687</v>
      </c>
      <c r="U1433">
        <v>0.1</v>
      </c>
      <c r="V1433">
        <v>-1.17186989999999E-2</v>
      </c>
      <c r="W1433">
        <v>1.0446488E-2</v>
      </c>
      <c r="X1433">
        <v>-1.2724699999999999E-3</v>
      </c>
      <c r="Y1433">
        <v>2.3233956E-2</v>
      </c>
      <c r="Z1433">
        <v>0.209105605</v>
      </c>
      <c r="AA1433">
        <v>0.11616978</v>
      </c>
      <c r="AB1433">
        <v>0.23199999999999901</v>
      </c>
      <c r="AC1433">
        <v>-9.624708322</v>
      </c>
      <c r="AD1433">
        <v>7.4654388919999999</v>
      </c>
      <c r="AE1433">
        <v>-0.68376200200000004</v>
      </c>
      <c r="AF1433">
        <v>2</v>
      </c>
      <c r="AG1433">
        <v>1</v>
      </c>
      <c r="AH1433">
        <v>3</v>
      </c>
      <c r="AI1433" t="s">
        <v>53</v>
      </c>
      <c r="AJ1433">
        <v>13.26</v>
      </c>
      <c r="AK1433">
        <v>0.02</v>
      </c>
      <c r="AL1433">
        <v>41.475000000000001</v>
      </c>
      <c r="AM1433">
        <v>0</v>
      </c>
      <c r="AN1433">
        <v>8.9999999999999993E-3</v>
      </c>
      <c r="AO1433">
        <v>0.60899999999999999</v>
      </c>
      <c r="AP1433">
        <v>1.171</v>
      </c>
      <c r="AQ1433">
        <v>0.76599999999999902</v>
      </c>
      <c r="AR1433">
        <v>0.49299999999999999</v>
      </c>
      <c r="AS1433">
        <v>4.7E-2</v>
      </c>
      <c r="AT1433">
        <v>3.569</v>
      </c>
      <c r="AU1433">
        <v>0.16705621100000001</v>
      </c>
      <c r="AV1433">
        <v>3</v>
      </c>
      <c r="AW1433" t="s">
        <v>52</v>
      </c>
    </row>
    <row r="1434" spans="1:49" hidden="1" x14ac:dyDescent="0.25">
      <c r="A1434">
        <v>0.36</v>
      </c>
      <c r="B1434">
        <v>0.14499999999999999</v>
      </c>
      <c r="C1434">
        <v>4.6840000000000002</v>
      </c>
      <c r="D1434">
        <v>1.026</v>
      </c>
      <c r="E1434">
        <v>17.137999999999899</v>
      </c>
      <c r="F1434" t="s">
        <v>136</v>
      </c>
      <c r="G1434" t="s">
        <v>137</v>
      </c>
      <c r="H1434">
        <v>327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6.6569114999999998E-2</v>
      </c>
      <c r="O1434">
        <v>0.11379684399999999</v>
      </c>
      <c r="P1434">
        <v>8.9646499000000004E-2</v>
      </c>
      <c r="Q1434">
        <v>9.9428183000000003E-2</v>
      </c>
      <c r="R1434">
        <v>0.47185640000000001</v>
      </c>
      <c r="S1434">
        <v>0.23</v>
      </c>
      <c r="T1434">
        <v>0.26925733299999999</v>
      </c>
      <c r="U1434">
        <v>0.14000000000000001</v>
      </c>
      <c r="V1434">
        <v>-2.4954344999999999E-2</v>
      </c>
      <c r="W1434">
        <v>2.1335902E-2</v>
      </c>
      <c r="X1434">
        <v>-7.1875399999999897E-4</v>
      </c>
      <c r="Y1434">
        <v>4.7185639000000001E-2</v>
      </c>
      <c r="Z1434">
        <v>0.42467074700000002</v>
      </c>
      <c r="AA1434">
        <v>0.23592819300000001</v>
      </c>
      <c r="AB1434">
        <v>0.47199999999999998</v>
      </c>
      <c r="AC1434">
        <v>-8.1669611149999994</v>
      </c>
      <c r="AD1434">
        <v>7.501307078</v>
      </c>
      <c r="AE1434">
        <v>-1.254178757</v>
      </c>
      <c r="AF1434">
        <v>2</v>
      </c>
      <c r="AG1434">
        <v>2</v>
      </c>
      <c r="AH1434">
        <v>4</v>
      </c>
      <c r="AI1434" t="s">
        <v>56</v>
      </c>
      <c r="AJ1434">
        <v>11.47</v>
      </c>
      <c r="AK1434">
        <v>0</v>
      </c>
      <c r="AL1434">
        <v>28.524999999999999</v>
      </c>
      <c r="AM1434">
        <v>0</v>
      </c>
      <c r="AN1434">
        <v>6.0000000000000001E-3</v>
      </c>
      <c r="AO1434">
        <v>1.014</v>
      </c>
      <c r="AP1434">
        <v>1.921</v>
      </c>
      <c r="AQ1434">
        <v>1.4969999999999899</v>
      </c>
      <c r="AR1434">
        <v>1.054</v>
      </c>
      <c r="AS1434">
        <v>0.154</v>
      </c>
      <c r="AT1434">
        <v>3.8279999999999998</v>
      </c>
      <c r="AU1434">
        <v>0.26007619399999998</v>
      </c>
      <c r="AV1434">
        <v>2</v>
      </c>
      <c r="AW1434" t="s">
        <v>57</v>
      </c>
    </row>
    <row r="1435" spans="1:49" hidden="1" x14ac:dyDescent="0.25">
      <c r="A1435">
        <v>14.53</v>
      </c>
      <c r="B1435">
        <v>3.6999999999999998E-2</v>
      </c>
      <c r="C1435">
        <v>5.17</v>
      </c>
      <c r="D1435">
        <v>0.89099999999999902</v>
      </c>
      <c r="E1435">
        <v>38.204999999999998</v>
      </c>
      <c r="F1435" t="s">
        <v>136</v>
      </c>
      <c r="G1435" t="s">
        <v>137</v>
      </c>
      <c r="H1435">
        <v>339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3.7582226000000003E-2</v>
      </c>
      <c r="O1435">
        <v>7.6171505E-2</v>
      </c>
      <c r="P1435">
        <v>7.3287583000000003E-2</v>
      </c>
      <c r="Q1435">
        <v>8.1187913E-2</v>
      </c>
      <c r="R1435">
        <v>0.28739342000000001</v>
      </c>
      <c r="S1435">
        <v>0.17</v>
      </c>
      <c r="T1435">
        <v>0.142968764</v>
      </c>
      <c r="U1435">
        <v>0.1</v>
      </c>
      <c r="V1435">
        <v>-3.285853E-3</v>
      </c>
      <c r="W1435">
        <v>1.643147E-2</v>
      </c>
      <c r="X1435">
        <v>-2.6119799999999999E-3</v>
      </c>
      <c r="Y1435">
        <v>2.8739342000000001E-2</v>
      </c>
      <c r="Z1435">
        <v>0.25865407899999998</v>
      </c>
      <c r="AA1435">
        <v>0.14369671000000001</v>
      </c>
      <c r="AB1435">
        <v>0.28699999999999998</v>
      </c>
      <c r="AC1435">
        <v>-10.02005716</v>
      </c>
      <c r="AD1435">
        <v>9.7809606200000001</v>
      </c>
      <c r="AE1435">
        <v>-1.085857211</v>
      </c>
      <c r="AF1435">
        <v>2</v>
      </c>
      <c r="AG1435">
        <v>3</v>
      </c>
      <c r="AH1435">
        <v>5</v>
      </c>
      <c r="AI1435" t="s">
        <v>59</v>
      </c>
      <c r="AJ1435">
        <v>15.89</v>
      </c>
      <c r="AK1435">
        <v>0.01</v>
      </c>
      <c r="AL1435">
        <v>52.258000000000003</v>
      </c>
      <c r="AM1435">
        <v>0</v>
      </c>
      <c r="AN1435">
        <v>5.0000000000000001E-3</v>
      </c>
      <c r="AO1435">
        <v>0.871</v>
      </c>
      <c r="AP1435">
        <v>1.514</v>
      </c>
      <c r="AQ1435">
        <v>1.1240000000000001</v>
      </c>
      <c r="AR1435">
        <v>0.81399999999999995</v>
      </c>
      <c r="AS1435">
        <v>9.1999999999999998E-2</v>
      </c>
      <c r="AT1435">
        <v>3.952</v>
      </c>
      <c r="AU1435">
        <v>-0.83699041500000004</v>
      </c>
      <c r="AV1435">
        <v>5</v>
      </c>
      <c r="AW1435" t="s">
        <v>60</v>
      </c>
    </row>
    <row r="1436" spans="1:49" hidden="1" x14ac:dyDescent="0.25">
      <c r="A1436">
        <v>6.59</v>
      </c>
      <c r="B1436">
        <v>5.7999999999999899E-2</v>
      </c>
      <c r="C1436">
        <v>4.97</v>
      </c>
      <c r="D1436">
        <v>0.96899999999999997</v>
      </c>
      <c r="E1436">
        <v>24.94</v>
      </c>
      <c r="F1436" t="s">
        <v>136</v>
      </c>
      <c r="G1436" t="s">
        <v>137</v>
      </c>
      <c r="H1436">
        <v>345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6.5000000000000002E-2</v>
      </c>
      <c r="O1436">
        <v>4.3361776999999997E-2</v>
      </c>
      <c r="P1436">
        <v>0.19500000000000001</v>
      </c>
      <c r="Q1436">
        <v>0.19500000000000001</v>
      </c>
      <c r="R1436">
        <v>0.42105308000000002</v>
      </c>
      <c r="S1436">
        <v>0.13</v>
      </c>
      <c r="T1436">
        <v>0.1</v>
      </c>
      <c r="U1436">
        <v>0.16</v>
      </c>
      <c r="V1436">
        <v>5.5816468000000001E-2</v>
      </c>
      <c r="W1436">
        <v>-7.166691E-2</v>
      </c>
      <c r="X1436">
        <v>-1.0543963E-2</v>
      </c>
      <c r="Y1436">
        <v>4.2105308000000001E-2</v>
      </c>
      <c r="Z1436">
        <v>0.37894777399999902</v>
      </c>
      <c r="AA1436">
        <v>0.21052654100000001</v>
      </c>
      <c r="AB1436">
        <v>0.42099999999999999</v>
      </c>
      <c r="AC1436">
        <v>-11.42250305</v>
      </c>
      <c r="AD1436">
        <v>5.858985412</v>
      </c>
      <c r="AE1436">
        <v>-0.78886415300000001</v>
      </c>
      <c r="AF1436">
        <v>2</v>
      </c>
      <c r="AG1436">
        <v>3</v>
      </c>
      <c r="AH1436">
        <v>5</v>
      </c>
      <c r="AI1436" t="s">
        <v>59</v>
      </c>
      <c r="AJ1436">
        <v>15.07</v>
      </c>
      <c r="AK1436">
        <v>0</v>
      </c>
      <c r="AL1436">
        <v>34.774000000000001</v>
      </c>
      <c r="AM1436">
        <v>0</v>
      </c>
      <c r="AN1436">
        <v>6.9999999999999897E-3</v>
      </c>
      <c r="AO1436">
        <v>0.96799999999999997</v>
      </c>
      <c r="AP1436">
        <v>1.73</v>
      </c>
      <c r="AQ1436">
        <v>1.2769999999999999</v>
      </c>
      <c r="AR1436">
        <v>0.93899999999999995</v>
      </c>
      <c r="AS1436">
        <v>0.114</v>
      </c>
      <c r="AT1436">
        <v>3.6459999999999999</v>
      </c>
      <c r="AU1436">
        <v>0.104280605</v>
      </c>
      <c r="AV1436">
        <v>4</v>
      </c>
      <c r="AW1436" t="s">
        <v>60</v>
      </c>
    </row>
    <row r="1437" spans="1:49" hidden="1" x14ac:dyDescent="0.25">
      <c r="A1437">
        <v>24.53</v>
      </c>
      <c r="B1437">
        <v>1.7999999999999999E-2</v>
      </c>
      <c r="C1437">
        <v>5.5519999999999996</v>
      </c>
      <c r="D1437">
        <v>1.0740000000000001</v>
      </c>
      <c r="E1437">
        <v>83.977999999999994</v>
      </c>
      <c r="F1437" t="s">
        <v>136</v>
      </c>
      <c r="G1437" t="s">
        <v>137</v>
      </c>
      <c r="H1437">
        <v>348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6.5000000000000002E-2</v>
      </c>
      <c r="O1437">
        <v>3.9703176999999999E-2</v>
      </c>
      <c r="P1437">
        <v>3.5920687999999999E-2</v>
      </c>
      <c r="Q1437">
        <v>8.6348539000000002E-2</v>
      </c>
      <c r="R1437">
        <v>0.57472489999999998</v>
      </c>
      <c r="S1437">
        <v>0.13</v>
      </c>
      <c r="T1437">
        <v>0.1</v>
      </c>
      <c r="U1437">
        <v>0.1</v>
      </c>
      <c r="V1437">
        <v>3.7724899999999999E-2</v>
      </c>
      <c r="W1437">
        <v>2.8594776999999998E-2</v>
      </c>
      <c r="X1437">
        <v>-1.1649112999999999E-2</v>
      </c>
      <c r="Y1437">
        <v>5.7472490999999903E-2</v>
      </c>
      <c r="Z1437">
        <v>0.51725242100000002</v>
      </c>
      <c r="AA1437">
        <v>0.28736245599999999</v>
      </c>
      <c r="AB1437">
        <v>0.57499999999999996</v>
      </c>
      <c r="AC1437">
        <v>-16.320735859999999</v>
      </c>
      <c r="AD1437">
        <v>11.104083920000001</v>
      </c>
      <c r="AE1437">
        <v>-1.3993198759999901</v>
      </c>
      <c r="AF1437">
        <v>2</v>
      </c>
      <c r="AG1437">
        <v>3</v>
      </c>
      <c r="AH1437">
        <v>5</v>
      </c>
      <c r="AI1437" t="s">
        <v>59</v>
      </c>
      <c r="AJ1437">
        <v>17.190000000000001</v>
      </c>
      <c r="AK1437">
        <v>0</v>
      </c>
      <c r="AL1437">
        <v>122.542999999999</v>
      </c>
      <c r="AM1437">
        <v>0</v>
      </c>
      <c r="AN1437">
        <v>2E-3</v>
      </c>
      <c r="AO1437">
        <v>1.125</v>
      </c>
      <c r="AP1437">
        <v>1.405</v>
      </c>
      <c r="AQ1437">
        <v>1.492</v>
      </c>
      <c r="AR1437">
        <v>1.1179999999999899</v>
      </c>
      <c r="AS1437">
        <v>0.14599999999999999</v>
      </c>
      <c r="AT1437">
        <v>2.7029999999999998</v>
      </c>
      <c r="AU1437">
        <v>0.21827912799999999</v>
      </c>
      <c r="AV1437">
        <v>4</v>
      </c>
      <c r="AW1437" t="s">
        <v>60</v>
      </c>
    </row>
    <row r="1438" spans="1:49" hidden="1" x14ac:dyDescent="0.25">
      <c r="A1438">
        <v>13.02</v>
      </c>
      <c r="B1438">
        <v>0.04</v>
      </c>
      <c r="C1438">
        <v>4.4960000000000004</v>
      </c>
      <c r="D1438">
        <v>0.88599999999999901</v>
      </c>
      <c r="E1438">
        <v>32.953000000000003</v>
      </c>
      <c r="F1438" t="s">
        <v>136</v>
      </c>
      <c r="G1438" t="s">
        <v>137</v>
      </c>
      <c r="H1438">
        <v>349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3.3821391999999999E-2</v>
      </c>
      <c r="O1438">
        <v>8.5025118999999996E-2</v>
      </c>
      <c r="P1438">
        <v>7.6353655999999895E-2</v>
      </c>
      <c r="Q1438">
        <v>9.9249006000000001E-2</v>
      </c>
      <c r="R1438">
        <v>0.28092679999999998</v>
      </c>
      <c r="S1438">
        <v>0.2</v>
      </c>
      <c r="T1438">
        <v>0.13577977899999999</v>
      </c>
      <c r="U1438">
        <v>0.14000000000000001</v>
      </c>
      <c r="V1438">
        <v>-9.0501929999999998E-3</v>
      </c>
      <c r="W1438">
        <v>1.8943377000000001E-2</v>
      </c>
      <c r="X1438">
        <v>-2.2749031999999999E-2</v>
      </c>
      <c r="Y1438">
        <v>2.8092678999999999E-2</v>
      </c>
      <c r="Z1438">
        <v>0.252834114</v>
      </c>
      <c r="AA1438">
        <v>0.14046339699999999</v>
      </c>
      <c r="AB1438">
        <v>0.28100000000000003</v>
      </c>
      <c r="AC1438">
        <v>-8.0768824549999998</v>
      </c>
      <c r="AD1438">
        <v>8.5685253299999999</v>
      </c>
      <c r="AE1438">
        <v>-1.0889838789999999</v>
      </c>
      <c r="AF1438">
        <v>2</v>
      </c>
      <c r="AG1438">
        <v>3</v>
      </c>
      <c r="AH1438">
        <v>5</v>
      </c>
      <c r="AI1438" t="s">
        <v>59</v>
      </c>
      <c r="AJ1438">
        <v>16.45</v>
      </c>
      <c r="AK1438">
        <v>0</v>
      </c>
      <c r="AL1438">
        <v>45.902999999999999</v>
      </c>
      <c r="AM1438">
        <v>0</v>
      </c>
      <c r="AN1438">
        <v>6.0000000000000001E-3</v>
      </c>
      <c r="AO1438">
        <v>0.85</v>
      </c>
      <c r="AP1438">
        <v>1.76199999999999</v>
      </c>
      <c r="AQ1438">
        <v>1.1259999999999999</v>
      </c>
      <c r="AR1438">
        <v>0.81399999999999995</v>
      </c>
      <c r="AS1438">
        <v>9.2999999999999999E-2</v>
      </c>
      <c r="AT1438">
        <v>5.4619999999999997</v>
      </c>
      <c r="AU1438">
        <v>-0.84391476399999998</v>
      </c>
      <c r="AV1438">
        <v>5</v>
      </c>
      <c r="AW1438" t="s">
        <v>60</v>
      </c>
    </row>
    <row r="1439" spans="1:49" hidden="1" x14ac:dyDescent="0.25">
      <c r="A1439">
        <v>12.29</v>
      </c>
      <c r="B1439">
        <v>4.0999999999999898E-2</v>
      </c>
      <c r="C1439">
        <v>5.5149999999999997</v>
      </c>
      <c r="D1439">
        <v>0.95699999999999996</v>
      </c>
      <c r="E1439">
        <v>34.332999999999998</v>
      </c>
      <c r="F1439" t="s">
        <v>136</v>
      </c>
      <c r="G1439" t="s">
        <v>137</v>
      </c>
      <c r="H1439">
        <v>351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8.5000000000000006E-2</v>
      </c>
      <c r="O1439">
        <v>7.3772232999999895E-2</v>
      </c>
      <c r="P1439">
        <v>4.0509712000000003E-2</v>
      </c>
      <c r="Q1439">
        <v>9.2218155999999996E-2</v>
      </c>
      <c r="R1439">
        <v>1.1213415</v>
      </c>
      <c r="S1439">
        <v>0.17</v>
      </c>
      <c r="T1439">
        <v>0.1</v>
      </c>
      <c r="U1439">
        <v>0.13</v>
      </c>
      <c r="V1439">
        <v>3.3847753000000001E-2</v>
      </c>
      <c r="W1439">
        <v>-0.103698425</v>
      </c>
      <c r="X1439">
        <v>3.6911161999999997E-2</v>
      </c>
      <c r="Y1439">
        <v>0.112134146999999</v>
      </c>
      <c r="Z1439">
        <v>1.00920732</v>
      </c>
      <c r="AA1439">
        <v>0.56067073299999903</v>
      </c>
      <c r="AB1439">
        <v>1.121</v>
      </c>
      <c r="AC1439">
        <v>-17.541503420000002</v>
      </c>
      <c r="AD1439">
        <v>3.2773559989999899</v>
      </c>
      <c r="AE1439">
        <v>-0.32878278399999999</v>
      </c>
      <c r="AF1439">
        <v>2</v>
      </c>
      <c r="AG1439">
        <v>3</v>
      </c>
      <c r="AH1439">
        <v>5</v>
      </c>
      <c r="AI1439" t="s">
        <v>59</v>
      </c>
      <c r="AJ1439">
        <v>14.73</v>
      </c>
      <c r="AK1439">
        <v>0</v>
      </c>
      <c r="AL1439">
        <v>47.688999999999901</v>
      </c>
      <c r="AM1439">
        <v>0</v>
      </c>
      <c r="AN1439">
        <v>6.0000000000000001E-3</v>
      </c>
      <c r="AO1439">
        <v>0.94699999999999995</v>
      </c>
      <c r="AP1439">
        <v>1.456</v>
      </c>
      <c r="AQ1439">
        <v>1.248</v>
      </c>
      <c r="AR1439">
        <v>0.91799999999999904</v>
      </c>
      <c r="AS1439">
        <v>0.109</v>
      </c>
      <c r="AT1439">
        <v>3.2469999999999999</v>
      </c>
      <c r="AU1439">
        <v>8.1686557000000007E-2</v>
      </c>
      <c r="AV1439">
        <v>5</v>
      </c>
      <c r="AW1439" t="s">
        <v>60</v>
      </c>
    </row>
    <row r="1440" spans="1:49" hidden="1" x14ac:dyDescent="0.25">
      <c r="A1440">
        <v>21.64</v>
      </c>
      <c r="B1440">
        <v>3.3000000000000002E-2</v>
      </c>
      <c r="C1440">
        <v>6.5339999999999998</v>
      </c>
      <c r="D1440">
        <v>0.94199999999999995</v>
      </c>
      <c r="E1440">
        <v>49.344999999999999</v>
      </c>
      <c r="F1440" t="s">
        <v>136</v>
      </c>
      <c r="G1440" t="s">
        <v>137</v>
      </c>
      <c r="H1440">
        <v>352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4.9751159000000003E-2</v>
      </c>
      <c r="O1440">
        <v>0.10014482500000001</v>
      </c>
      <c r="P1440">
        <v>7.4312807999999994E-2</v>
      </c>
      <c r="Q1440">
        <v>0.119161876</v>
      </c>
      <c r="R1440">
        <v>0.41213517999999999</v>
      </c>
      <c r="S1440">
        <v>0.24</v>
      </c>
      <c r="T1440">
        <v>0.17658718500000001</v>
      </c>
      <c r="U1440">
        <v>0.15</v>
      </c>
      <c r="V1440">
        <v>-1.8246294999999999E-2</v>
      </c>
      <c r="W1440">
        <v>1.2732883E-2</v>
      </c>
      <c r="X1440">
        <v>-1.7492278999999999E-2</v>
      </c>
      <c r="Y1440">
        <v>4.1213517999999998E-2</v>
      </c>
      <c r="Z1440">
        <v>0.37092166500000001</v>
      </c>
      <c r="AA1440">
        <v>0.20606759199999999</v>
      </c>
      <c r="AB1440">
        <v>0.41199999999999998</v>
      </c>
      <c r="AC1440">
        <v>-11.146989980000001</v>
      </c>
      <c r="AD1440">
        <v>7.6699967510000002</v>
      </c>
      <c r="AE1440">
        <v>-1.785329594</v>
      </c>
      <c r="AF1440">
        <v>2</v>
      </c>
      <c r="AG1440">
        <v>3</v>
      </c>
      <c r="AH1440">
        <v>5</v>
      </c>
      <c r="AI1440" t="s">
        <v>59</v>
      </c>
      <c r="AJ1440">
        <v>15.67</v>
      </c>
      <c r="AK1440">
        <v>0</v>
      </c>
      <c r="AL1440">
        <v>67.673999999999893</v>
      </c>
      <c r="AM1440">
        <v>0</v>
      </c>
      <c r="AN1440">
        <v>3.0000000000000001E-3</v>
      </c>
      <c r="AO1440">
        <v>0.91700000000000004</v>
      </c>
      <c r="AP1440">
        <v>0.96599999999999997</v>
      </c>
      <c r="AQ1440">
        <v>1.2309999999999901</v>
      </c>
      <c r="AR1440">
        <v>0.90300000000000002</v>
      </c>
      <c r="AS1440">
        <v>0.108</v>
      </c>
      <c r="AT1440">
        <v>1.905</v>
      </c>
      <c r="AU1440">
        <v>-1.156481031</v>
      </c>
      <c r="AV1440">
        <v>4</v>
      </c>
      <c r="AW1440" t="s">
        <v>60</v>
      </c>
    </row>
    <row r="1441" spans="1:49" hidden="1" x14ac:dyDescent="0.25">
      <c r="A1441">
        <v>16.09</v>
      </c>
      <c r="B1441">
        <v>3.5000000000000003E-2</v>
      </c>
      <c r="C1441">
        <v>5.9059999999999997</v>
      </c>
      <c r="D1441">
        <v>0.97</v>
      </c>
      <c r="E1441">
        <v>46.895000000000003</v>
      </c>
      <c r="F1441" t="s">
        <v>136</v>
      </c>
      <c r="G1441" t="s">
        <v>137</v>
      </c>
      <c r="H1441">
        <v>355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4.1243889999999998E-2</v>
      </c>
      <c r="O1441">
        <v>9.3926660999999995E-2</v>
      </c>
      <c r="P1441">
        <v>7.9147450999999994E-2</v>
      </c>
      <c r="Q1441">
        <v>0.116319218</v>
      </c>
      <c r="R1441">
        <v>0.3650602</v>
      </c>
      <c r="S1441">
        <v>0.23</v>
      </c>
      <c r="T1441">
        <v>0.115045248</v>
      </c>
      <c r="U1441">
        <v>0.14499999999999999</v>
      </c>
      <c r="V1441">
        <v>-5.6454387000000002E-2</v>
      </c>
      <c r="W1441">
        <v>-1.7211700000000001E-4</v>
      </c>
      <c r="X1441">
        <v>3.1469875000000001E-2</v>
      </c>
      <c r="Y1441">
        <v>3.6506021E-2</v>
      </c>
      <c r="Z1441">
        <v>0.328554189</v>
      </c>
      <c r="AA1441">
        <v>0.182530105</v>
      </c>
      <c r="AB1441">
        <v>0.36499999999999999</v>
      </c>
      <c r="AC1441">
        <v>-8.5409454710000006</v>
      </c>
      <c r="AD1441">
        <v>7.6202092769999998</v>
      </c>
      <c r="AE1441">
        <v>-1.8503569040000001</v>
      </c>
      <c r="AF1441">
        <v>2</v>
      </c>
      <c r="AG1441">
        <v>3</v>
      </c>
      <c r="AH1441">
        <v>5</v>
      </c>
      <c r="AI1441" t="s">
        <v>59</v>
      </c>
      <c r="AJ1441">
        <v>14.79</v>
      </c>
      <c r="AK1441">
        <v>0</v>
      </c>
      <c r="AL1441">
        <v>67.042000000000002</v>
      </c>
      <c r="AM1441">
        <v>0</v>
      </c>
      <c r="AN1441">
        <v>3.0000000000000001E-3</v>
      </c>
      <c r="AO1441">
        <v>0.96499999999999997</v>
      </c>
      <c r="AP1441">
        <v>1.2829999999999999</v>
      </c>
      <c r="AQ1441">
        <v>1.2849999999999999</v>
      </c>
      <c r="AR1441">
        <v>0.94299999999999995</v>
      </c>
      <c r="AS1441">
        <v>0.115</v>
      </c>
      <c r="AT1441">
        <v>2.5369999999999999</v>
      </c>
      <c r="AU1441">
        <v>-1.2637110970000001</v>
      </c>
      <c r="AV1441">
        <v>4</v>
      </c>
      <c r="AW1441" t="s">
        <v>60</v>
      </c>
    </row>
    <row r="1442" spans="1:49" hidden="1" x14ac:dyDescent="0.25">
      <c r="A1442">
        <v>36.89</v>
      </c>
      <c r="B1442">
        <v>2.1000000000000001E-2</v>
      </c>
      <c r="C1442">
        <v>6.4770000000000003</v>
      </c>
      <c r="D1442">
        <v>0.68299999999999905</v>
      </c>
      <c r="E1442">
        <v>38.180999999999997</v>
      </c>
      <c r="F1442" t="s">
        <v>136</v>
      </c>
      <c r="G1442" t="s">
        <v>137</v>
      </c>
      <c r="H1442">
        <v>358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4.9584107000000002E-2</v>
      </c>
      <c r="O1442">
        <v>8.8404483000000006E-2</v>
      </c>
      <c r="P1442">
        <v>8.3802463999999993E-2</v>
      </c>
      <c r="Q1442">
        <v>0.12244232300000001</v>
      </c>
      <c r="R1442">
        <v>0.41884779999999999</v>
      </c>
      <c r="S1442">
        <v>0.23</v>
      </c>
      <c r="T1442">
        <v>0.14846926399999999</v>
      </c>
      <c r="U1442">
        <v>0.17</v>
      </c>
      <c r="V1442">
        <v>-2.2340123999999999E-2</v>
      </c>
      <c r="W1442">
        <v>-4.1185717999999899E-2</v>
      </c>
      <c r="X1442">
        <v>7.12401099999999E-3</v>
      </c>
      <c r="Y1442">
        <v>4.1884780000000003E-2</v>
      </c>
      <c r="Z1442">
        <v>0.37696301900000001</v>
      </c>
      <c r="AA1442">
        <v>0.2094239</v>
      </c>
      <c r="AB1442">
        <v>0.41899999999999998</v>
      </c>
      <c r="AC1442">
        <v>-9.8336737119999995</v>
      </c>
      <c r="AD1442">
        <v>1.3291815920000001</v>
      </c>
      <c r="AE1442">
        <v>-1.731530153</v>
      </c>
      <c r="AF1442">
        <v>2</v>
      </c>
      <c r="AG1442">
        <v>1</v>
      </c>
      <c r="AH1442">
        <v>3</v>
      </c>
      <c r="AI1442" t="s">
        <v>53</v>
      </c>
      <c r="AJ1442">
        <v>13.29</v>
      </c>
      <c r="AK1442">
        <v>0.01</v>
      </c>
      <c r="AL1442">
        <v>66.096000000000004</v>
      </c>
      <c r="AM1442">
        <v>0</v>
      </c>
      <c r="AN1442">
        <v>5.0000000000000001E-3</v>
      </c>
      <c r="AO1442">
        <v>0.61699999999999999</v>
      </c>
      <c r="AP1442">
        <v>0.82099999999999995</v>
      </c>
      <c r="AQ1442">
        <v>0.78099999999999903</v>
      </c>
      <c r="AR1442">
        <v>0.50700000000000001</v>
      </c>
      <c r="AS1442">
        <v>4.8000000000000001E-2</v>
      </c>
      <c r="AT1442">
        <v>1.9930000000000001</v>
      </c>
      <c r="AU1442">
        <v>-0.698591093</v>
      </c>
      <c r="AV1442">
        <v>5</v>
      </c>
      <c r="AW1442" t="s">
        <v>52</v>
      </c>
    </row>
    <row r="1443" spans="1:49" hidden="1" x14ac:dyDescent="0.25">
      <c r="A1443">
        <v>22.62</v>
      </c>
      <c r="B1443">
        <v>3.2000000000000001E-2</v>
      </c>
      <c r="C1443">
        <v>6.5170000000000003</v>
      </c>
      <c r="D1443">
        <v>0.83499999999999996</v>
      </c>
      <c r="E1443">
        <v>49.762</v>
      </c>
      <c r="F1443" t="s">
        <v>136</v>
      </c>
      <c r="G1443" t="s">
        <v>137</v>
      </c>
      <c r="H1443">
        <v>371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0.05</v>
      </c>
      <c r="O1443">
        <v>4.2217782999999898E-2</v>
      </c>
      <c r="P1443">
        <v>0.05</v>
      </c>
      <c r="Q1443">
        <v>0.05</v>
      </c>
      <c r="R1443">
        <v>0.76789384999999999</v>
      </c>
      <c r="S1443">
        <v>0.1</v>
      </c>
      <c r="T1443">
        <v>0.13</v>
      </c>
      <c r="U1443">
        <v>0.1</v>
      </c>
      <c r="V1443">
        <v>0.109746896</v>
      </c>
      <c r="W1443">
        <v>0.17002096999999999</v>
      </c>
      <c r="X1443">
        <v>0</v>
      </c>
      <c r="Y1443">
        <v>7.6789385000000002E-2</v>
      </c>
      <c r="Z1443">
        <v>0.69110446599999997</v>
      </c>
      <c r="AA1443">
        <v>0.38394692499999999</v>
      </c>
      <c r="AB1443">
        <v>0.76800000000000002</v>
      </c>
      <c r="AC1443">
        <v>-19.540155380000002</v>
      </c>
      <c r="AD1443">
        <v>12.10501792</v>
      </c>
      <c r="AE1443">
        <v>-1.0011848619999999</v>
      </c>
      <c r="AF1443">
        <v>2</v>
      </c>
      <c r="AG1443">
        <v>1</v>
      </c>
      <c r="AH1443">
        <v>3</v>
      </c>
      <c r="AI1443" t="s">
        <v>53</v>
      </c>
      <c r="AJ1443">
        <v>16.46</v>
      </c>
      <c r="AK1443">
        <v>0.03</v>
      </c>
      <c r="AL1443">
        <v>68.825000000000003</v>
      </c>
      <c r="AM1443">
        <v>0</v>
      </c>
      <c r="AN1443">
        <v>4.0000000000000001E-3</v>
      </c>
      <c r="AO1443">
        <v>0.78099999999999903</v>
      </c>
      <c r="AP1443">
        <v>0.95699999999999996</v>
      </c>
      <c r="AQ1443">
        <v>1.0409999999999999</v>
      </c>
      <c r="AR1443">
        <v>0.745</v>
      </c>
      <c r="AS1443">
        <v>8.3000000000000004E-2</v>
      </c>
      <c r="AT1443">
        <v>1.7669999999999999</v>
      </c>
      <c r="AU1443">
        <v>-2.2837347299999999</v>
      </c>
      <c r="AV1443">
        <v>5</v>
      </c>
      <c r="AW1443" t="s">
        <v>52</v>
      </c>
    </row>
    <row r="1444" spans="1:49" hidden="1" x14ac:dyDescent="0.25">
      <c r="A1444">
        <v>16.170000000000002</v>
      </c>
      <c r="B1444">
        <v>7.3999999999999996E-2</v>
      </c>
      <c r="C1444">
        <v>5.8520000000000003</v>
      </c>
      <c r="D1444">
        <v>0.997</v>
      </c>
      <c r="E1444">
        <v>28.061999999999902</v>
      </c>
      <c r="F1444" t="s">
        <v>136</v>
      </c>
      <c r="G1444" t="s">
        <v>137</v>
      </c>
      <c r="H1444">
        <v>377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6.5000000000000002E-2</v>
      </c>
      <c r="O1444">
        <v>4.7537742000000001E-2</v>
      </c>
      <c r="P1444">
        <v>0.19500000000000001</v>
      </c>
      <c r="Q1444">
        <v>0.19500000000000001</v>
      </c>
      <c r="R1444">
        <v>0.53871393000000001</v>
      </c>
      <c r="S1444">
        <v>0.13</v>
      </c>
      <c r="T1444">
        <v>0.13</v>
      </c>
      <c r="U1444">
        <v>0.17</v>
      </c>
      <c r="V1444">
        <v>8.4973759999999995E-2</v>
      </c>
      <c r="W1444">
        <v>-5.8727032999999998E-2</v>
      </c>
      <c r="X1444">
        <v>-1.6863633999999999E-2</v>
      </c>
      <c r="Y1444">
        <v>5.3871392999999997E-2</v>
      </c>
      <c r="Z1444">
        <v>0.48484253899999902</v>
      </c>
      <c r="AA1444">
        <v>0.26935696599999998</v>
      </c>
      <c r="AB1444">
        <v>0.53900000000000003</v>
      </c>
      <c r="AC1444">
        <v>-14.255324699999999</v>
      </c>
      <c r="AD1444">
        <v>5.7350401800000004</v>
      </c>
      <c r="AE1444">
        <v>-0.86126985599999994</v>
      </c>
      <c r="AF1444">
        <v>2</v>
      </c>
      <c r="AG1444">
        <v>3</v>
      </c>
      <c r="AH1444">
        <v>5</v>
      </c>
      <c r="AI1444" t="s">
        <v>59</v>
      </c>
      <c r="AJ1444">
        <v>12.24</v>
      </c>
      <c r="AK1444">
        <v>0.01</v>
      </c>
      <c r="AL1444">
        <v>38.537999999999997</v>
      </c>
      <c r="AM1444">
        <v>0</v>
      </c>
      <c r="AN1444">
        <v>6.0000000000000001E-3</v>
      </c>
      <c r="AO1444">
        <v>1.0029999999999999</v>
      </c>
      <c r="AP1444">
        <v>1.2969999999999999</v>
      </c>
      <c r="AQ1444">
        <v>1.3580000000000001</v>
      </c>
      <c r="AR1444">
        <v>1.0029999999999999</v>
      </c>
      <c r="AS1444">
        <v>0.128</v>
      </c>
      <c r="AT1444">
        <v>2.423</v>
      </c>
      <c r="AU1444">
        <v>9.1269406999999997E-2</v>
      </c>
      <c r="AV1444">
        <v>4</v>
      </c>
      <c r="AW1444" t="s">
        <v>52</v>
      </c>
    </row>
    <row r="1445" spans="1:49" hidden="1" x14ac:dyDescent="0.25">
      <c r="A1445">
        <v>9.18</v>
      </c>
      <c r="B1445">
        <v>6.7000000000000004E-2</v>
      </c>
      <c r="C1445">
        <v>5.7389999999999999</v>
      </c>
      <c r="D1445">
        <v>0.79099999999999904</v>
      </c>
      <c r="E1445">
        <v>13.482999999999899</v>
      </c>
      <c r="F1445" t="s">
        <v>136</v>
      </c>
      <c r="G1445" t="s">
        <v>137</v>
      </c>
      <c r="H1445">
        <v>38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5.2470773999999998E-2</v>
      </c>
      <c r="O1445">
        <v>0.10493430500000001</v>
      </c>
      <c r="P1445">
        <v>9.0303310999999997E-2</v>
      </c>
      <c r="Q1445">
        <v>0.100635322</v>
      </c>
      <c r="R1445">
        <v>0.23079023000000001</v>
      </c>
      <c r="S1445">
        <v>0.23</v>
      </c>
      <c r="T1445">
        <v>0.21581966699999999</v>
      </c>
      <c r="U1445">
        <v>0.1</v>
      </c>
      <c r="V1445">
        <v>-1.4100616999999999E-2</v>
      </c>
      <c r="W1445">
        <v>1.1255487999999999E-2</v>
      </c>
      <c r="X1445">
        <v>7.1761129999999996E-3</v>
      </c>
      <c r="Y1445">
        <v>2.30790229999999E-2</v>
      </c>
      <c r="Z1445">
        <v>0.20771120500000001</v>
      </c>
      <c r="AA1445">
        <v>0.11539511399999999</v>
      </c>
      <c r="AB1445">
        <v>0.23100000000000001</v>
      </c>
      <c r="AC1445">
        <v>-9.8977261270000003</v>
      </c>
      <c r="AD1445">
        <v>6.2358768729999996</v>
      </c>
      <c r="AE1445">
        <v>-0.77588095999999995</v>
      </c>
      <c r="AF1445">
        <v>2</v>
      </c>
      <c r="AG1445">
        <v>1</v>
      </c>
      <c r="AH1445">
        <v>3</v>
      </c>
      <c r="AI1445" t="s">
        <v>53</v>
      </c>
      <c r="AJ1445">
        <v>11.82</v>
      </c>
      <c r="AK1445">
        <v>0.01</v>
      </c>
      <c r="AL1445">
        <v>22.155000000000001</v>
      </c>
      <c r="AM1445">
        <v>0</v>
      </c>
      <c r="AN1445">
        <v>1.4999999999999999E-2</v>
      </c>
      <c r="AO1445">
        <v>0.74199999999999999</v>
      </c>
      <c r="AP1445">
        <v>1.2949999999999999</v>
      </c>
      <c r="AQ1445">
        <v>0.95</v>
      </c>
      <c r="AR1445">
        <v>0.66099999999999903</v>
      </c>
      <c r="AS1445">
        <v>6.9000000000000006E-2</v>
      </c>
      <c r="AT1445">
        <v>2.9039999999999999</v>
      </c>
      <c r="AU1445">
        <v>0.123332388</v>
      </c>
      <c r="AV1445">
        <v>3</v>
      </c>
      <c r="AW1445" t="s">
        <v>52</v>
      </c>
    </row>
    <row r="1446" spans="1:49" hidden="1" x14ac:dyDescent="0.25">
      <c r="A1446">
        <v>23.78</v>
      </c>
      <c r="B1446">
        <v>3.5000000000000003E-2</v>
      </c>
      <c r="C1446">
        <v>6.9359999999999999</v>
      </c>
      <c r="D1446">
        <v>0.53400000000000003</v>
      </c>
      <c r="E1446">
        <v>12.050999999999901</v>
      </c>
      <c r="F1446" t="s">
        <v>136</v>
      </c>
      <c r="G1446" t="s">
        <v>137</v>
      </c>
      <c r="H1446">
        <v>4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5.5314790999999898E-2</v>
      </c>
      <c r="O1446">
        <v>0.109459898</v>
      </c>
      <c r="P1446">
        <v>9.2427036999999906E-2</v>
      </c>
      <c r="Q1446">
        <v>0.13353309199999999</v>
      </c>
      <c r="R1446">
        <v>0.48251962999999998</v>
      </c>
      <c r="S1446">
        <v>0.26</v>
      </c>
      <c r="T1446">
        <v>0.28092800800000001</v>
      </c>
      <c r="U1446">
        <v>0.14000000000000001</v>
      </c>
      <c r="V1446">
        <v>1.8420385000000001E-2</v>
      </c>
      <c r="W1446">
        <v>2.2413880000000001E-2</v>
      </c>
      <c r="X1446">
        <v>2.9062879999999999E-3</v>
      </c>
      <c r="Y1446">
        <v>4.8251962999999898E-2</v>
      </c>
      <c r="Z1446">
        <v>0.434267664</v>
      </c>
      <c r="AA1446">
        <v>0.24125981299999999</v>
      </c>
      <c r="AB1446">
        <v>0.48299999999999998</v>
      </c>
      <c r="AC1446">
        <v>-7.6872761550000002</v>
      </c>
      <c r="AD1446">
        <v>7.2717637529999903</v>
      </c>
      <c r="AE1446">
        <v>-1.3057987359999901</v>
      </c>
      <c r="AF1446">
        <v>1</v>
      </c>
      <c r="AH1446">
        <v>1</v>
      </c>
      <c r="AI1446" t="s">
        <v>51</v>
      </c>
      <c r="AJ1446">
        <v>10.79</v>
      </c>
      <c r="AK1446">
        <v>0.01</v>
      </c>
      <c r="AL1446">
        <v>30.706999999999901</v>
      </c>
      <c r="AM1446">
        <v>0</v>
      </c>
      <c r="AN1446">
        <v>1.7000000000000001E-2</v>
      </c>
      <c r="AO1446">
        <v>0.46899999999999997</v>
      </c>
      <c r="AP1446">
        <v>0.56599999999999995</v>
      </c>
      <c r="AQ1446">
        <v>0.57699999999999996</v>
      </c>
      <c r="AR1446">
        <v>0.32</v>
      </c>
      <c r="AS1446">
        <v>2.7E-2</v>
      </c>
      <c r="AT1446">
        <v>1.37699999999999</v>
      </c>
      <c r="AU1446">
        <v>0.23610357000000001</v>
      </c>
      <c r="AV1446">
        <v>1</v>
      </c>
      <c r="AW1446" t="s">
        <v>52</v>
      </c>
    </row>
    <row r="1447" spans="1:49" hidden="1" x14ac:dyDescent="0.25">
      <c r="A1447">
        <v>1.27</v>
      </c>
      <c r="B1447">
        <v>0.19699999999999901</v>
      </c>
      <c r="C1447">
        <v>5.2389999999999999</v>
      </c>
      <c r="D1447">
        <v>1.1879999999999999</v>
      </c>
      <c r="E1447">
        <v>16.199000000000002</v>
      </c>
      <c r="F1447" t="s">
        <v>136</v>
      </c>
      <c r="G1447" t="s">
        <v>137</v>
      </c>
      <c r="H1447">
        <v>417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0.05</v>
      </c>
      <c r="O1447">
        <v>2.1772303E-2</v>
      </c>
      <c r="P1447">
        <v>0.05</v>
      </c>
      <c r="Q1447">
        <v>0.05</v>
      </c>
      <c r="R1447">
        <v>0.46430074999999998</v>
      </c>
      <c r="S1447">
        <v>0.1</v>
      </c>
      <c r="T1447">
        <v>0.03</v>
      </c>
      <c r="U1447">
        <v>0.14000000000000001</v>
      </c>
      <c r="V1447">
        <v>1.4332332999999999E-2</v>
      </c>
      <c r="W1447">
        <v>7.0586099999999999E-2</v>
      </c>
      <c r="X1447">
        <v>0</v>
      </c>
      <c r="Y1447">
        <v>4.6430075000000001E-2</v>
      </c>
      <c r="Z1447">
        <v>0.41787067700000002</v>
      </c>
      <c r="AA1447">
        <v>0.23215037599999999</v>
      </c>
      <c r="AB1447">
        <v>0.46399999999999902</v>
      </c>
      <c r="AC1447">
        <v>-19.881676280000001</v>
      </c>
      <c r="AD1447">
        <v>3.8344946889999898</v>
      </c>
      <c r="AE1447">
        <v>-0.515132162</v>
      </c>
      <c r="AF1447">
        <v>2</v>
      </c>
      <c r="AG1447">
        <v>2</v>
      </c>
      <c r="AH1447">
        <v>4</v>
      </c>
      <c r="AI1447" t="s">
        <v>56</v>
      </c>
      <c r="AJ1447">
        <v>28.65</v>
      </c>
      <c r="AK1447">
        <v>0</v>
      </c>
      <c r="AL1447">
        <v>26.741</v>
      </c>
      <c r="AM1447">
        <v>0</v>
      </c>
      <c r="AN1447">
        <v>6.9999999999999897E-3</v>
      </c>
      <c r="AO1447">
        <v>1.2729999999999999</v>
      </c>
      <c r="AP1447">
        <v>1.629</v>
      </c>
      <c r="AQ1447">
        <v>1.8919999999999999</v>
      </c>
      <c r="AR1447">
        <v>1.3340000000000001</v>
      </c>
      <c r="AS1447">
        <v>0.217</v>
      </c>
      <c r="AT1447">
        <v>2.3159999999999998</v>
      </c>
      <c r="AU1447">
        <v>-1.7113661759999901</v>
      </c>
      <c r="AV1447">
        <v>4</v>
      </c>
      <c r="AW1447" t="s">
        <v>57</v>
      </c>
    </row>
    <row r="1448" spans="1:49" hidden="1" x14ac:dyDescent="0.25">
      <c r="A1448">
        <v>4.25</v>
      </c>
      <c r="B1448">
        <v>7.0000000000000007E-2</v>
      </c>
      <c r="C1448">
        <v>4.2039999999999997</v>
      </c>
      <c r="D1448">
        <v>0.82599999999999996</v>
      </c>
      <c r="E1448">
        <v>16.477</v>
      </c>
      <c r="F1448" t="s">
        <v>136</v>
      </c>
      <c r="G1448" t="s">
        <v>137</v>
      </c>
      <c r="H1448">
        <v>433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1.8573692999999999E-2</v>
      </c>
      <c r="O1448">
        <v>4.7639115000000003E-2</v>
      </c>
      <c r="P1448">
        <v>7.1032432000000006E-2</v>
      </c>
      <c r="Q1448">
        <v>8.0584953000000001E-2</v>
      </c>
      <c r="R1448">
        <v>0.15147327999999999</v>
      </c>
      <c r="S1448">
        <v>0.14000000000000001</v>
      </c>
      <c r="T1448">
        <v>0.18844618199999999</v>
      </c>
      <c r="U1448">
        <v>7.0000000000000007E-2</v>
      </c>
      <c r="V1448">
        <v>-1.1959351E-2</v>
      </c>
      <c r="W1448">
        <v>7.5614100000000002E-3</v>
      </c>
      <c r="X1448">
        <v>-2.8534446000000002E-2</v>
      </c>
      <c r="Y1448">
        <v>1.5147328E-2</v>
      </c>
      <c r="Z1448">
        <v>0.136325955</v>
      </c>
      <c r="AA1448">
        <v>7.5736642000000007E-2</v>
      </c>
      <c r="AB1448">
        <v>0.151</v>
      </c>
      <c r="AC1448">
        <v>-8.153673071</v>
      </c>
      <c r="AD1448">
        <v>10.849143870000001</v>
      </c>
      <c r="AE1448">
        <v>-0.61336467799999905</v>
      </c>
      <c r="AF1448">
        <v>2</v>
      </c>
      <c r="AG1448">
        <v>3</v>
      </c>
      <c r="AH1448">
        <v>5</v>
      </c>
      <c r="AI1448" t="s">
        <v>59</v>
      </c>
      <c r="AJ1448">
        <v>12.13</v>
      </c>
      <c r="AK1448">
        <v>0</v>
      </c>
      <c r="AL1448">
        <v>31.506999999999898</v>
      </c>
      <c r="AM1448">
        <v>0</v>
      </c>
      <c r="AN1448">
        <v>8.0000000000000002E-3</v>
      </c>
      <c r="AO1448">
        <v>0.74199999999999999</v>
      </c>
      <c r="AP1448">
        <v>2.34</v>
      </c>
      <c r="AQ1448">
        <v>1.0589999999999999</v>
      </c>
      <c r="AR1448">
        <v>0.73699999999999999</v>
      </c>
      <c r="AS1448">
        <v>8.7999999999999995E-2</v>
      </c>
      <c r="AT1448">
        <v>4.5139999999999896</v>
      </c>
      <c r="AU1448">
        <v>0.13071247899999999</v>
      </c>
      <c r="AV1448">
        <v>4</v>
      </c>
      <c r="AW1448" t="s">
        <v>60</v>
      </c>
    </row>
    <row r="1449" spans="1:49" hidden="1" x14ac:dyDescent="0.25">
      <c r="A1449">
        <v>19.91</v>
      </c>
      <c r="B1449">
        <v>3.5000000000000003E-2</v>
      </c>
      <c r="C1449">
        <v>6.2089999999999996</v>
      </c>
      <c r="D1449">
        <v>0.83499999999999996</v>
      </c>
      <c r="E1449">
        <v>38.234999999999999</v>
      </c>
      <c r="F1449" t="s">
        <v>136</v>
      </c>
      <c r="G1449" t="s">
        <v>137</v>
      </c>
      <c r="H1449">
        <v>434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3.9610023000000001E-2</v>
      </c>
      <c r="O1449">
        <v>7.2464136999999998E-2</v>
      </c>
      <c r="P1449">
        <v>5.2678059999999999E-2</v>
      </c>
      <c r="Q1449">
        <v>7.6553614000000006E-2</v>
      </c>
      <c r="R1449">
        <v>0.6496054</v>
      </c>
      <c r="S1449">
        <v>0.16</v>
      </c>
      <c r="T1449">
        <v>0.139477131</v>
      </c>
      <c r="U1449">
        <v>0.12</v>
      </c>
      <c r="V1449">
        <v>1.5812556999999901E-2</v>
      </c>
      <c r="W1449">
        <v>3.4314762999999998E-2</v>
      </c>
      <c r="X1449">
        <v>-1.0645913E-2</v>
      </c>
      <c r="Y1449">
        <v>6.4960538999999998E-2</v>
      </c>
      <c r="Z1449">
        <v>0.58464485399999999</v>
      </c>
      <c r="AA1449">
        <v>0.32480269699999997</v>
      </c>
      <c r="AB1449">
        <v>0.65</v>
      </c>
      <c r="AC1449">
        <v>-8.9104773089999991</v>
      </c>
      <c r="AD1449">
        <v>13.12411346</v>
      </c>
      <c r="AE1449">
        <v>-2.5508849840000001</v>
      </c>
      <c r="AF1449">
        <v>2</v>
      </c>
      <c r="AG1449">
        <v>3</v>
      </c>
      <c r="AH1449">
        <v>5</v>
      </c>
      <c r="AI1449" t="s">
        <v>59</v>
      </c>
      <c r="AJ1449">
        <v>14.71</v>
      </c>
      <c r="AK1449">
        <v>0</v>
      </c>
      <c r="AL1449">
        <v>53.468000000000004</v>
      </c>
      <c r="AM1449">
        <v>0</v>
      </c>
      <c r="AN1449">
        <v>5.0000000000000001E-3</v>
      </c>
      <c r="AO1449">
        <v>0.78700000000000003</v>
      </c>
      <c r="AP1449">
        <v>1.054</v>
      </c>
      <c r="AQ1449">
        <v>1.028</v>
      </c>
      <c r="AR1449">
        <v>0.73</v>
      </c>
      <c r="AS1449">
        <v>7.9000000000000001E-2</v>
      </c>
      <c r="AT1449">
        <v>2.488</v>
      </c>
      <c r="AU1449">
        <v>8.6378906999999894E-2</v>
      </c>
      <c r="AV1449">
        <v>5</v>
      </c>
      <c r="AW1449" t="s">
        <v>52</v>
      </c>
    </row>
    <row r="1450" spans="1:49" hidden="1" x14ac:dyDescent="0.25">
      <c r="A1450">
        <v>14.5</v>
      </c>
      <c r="B1450">
        <v>0.04</v>
      </c>
      <c r="C1450">
        <v>4.6040000000000001</v>
      </c>
      <c r="D1450">
        <v>0.879</v>
      </c>
      <c r="E1450">
        <v>34.866</v>
      </c>
      <c r="F1450" t="s">
        <v>136</v>
      </c>
      <c r="G1450" t="s">
        <v>137</v>
      </c>
      <c r="H1450">
        <v>435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3.5196151000000002E-2</v>
      </c>
      <c r="O1450">
        <v>7.9482952999999995E-2</v>
      </c>
      <c r="P1450">
        <v>6.2202742999999998E-2</v>
      </c>
      <c r="Q1450">
        <v>8.1515158000000004E-2</v>
      </c>
      <c r="R1450">
        <v>0.61240744999999996</v>
      </c>
      <c r="S1450">
        <v>0.17</v>
      </c>
      <c r="T1450">
        <v>0.14725887500000001</v>
      </c>
      <c r="U1450">
        <v>0.115</v>
      </c>
      <c r="V1450">
        <v>-2.7042819999999999E-2</v>
      </c>
      <c r="W1450">
        <v>3.0231515E-2</v>
      </c>
      <c r="X1450">
        <v>-8.6936340000000004E-3</v>
      </c>
      <c r="Y1450">
        <v>6.1240744999999999E-2</v>
      </c>
      <c r="Z1450">
        <v>0.55116670099999998</v>
      </c>
      <c r="AA1450">
        <v>0.30620372299999998</v>
      </c>
      <c r="AB1450">
        <v>0.61199999999999999</v>
      </c>
      <c r="AC1450">
        <v>-9.4478876439999997</v>
      </c>
      <c r="AD1450">
        <v>12.84921246</v>
      </c>
      <c r="AE1450">
        <v>-2.3188925469999999</v>
      </c>
      <c r="AF1450">
        <v>2</v>
      </c>
      <c r="AG1450">
        <v>3</v>
      </c>
      <c r="AH1450">
        <v>5</v>
      </c>
      <c r="AI1450" t="s">
        <v>59</v>
      </c>
      <c r="AJ1450">
        <v>14.47</v>
      </c>
      <c r="AK1450">
        <v>0.01</v>
      </c>
      <c r="AL1450">
        <v>48.957000000000001</v>
      </c>
      <c r="AM1450">
        <v>0</v>
      </c>
      <c r="AN1450">
        <v>6.0000000000000001E-3</v>
      </c>
      <c r="AO1450">
        <v>0.83799999999999997</v>
      </c>
      <c r="AP1450">
        <v>1.744</v>
      </c>
      <c r="AQ1450">
        <v>1.1179999999999899</v>
      </c>
      <c r="AR1450">
        <v>0.80599999999999905</v>
      </c>
      <c r="AS1450">
        <v>9.1999999999999998E-2</v>
      </c>
      <c r="AT1450">
        <v>5.9749999999999996</v>
      </c>
      <c r="AU1450">
        <v>8.4123412999999994E-2</v>
      </c>
      <c r="AV1450">
        <v>5</v>
      </c>
      <c r="AW1450" t="s">
        <v>60</v>
      </c>
    </row>
    <row r="1451" spans="1:49" hidden="1" x14ac:dyDescent="0.25">
      <c r="A1451">
        <v>11.93</v>
      </c>
      <c r="B1451">
        <v>6.3E-2</v>
      </c>
      <c r="C1451">
        <v>5.202</v>
      </c>
      <c r="D1451">
        <v>0.61199999999999999</v>
      </c>
      <c r="E1451">
        <v>9.109</v>
      </c>
      <c r="F1451" t="s">
        <v>136</v>
      </c>
      <c r="G1451" t="s">
        <v>137</v>
      </c>
      <c r="H1451">
        <v>447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3.5000000000000003E-2</v>
      </c>
      <c r="O1451">
        <v>1.560952E-2</v>
      </c>
      <c r="P1451">
        <v>0.11899999999999999</v>
      </c>
      <c r="Q1451">
        <v>0.11899999999999999</v>
      </c>
      <c r="R1451">
        <v>0.38768743999999999</v>
      </c>
      <c r="S1451">
        <v>7.0000000000000007E-2</v>
      </c>
      <c r="T1451">
        <v>7.0000000000000007E-2</v>
      </c>
      <c r="U1451">
        <v>0.14000000000000001</v>
      </c>
      <c r="V1451">
        <v>1.4705882E-2</v>
      </c>
      <c r="W1451">
        <v>0.13019031</v>
      </c>
      <c r="X1451">
        <v>0</v>
      </c>
      <c r="Y1451">
        <v>3.8768744000000001E-2</v>
      </c>
      <c r="Z1451">
        <v>0.34891869999999903</v>
      </c>
      <c r="AA1451">
        <v>0.193843722</v>
      </c>
      <c r="AB1451">
        <v>0.38799999999999901</v>
      </c>
      <c r="AC1451">
        <v>-24.836601810000001</v>
      </c>
      <c r="AD1451">
        <v>6.8747597899999997</v>
      </c>
      <c r="AE1451">
        <v>-1.0160408809999999</v>
      </c>
      <c r="AF1451">
        <v>2</v>
      </c>
      <c r="AG1451">
        <v>1</v>
      </c>
      <c r="AH1451">
        <v>3</v>
      </c>
      <c r="AI1451" t="s">
        <v>53</v>
      </c>
      <c r="AJ1451">
        <v>14.36</v>
      </c>
      <c r="AK1451">
        <v>0</v>
      </c>
      <c r="AL1451">
        <v>18.484000000000002</v>
      </c>
      <c r="AM1451">
        <v>0</v>
      </c>
      <c r="AN1451">
        <v>2.4E-2</v>
      </c>
      <c r="AO1451">
        <v>0.54299999999999904</v>
      </c>
      <c r="AP1451">
        <v>1.052</v>
      </c>
      <c r="AQ1451">
        <v>0.68500000000000005</v>
      </c>
      <c r="AR1451">
        <v>0.41499999999999998</v>
      </c>
      <c r="AS1451">
        <v>3.7999999999999999E-2</v>
      </c>
      <c r="AT1451">
        <v>5.2069999999999999</v>
      </c>
      <c r="AU1451">
        <v>-2.436721742</v>
      </c>
      <c r="AV1451">
        <v>1</v>
      </c>
      <c r="AW1451" t="s">
        <v>52</v>
      </c>
    </row>
    <row r="1452" spans="1:49" hidden="1" x14ac:dyDescent="0.25">
      <c r="A1452">
        <v>2.2799999999999998</v>
      </c>
      <c r="B1452">
        <v>0.154</v>
      </c>
      <c r="C1452">
        <v>4.8460000000000001</v>
      </c>
      <c r="D1452">
        <v>1.464</v>
      </c>
      <c r="E1452">
        <v>17.361999999999998</v>
      </c>
      <c r="F1452" t="s">
        <v>136</v>
      </c>
      <c r="G1452" t="s">
        <v>137</v>
      </c>
      <c r="H1452">
        <v>45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0.104249387</v>
      </c>
      <c r="O1452">
        <v>0.14681888199999901</v>
      </c>
      <c r="P1452">
        <v>0.11029476199999901</v>
      </c>
      <c r="Q1452">
        <v>0.121321068</v>
      </c>
      <c r="R1452">
        <v>0.34332269999999998</v>
      </c>
      <c r="S1452">
        <v>0.3</v>
      </c>
      <c r="T1452">
        <v>0.31520947500000002</v>
      </c>
      <c r="U1452">
        <v>0.14000000000000001</v>
      </c>
      <c r="V1452">
        <v>-1.6562357999999999E-2</v>
      </c>
      <c r="W1452">
        <v>1.6307035000000001E-2</v>
      </c>
      <c r="X1452">
        <v>-2.6252720000000001E-3</v>
      </c>
      <c r="Y1452">
        <v>3.4332268999999999E-2</v>
      </c>
      <c r="Z1452">
        <v>0.30899042500000001</v>
      </c>
      <c r="AA1452">
        <v>0.17166134699999999</v>
      </c>
      <c r="AB1452">
        <v>0.34299999999999897</v>
      </c>
      <c r="AC1452">
        <v>-9.993719338</v>
      </c>
      <c r="AD1452">
        <v>4.8951435139999999</v>
      </c>
      <c r="AE1452">
        <v>-0.95962024199999996</v>
      </c>
      <c r="AF1452">
        <v>2</v>
      </c>
      <c r="AG1452">
        <v>3</v>
      </c>
      <c r="AH1452">
        <v>5</v>
      </c>
      <c r="AI1452" t="s">
        <v>59</v>
      </c>
      <c r="AJ1452">
        <v>14.94</v>
      </c>
      <c r="AK1452">
        <v>0</v>
      </c>
      <c r="AL1452">
        <v>265.49599999999998</v>
      </c>
      <c r="AM1452">
        <v>0</v>
      </c>
      <c r="AN1452">
        <v>2E-3</v>
      </c>
      <c r="AO1452">
        <v>1.9830000000000001</v>
      </c>
      <c r="AP1452">
        <v>1.2470000000000001</v>
      </c>
      <c r="AQ1452">
        <v>4.024</v>
      </c>
      <c r="AR1452">
        <v>2.0310000000000001</v>
      </c>
      <c r="AS1452">
        <v>0.64800000000000002</v>
      </c>
      <c r="AT1452">
        <v>1.0740000000000001</v>
      </c>
      <c r="AU1452">
        <v>0.19922349</v>
      </c>
      <c r="AV1452">
        <v>2</v>
      </c>
      <c r="AW1452" t="s">
        <v>60</v>
      </c>
    </row>
    <row r="1453" spans="1:49" hidden="1" x14ac:dyDescent="0.25">
      <c r="A1453">
        <v>4.4400000000000004</v>
      </c>
      <c r="B1453">
        <v>7.0999999999999994E-2</v>
      </c>
      <c r="C1453">
        <v>4.21</v>
      </c>
      <c r="D1453">
        <v>0.98099999999999998</v>
      </c>
      <c r="E1453">
        <v>20.422999999999998</v>
      </c>
      <c r="F1453" t="s">
        <v>136</v>
      </c>
      <c r="G1453" t="s">
        <v>137</v>
      </c>
      <c r="H1453">
        <v>452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7.0000000000000007E-2</v>
      </c>
      <c r="O1453">
        <v>5.4243623999999997E-2</v>
      </c>
      <c r="P1453">
        <v>3.1937288000000001E-2</v>
      </c>
      <c r="Q1453">
        <v>8.2454E-2</v>
      </c>
      <c r="R1453">
        <v>0.74133329999999997</v>
      </c>
      <c r="S1453">
        <v>0.14000000000000001</v>
      </c>
      <c r="T1453">
        <v>0.1</v>
      </c>
      <c r="U1453">
        <v>0.13</v>
      </c>
      <c r="V1453">
        <v>4.5333332999999899E-2</v>
      </c>
      <c r="W1453">
        <v>5.333333E-3</v>
      </c>
      <c r="X1453">
        <v>-7.28078699999999E-3</v>
      </c>
      <c r="Y1453">
        <v>7.4133330999999997E-2</v>
      </c>
      <c r="Z1453">
        <v>0.66719997499999995</v>
      </c>
      <c r="AA1453">
        <v>0.37066665299999901</v>
      </c>
      <c r="AB1453">
        <v>0.74099999999999999</v>
      </c>
      <c r="AC1453">
        <v>-18.184474739999999</v>
      </c>
      <c r="AD1453">
        <v>8.5528694569999999</v>
      </c>
      <c r="AE1453">
        <v>-1.386223226</v>
      </c>
      <c r="AF1453">
        <v>2</v>
      </c>
      <c r="AG1453">
        <v>3</v>
      </c>
      <c r="AH1453">
        <v>5</v>
      </c>
      <c r="AI1453" t="s">
        <v>59</v>
      </c>
      <c r="AJ1453">
        <v>15.4</v>
      </c>
      <c r="AK1453">
        <v>0</v>
      </c>
      <c r="AL1453">
        <v>28.103000000000002</v>
      </c>
      <c r="AM1453">
        <v>0</v>
      </c>
      <c r="AN1453">
        <v>8.9999999999999993E-3</v>
      </c>
      <c r="AO1453">
        <v>0.99</v>
      </c>
      <c r="AP1453">
        <v>2.1440000000000001</v>
      </c>
      <c r="AQ1453">
        <v>1.3019999999999901</v>
      </c>
      <c r="AR1453">
        <v>0.95899999999999996</v>
      </c>
      <c r="AS1453">
        <v>0.11699999999999899</v>
      </c>
      <c r="AT1453">
        <v>4.7350000000000003</v>
      </c>
      <c r="AU1453">
        <v>-1.3026155230000001</v>
      </c>
      <c r="AV1453">
        <v>4</v>
      </c>
      <c r="AW1453" t="s">
        <v>60</v>
      </c>
    </row>
    <row r="1454" spans="1:49" hidden="1" x14ac:dyDescent="0.25">
      <c r="A1454">
        <v>11.96</v>
      </c>
      <c r="B1454">
        <v>4.0999999999999898E-2</v>
      </c>
      <c r="C1454">
        <v>5.44</v>
      </c>
      <c r="D1454">
        <v>0.89200000000000002</v>
      </c>
      <c r="E1454">
        <v>33.340000000000003</v>
      </c>
      <c r="F1454" t="s">
        <v>136</v>
      </c>
      <c r="G1454" t="s">
        <v>137</v>
      </c>
      <c r="H1454">
        <v>454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3.1860093999999999E-2</v>
      </c>
      <c r="O1454">
        <v>8.3510142999999995E-2</v>
      </c>
      <c r="P1454">
        <v>7.4592174999999997E-2</v>
      </c>
      <c r="Q1454">
        <v>9.9245057999999997E-2</v>
      </c>
      <c r="R1454">
        <v>0.29751172999999997</v>
      </c>
      <c r="S1454">
        <v>0.2</v>
      </c>
      <c r="T1454">
        <v>0.13784369899999999</v>
      </c>
      <c r="U1454">
        <v>0.1</v>
      </c>
      <c r="V1454">
        <v>-2.3420218E-2</v>
      </c>
      <c r="W1454">
        <v>2.6528914000000001E-2</v>
      </c>
      <c r="X1454">
        <v>-5.8791360000000001E-3</v>
      </c>
      <c r="Y1454">
        <v>2.9751172999999999E-2</v>
      </c>
      <c r="Z1454">
        <v>0.26776055399999998</v>
      </c>
      <c r="AA1454">
        <v>0.14875586299999999</v>
      </c>
      <c r="AB1454">
        <v>0.29799999999999999</v>
      </c>
      <c r="AC1454">
        <v>-8.4447442119999998</v>
      </c>
      <c r="AD1454">
        <v>8.3807884739999992</v>
      </c>
      <c r="AE1454">
        <v>-1.17644576</v>
      </c>
      <c r="AF1454">
        <v>2</v>
      </c>
      <c r="AG1454">
        <v>3</v>
      </c>
      <c r="AH1454">
        <v>5</v>
      </c>
      <c r="AI1454" t="s">
        <v>59</v>
      </c>
      <c r="AJ1454">
        <v>16.32</v>
      </c>
      <c r="AK1454">
        <v>0.02</v>
      </c>
      <c r="AL1454">
        <v>45.619</v>
      </c>
      <c r="AM1454">
        <v>0</v>
      </c>
      <c r="AN1454">
        <v>6.0000000000000001E-3</v>
      </c>
      <c r="AO1454">
        <v>0.87</v>
      </c>
      <c r="AP1454">
        <v>1.4830000000000001</v>
      </c>
      <c r="AQ1454">
        <v>1.1299999999999999</v>
      </c>
      <c r="AR1454">
        <v>0.82</v>
      </c>
      <c r="AS1454">
        <v>9.2999999999999999E-2</v>
      </c>
      <c r="AT1454">
        <v>3.234</v>
      </c>
      <c r="AU1454">
        <v>-0.93355150399999998</v>
      </c>
      <c r="AV1454">
        <v>5</v>
      </c>
      <c r="AW1454" t="s">
        <v>60</v>
      </c>
    </row>
    <row r="1455" spans="1:49" hidden="1" x14ac:dyDescent="0.25">
      <c r="A1455">
        <v>9.34</v>
      </c>
      <c r="B1455">
        <v>0.04</v>
      </c>
      <c r="C1455">
        <v>4.1479999999999997</v>
      </c>
      <c r="D1455">
        <v>0.90200000000000002</v>
      </c>
      <c r="E1455">
        <v>34.43</v>
      </c>
      <c r="F1455" t="s">
        <v>136</v>
      </c>
      <c r="G1455" t="s">
        <v>137</v>
      </c>
      <c r="H1455">
        <v>471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3.4630971000000003E-2</v>
      </c>
      <c r="O1455">
        <v>6.8480951999999998E-2</v>
      </c>
      <c r="P1455">
        <v>7.3894172999999994E-2</v>
      </c>
      <c r="Q1455">
        <v>8.5924353999999994E-2</v>
      </c>
      <c r="R1455">
        <v>0.28658623</v>
      </c>
      <c r="S1455">
        <v>0.17</v>
      </c>
      <c r="T1455">
        <v>9.2912367999999995E-2</v>
      </c>
      <c r="U1455">
        <v>0.1</v>
      </c>
      <c r="V1455">
        <v>-2.9684029999999901E-3</v>
      </c>
      <c r="W1455">
        <v>-4.4666389999999997E-3</v>
      </c>
      <c r="X1455">
        <v>-1.3631315E-2</v>
      </c>
      <c r="Y1455">
        <v>2.8658622999999901E-2</v>
      </c>
      <c r="Z1455">
        <v>0.25792760300000001</v>
      </c>
      <c r="AA1455">
        <v>0.143293113</v>
      </c>
      <c r="AB1455">
        <v>0.28699999999999998</v>
      </c>
      <c r="AC1455">
        <v>-9.7601339710000001</v>
      </c>
      <c r="AD1455">
        <v>9.2524584409999999</v>
      </c>
      <c r="AE1455">
        <v>-1.28819248</v>
      </c>
      <c r="AF1455">
        <v>2</v>
      </c>
      <c r="AG1455">
        <v>3</v>
      </c>
      <c r="AH1455">
        <v>5</v>
      </c>
      <c r="AI1455" t="s">
        <v>59</v>
      </c>
      <c r="AJ1455">
        <v>15.81</v>
      </c>
      <c r="AK1455">
        <v>0</v>
      </c>
      <c r="AL1455">
        <v>47.088000000000001</v>
      </c>
      <c r="AM1455">
        <v>0</v>
      </c>
      <c r="AN1455">
        <v>6.0000000000000001E-3</v>
      </c>
      <c r="AO1455">
        <v>0.873</v>
      </c>
      <c r="AP1455">
        <v>2.3010000000000002</v>
      </c>
      <c r="AQ1455">
        <v>1.163</v>
      </c>
      <c r="AR1455">
        <v>0.83899999999999997</v>
      </c>
      <c r="AS1455">
        <v>9.9000000000000005E-2</v>
      </c>
      <c r="AT1455">
        <v>5.109</v>
      </c>
      <c r="AU1455">
        <v>-1.111488308</v>
      </c>
      <c r="AV1455">
        <v>4</v>
      </c>
      <c r="AW1455" t="s">
        <v>60</v>
      </c>
    </row>
    <row r="1456" spans="1:49" hidden="1" x14ac:dyDescent="0.25">
      <c r="A1456">
        <v>69.86</v>
      </c>
      <c r="B1456">
        <v>1.39999999999999E-2</v>
      </c>
      <c r="C1456">
        <v>5.8310000000000004</v>
      </c>
      <c r="D1456">
        <v>0.35699999999999998</v>
      </c>
      <c r="E1456">
        <v>15.965999999999999</v>
      </c>
      <c r="F1456" t="s">
        <v>136</v>
      </c>
      <c r="G1456" t="s">
        <v>137</v>
      </c>
      <c r="H1456">
        <v>51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0.1</v>
      </c>
      <c r="O1456">
        <v>9.0013173000000002E-2</v>
      </c>
      <c r="P1456">
        <v>6.9556105999999895E-2</v>
      </c>
      <c r="Q1456">
        <v>9.9750899999999906E-2</v>
      </c>
      <c r="R1456">
        <v>0.31635308000000001</v>
      </c>
      <c r="S1456">
        <v>0.2</v>
      </c>
      <c r="T1456">
        <v>0.14000000000000001</v>
      </c>
      <c r="U1456">
        <v>0.14000000000000001</v>
      </c>
      <c r="V1456">
        <v>9.1957919999999995E-3</v>
      </c>
      <c r="W1456">
        <v>-4.8526883E-2</v>
      </c>
      <c r="X1456">
        <v>3.3518086000000002E-2</v>
      </c>
      <c r="Y1456">
        <v>3.1635308000000001E-2</v>
      </c>
      <c r="Z1456">
        <v>0.28471777399999998</v>
      </c>
      <c r="AA1456">
        <v>0.158176541</v>
      </c>
      <c r="AB1456">
        <v>0.316</v>
      </c>
      <c r="AC1456">
        <v>-7.2945331179999897</v>
      </c>
      <c r="AD1456">
        <v>8.3335749700000008</v>
      </c>
      <c r="AE1456">
        <v>-0.93282960599999998</v>
      </c>
      <c r="AF1456">
        <v>1</v>
      </c>
      <c r="AH1456">
        <v>1</v>
      </c>
      <c r="AI1456" t="s">
        <v>51</v>
      </c>
      <c r="AJ1456">
        <v>12.77</v>
      </c>
      <c r="AK1456">
        <v>0</v>
      </c>
      <c r="AL1456">
        <v>76.997</v>
      </c>
      <c r="AM1456">
        <v>0</v>
      </c>
      <c r="AN1456">
        <v>8.0000000000000002E-3</v>
      </c>
      <c r="AO1456">
        <v>0.29199999999999998</v>
      </c>
      <c r="AP1456">
        <v>0.46700000000000003</v>
      </c>
      <c r="AQ1456">
        <v>0.373</v>
      </c>
      <c r="AR1456">
        <v>0.156</v>
      </c>
      <c r="AS1456">
        <v>1.2999999999999999E-2</v>
      </c>
      <c r="AT1456">
        <v>3.1680000000000001</v>
      </c>
      <c r="AU1456">
        <v>5.4307789000000002E-2</v>
      </c>
      <c r="AV1456">
        <v>3</v>
      </c>
      <c r="AW1456" t="s">
        <v>58</v>
      </c>
    </row>
    <row r="1457" spans="1:49" hidden="1" x14ac:dyDescent="0.25">
      <c r="A1457">
        <v>13.35</v>
      </c>
      <c r="B1457">
        <v>3.92</v>
      </c>
      <c r="C1457">
        <v>2.8069999999999999</v>
      </c>
      <c r="D1457">
        <v>0.73099999999999998</v>
      </c>
      <c r="E1457">
        <v>0.61599999999999999</v>
      </c>
      <c r="F1457" t="s">
        <v>136</v>
      </c>
      <c r="G1457" t="s">
        <v>137</v>
      </c>
      <c r="H1457">
        <v>63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6.4235394000000001E-2</v>
      </c>
      <c r="O1457">
        <v>8.8954528000000005E-2</v>
      </c>
      <c r="P1457">
        <v>8.1892046999999996E-2</v>
      </c>
      <c r="Q1457">
        <v>8.9070676000000001E-2</v>
      </c>
      <c r="R1457">
        <v>0.19257541</v>
      </c>
      <c r="S1457">
        <v>0.2</v>
      </c>
      <c r="T1457">
        <v>0.27700865099999999</v>
      </c>
      <c r="U1457">
        <v>0.1</v>
      </c>
      <c r="V1457">
        <v>-1.0968772999999999E-2</v>
      </c>
      <c r="W1457">
        <v>1.0412859E-2</v>
      </c>
      <c r="X1457">
        <v>1.3175329999999901E-3</v>
      </c>
      <c r="Y1457">
        <v>1.9257541E-2</v>
      </c>
      <c r="Z1457">
        <v>0.17331786899999899</v>
      </c>
      <c r="AA1457">
        <v>9.6287705000000001E-2</v>
      </c>
      <c r="AB1457">
        <v>0.193</v>
      </c>
      <c r="AC1457">
        <v>-10.48979308</v>
      </c>
      <c r="AD1457">
        <v>9.6252242389999996</v>
      </c>
      <c r="AE1457">
        <v>-0.51397667400000002</v>
      </c>
      <c r="AF1457">
        <v>3</v>
      </c>
      <c r="AH1457">
        <v>2</v>
      </c>
      <c r="AI1457" t="s">
        <v>54</v>
      </c>
      <c r="AJ1457">
        <v>12.73</v>
      </c>
      <c r="AK1457">
        <v>0</v>
      </c>
      <c r="AL1457">
        <v>0.27300000000000002</v>
      </c>
      <c r="AM1457">
        <v>18</v>
      </c>
      <c r="AN1457">
        <v>2.2749999999999999</v>
      </c>
      <c r="AO1457">
        <v>0.79099999999999904</v>
      </c>
      <c r="AP1457">
        <v>0.49399999999999999</v>
      </c>
      <c r="AQ1457">
        <v>0.78200000000000003</v>
      </c>
      <c r="AR1457">
        <v>0.45500000000000002</v>
      </c>
      <c r="AS1457">
        <v>3.6999999999999998E-2</v>
      </c>
      <c r="AT1457">
        <v>1.0569999999999999</v>
      </c>
      <c r="AU1457">
        <v>0.22279434399999901</v>
      </c>
      <c r="AV1457">
        <v>2</v>
      </c>
      <c r="AW1457" t="s">
        <v>55</v>
      </c>
    </row>
    <row r="1458" spans="1:49" hidden="1" x14ac:dyDescent="0.25">
      <c r="A1458">
        <v>0.57999999999999996</v>
      </c>
      <c r="B1458">
        <v>0.996</v>
      </c>
      <c r="C1458">
        <v>6.2729999999999997</v>
      </c>
      <c r="D1458">
        <v>1.038</v>
      </c>
      <c r="E1458">
        <v>3.3780000000000001</v>
      </c>
      <c r="F1458" t="s">
        <v>136</v>
      </c>
      <c r="G1458" t="s">
        <v>137</v>
      </c>
      <c r="H1458">
        <v>64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4.5476765999999898E-2</v>
      </c>
      <c r="O1458">
        <v>8.8215229000000006E-2</v>
      </c>
      <c r="P1458">
        <v>8.2797193000000005E-2</v>
      </c>
      <c r="Q1458">
        <v>9.2901830000000005E-2</v>
      </c>
      <c r="R1458">
        <v>0.2762463</v>
      </c>
      <c r="S1458">
        <v>0.2</v>
      </c>
      <c r="T1458">
        <v>0.204199248999999</v>
      </c>
      <c r="U1458">
        <v>0.14000000000000001</v>
      </c>
      <c r="V1458">
        <v>-1.2949785E-2</v>
      </c>
      <c r="W1458">
        <v>1.4311971999999999E-2</v>
      </c>
      <c r="X1458">
        <v>4.1009189999999997E-3</v>
      </c>
      <c r="Y1458">
        <v>2.7624631E-2</v>
      </c>
      <c r="Z1458">
        <v>0.24862167800000001</v>
      </c>
      <c r="AA1458">
        <v>0.138123155</v>
      </c>
      <c r="AB1458">
        <v>0.27600000000000002</v>
      </c>
      <c r="AC1458">
        <v>-10.419914329999999</v>
      </c>
      <c r="AD1458">
        <v>7.6650824110000002</v>
      </c>
      <c r="AE1458">
        <v>-0.98126602399999996</v>
      </c>
      <c r="AF1458">
        <v>3</v>
      </c>
      <c r="AH1458">
        <v>2</v>
      </c>
      <c r="AI1458" t="s">
        <v>54</v>
      </c>
      <c r="AJ1458">
        <v>10.61</v>
      </c>
      <c r="AK1458">
        <v>0</v>
      </c>
      <c r="AL1458">
        <v>3.5030000000000001</v>
      </c>
      <c r="AM1458">
        <v>2</v>
      </c>
      <c r="AN1458">
        <v>7.0999999999999994E-2</v>
      </c>
      <c r="AO1458">
        <v>1.056</v>
      </c>
      <c r="AP1458">
        <v>1.083</v>
      </c>
      <c r="AQ1458">
        <v>1.4179999999999999</v>
      </c>
      <c r="AR1458">
        <v>1.05</v>
      </c>
      <c r="AS1458">
        <v>0.13400000000000001</v>
      </c>
      <c r="AT1458">
        <v>1.758</v>
      </c>
      <c r="AU1458">
        <v>0.129944008</v>
      </c>
      <c r="AV1458">
        <v>2</v>
      </c>
      <c r="AW1458" t="s">
        <v>55</v>
      </c>
    </row>
    <row r="1459" spans="1:49" hidden="1" x14ac:dyDescent="0.25">
      <c r="A1459">
        <v>1.79</v>
      </c>
      <c r="B1459">
        <v>0.32200000000000001</v>
      </c>
      <c r="C1459">
        <v>6.2829999999999897</v>
      </c>
      <c r="D1459">
        <v>1.0249999999999999</v>
      </c>
      <c r="E1459">
        <v>8.8840000000000003</v>
      </c>
      <c r="F1459" t="s">
        <v>136</v>
      </c>
      <c r="G1459" t="s">
        <v>137</v>
      </c>
      <c r="H1459">
        <v>65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6.2548459000000001E-2</v>
      </c>
      <c r="O1459">
        <v>0.115522055</v>
      </c>
      <c r="P1459">
        <v>8.4539305999999995E-2</v>
      </c>
      <c r="Q1459">
        <v>9.2797979000000003E-2</v>
      </c>
      <c r="R1459">
        <v>0.25602117000000002</v>
      </c>
      <c r="S1459">
        <v>0.23</v>
      </c>
      <c r="T1459">
        <v>0.218776577</v>
      </c>
      <c r="U1459">
        <v>0.1</v>
      </c>
      <c r="V1459">
        <v>-2.0767812E-2</v>
      </c>
      <c r="W1459">
        <v>1.32642219999999E-2</v>
      </c>
      <c r="X1459">
        <v>3.0655979999999901E-3</v>
      </c>
      <c r="Y1459">
        <v>2.5602117000000001E-2</v>
      </c>
      <c r="Z1459">
        <v>0.23041905500000001</v>
      </c>
      <c r="AA1459">
        <v>0.12801058600000001</v>
      </c>
      <c r="AB1459">
        <v>0.25600000000000001</v>
      </c>
      <c r="AC1459">
        <v>-9.4814849599999995</v>
      </c>
      <c r="AD1459">
        <v>6.2014638460000002</v>
      </c>
      <c r="AE1459">
        <v>-0.81511481399999997</v>
      </c>
      <c r="AF1459">
        <v>2</v>
      </c>
      <c r="AG1459">
        <v>2</v>
      </c>
      <c r="AH1459">
        <v>4</v>
      </c>
      <c r="AI1459" t="s">
        <v>56</v>
      </c>
      <c r="AJ1459">
        <v>12.2</v>
      </c>
      <c r="AK1459">
        <v>0</v>
      </c>
      <c r="AL1459">
        <v>12.284000000000001</v>
      </c>
      <c r="AM1459">
        <v>0</v>
      </c>
      <c r="AN1459">
        <v>1.7000000000000001E-2</v>
      </c>
      <c r="AO1459">
        <v>1.0229999999999999</v>
      </c>
      <c r="AP1459">
        <v>1.1339999999999999</v>
      </c>
      <c r="AQ1459">
        <v>1.4139999999999999</v>
      </c>
      <c r="AR1459">
        <v>1.0369999999999999</v>
      </c>
      <c r="AS1459">
        <v>0.13500000000000001</v>
      </c>
      <c r="AT1459">
        <v>1.974</v>
      </c>
      <c r="AU1459">
        <v>0.13580913999999999</v>
      </c>
      <c r="AV1459">
        <v>2</v>
      </c>
      <c r="AW1459" t="s">
        <v>57</v>
      </c>
    </row>
    <row r="1460" spans="1:49" hidden="1" x14ac:dyDescent="0.25">
      <c r="A1460">
        <v>69.86</v>
      </c>
      <c r="B1460">
        <v>1.39999999999999E-2</v>
      </c>
      <c r="C1460">
        <v>5.6870000000000003</v>
      </c>
      <c r="D1460">
        <v>0.47899999999999998</v>
      </c>
      <c r="E1460">
        <v>21.44</v>
      </c>
      <c r="F1460" t="s">
        <v>136</v>
      </c>
      <c r="G1460" t="s">
        <v>137</v>
      </c>
      <c r="H1460">
        <v>68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6.3940770999999993E-2</v>
      </c>
      <c r="O1460">
        <v>9.9068999000000005E-2</v>
      </c>
      <c r="P1460">
        <v>5.4534547000000003E-2</v>
      </c>
      <c r="Q1460">
        <v>5.9983227E-2</v>
      </c>
      <c r="R1460">
        <v>0.59628075000000003</v>
      </c>
      <c r="S1460">
        <v>0.17</v>
      </c>
      <c r="T1460">
        <v>0.16104553299999999</v>
      </c>
      <c r="U1460">
        <v>0.06</v>
      </c>
      <c r="V1460">
        <v>-5.9167839999999996E-3</v>
      </c>
      <c r="W1460">
        <v>3.2008000000000002E-2</v>
      </c>
      <c r="X1460">
        <v>-2.9491011000000001E-2</v>
      </c>
      <c r="Y1460">
        <v>5.9628075000000003E-2</v>
      </c>
      <c r="Z1460">
        <v>0.53665267799999905</v>
      </c>
      <c r="AA1460">
        <v>0.29814037700000001</v>
      </c>
      <c r="AB1460">
        <v>0.59599999999999997</v>
      </c>
      <c r="AC1460">
        <v>-10.66631254</v>
      </c>
      <c r="AD1460">
        <v>11.69115444</v>
      </c>
      <c r="AE1460">
        <v>-2.1057992999999899</v>
      </c>
      <c r="AF1460">
        <v>2</v>
      </c>
      <c r="AG1460">
        <v>4</v>
      </c>
      <c r="AH1460">
        <v>6</v>
      </c>
      <c r="AI1460" t="s">
        <v>61</v>
      </c>
      <c r="AJ1460">
        <v>8.9499999999999993</v>
      </c>
      <c r="AK1460">
        <v>0.02</v>
      </c>
      <c r="AL1460">
        <v>71.465000000000003</v>
      </c>
      <c r="AM1460">
        <v>0</v>
      </c>
      <c r="AN1460">
        <v>8.0000000000000002E-3</v>
      </c>
      <c r="AO1460">
        <v>0.39500000000000002</v>
      </c>
      <c r="AP1460">
        <v>0.93500000000000005</v>
      </c>
      <c r="AQ1460">
        <v>0.51800000000000002</v>
      </c>
      <c r="AR1460">
        <v>0.27500000000000002</v>
      </c>
      <c r="AS1460">
        <v>2.4E-2</v>
      </c>
      <c r="AT1460">
        <v>3.2789999999999999</v>
      </c>
      <c r="AU1460">
        <v>9.6558625999999995E-2</v>
      </c>
      <c r="AV1460">
        <v>3</v>
      </c>
      <c r="AW1460" t="s">
        <v>61</v>
      </c>
    </row>
    <row r="1461" spans="1:49" hidden="1" x14ac:dyDescent="0.25">
      <c r="A1461">
        <v>29.53</v>
      </c>
      <c r="B1461">
        <v>1.2999999999999999E-2</v>
      </c>
      <c r="C1461">
        <v>4.9719999999999898</v>
      </c>
      <c r="D1461">
        <v>0.94799999999999995</v>
      </c>
      <c r="E1461">
        <v>84.863999999999905</v>
      </c>
      <c r="F1461" t="s">
        <v>136</v>
      </c>
      <c r="G1461" t="s">
        <v>137</v>
      </c>
      <c r="H1461">
        <v>70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3.5000000000000003E-2</v>
      </c>
      <c r="O1461">
        <v>3.5867177E-2</v>
      </c>
      <c r="P1461">
        <v>3.5000000000000003E-2</v>
      </c>
      <c r="Q1461">
        <v>3.5000000000000003E-2</v>
      </c>
      <c r="R1461">
        <v>0.49261159999999998</v>
      </c>
      <c r="S1461">
        <v>7.0000000000000007E-2</v>
      </c>
      <c r="T1461">
        <v>0.06</v>
      </c>
      <c r="U1461">
        <v>0.1</v>
      </c>
      <c r="V1461">
        <v>2.2692937E-2</v>
      </c>
      <c r="W1461">
        <v>4.1993639999999999E-2</v>
      </c>
      <c r="X1461">
        <v>0</v>
      </c>
      <c r="Y1461">
        <v>4.9261158999999999E-2</v>
      </c>
      <c r="Z1461">
        <v>0.44335042799999902</v>
      </c>
      <c r="AA1461">
        <v>0.24630579399999999</v>
      </c>
      <c r="AB1461">
        <v>0.49299999999999999</v>
      </c>
      <c r="AC1461">
        <v>-13.734328250000001</v>
      </c>
      <c r="AD1461">
        <v>10.07255327</v>
      </c>
      <c r="AE1461">
        <v>-1.1089687690000001</v>
      </c>
      <c r="AF1461">
        <v>2</v>
      </c>
      <c r="AG1461">
        <v>3</v>
      </c>
      <c r="AH1461">
        <v>5</v>
      </c>
      <c r="AI1461" t="s">
        <v>59</v>
      </c>
      <c r="AJ1461">
        <v>13.4</v>
      </c>
      <c r="AK1461">
        <v>0.05</v>
      </c>
      <c r="AL1461">
        <v>174.584</v>
      </c>
      <c r="AM1461">
        <v>0</v>
      </c>
      <c r="AN1461">
        <v>1E-3</v>
      </c>
      <c r="AO1461">
        <v>0.90300000000000002</v>
      </c>
      <c r="AP1461">
        <v>1.728</v>
      </c>
      <c r="AQ1461">
        <v>1.3159999999999901</v>
      </c>
      <c r="AR1461">
        <v>0.95</v>
      </c>
      <c r="AS1461">
        <v>0.127</v>
      </c>
      <c r="AT1461">
        <v>3.097</v>
      </c>
      <c r="AU1461">
        <v>4.8175120000000002E-2</v>
      </c>
      <c r="AV1461">
        <v>4</v>
      </c>
      <c r="AW1461" t="s">
        <v>60</v>
      </c>
    </row>
    <row r="1462" spans="1:49" hidden="1" x14ac:dyDescent="0.25">
      <c r="A1462">
        <v>7</v>
      </c>
      <c r="B1462">
        <v>6.6000000000000003E-2</v>
      </c>
      <c r="C1462">
        <v>4.6909999999999998</v>
      </c>
      <c r="D1462">
        <v>0.58799999999999997</v>
      </c>
      <c r="E1462">
        <v>6.3259999999999996</v>
      </c>
      <c r="F1462" t="s">
        <v>136</v>
      </c>
      <c r="G1462" t="s">
        <v>137</v>
      </c>
      <c r="H1462">
        <v>74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4.6310339999999998E-2</v>
      </c>
      <c r="O1462">
        <v>7.8997841999999999E-2</v>
      </c>
      <c r="P1462">
        <v>9.4252461999999995E-2</v>
      </c>
      <c r="Q1462">
        <v>0.105965609</v>
      </c>
      <c r="R1462">
        <v>0.35178044000000003</v>
      </c>
      <c r="S1462">
        <v>0.2</v>
      </c>
      <c r="T1462">
        <v>0.217972584</v>
      </c>
      <c r="U1462">
        <v>0.14000000000000001</v>
      </c>
      <c r="V1462">
        <v>-6.1504119999999897E-3</v>
      </c>
      <c r="W1462">
        <v>1.9215903999999999E-2</v>
      </c>
      <c r="X1462">
        <v>5.3602140000000003E-3</v>
      </c>
      <c r="Y1462">
        <v>3.5178043999999999E-2</v>
      </c>
      <c r="Z1462">
        <v>0.31660240000000001</v>
      </c>
      <c r="AA1462">
        <v>0.17589022199999901</v>
      </c>
      <c r="AB1462">
        <v>0.35199999999999998</v>
      </c>
      <c r="AC1462">
        <v>-10.337514880000001</v>
      </c>
      <c r="AD1462">
        <v>8.0551870189999999</v>
      </c>
      <c r="AE1462">
        <v>-1.2814188659999901</v>
      </c>
      <c r="AF1462">
        <v>2</v>
      </c>
      <c r="AG1462">
        <v>1</v>
      </c>
      <c r="AH1462">
        <v>3</v>
      </c>
      <c r="AI1462" t="s">
        <v>53</v>
      </c>
      <c r="AJ1462">
        <v>13.19</v>
      </c>
      <c r="AK1462">
        <v>0.04</v>
      </c>
      <c r="AL1462">
        <v>17.890999999999998</v>
      </c>
      <c r="AM1462">
        <v>0</v>
      </c>
      <c r="AN1462">
        <v>2.1999999999999999E-2</v>
      </c>
      <c r="AO1462">
        <v>0.46700000000000003</v>
      </c>
      <c r="AP1462">
        <v>1.893</v>
      </c>
      <c r="AQ1462">
        <v>0.68</v>
      </c>
      <c r="AR1462">
        <v>0.42</v>
      </c>
      <c r="AS1462">
        <v>4.2000000000000003E-2</v>
      </c>
      <c r="AT1462">
        <v>3.7949999999999999</v>
      </c>
      <c r="AU1462">
        <v>-0.66960793100000005</v>
      </c>
      <c r="AV1462">
        <v>1</v>
      </c>
      <c r="AW1462" t="s">
        <v>52</v>
      </c>
    </row>
    <row r="1463" spans="1:49" hidden="1" x14ac:dyDescent="0.25">
      <c r="A1463">
        <v>12.42</v>
      </c>
      <c r="B1463">
        <v>5.3999999999999999E-2</v>
      </c>
      <c r="C1463">
        <v>6.0549999999999997</v>
      </c>
      <c r="D1463">
        <v>0.69499999999999995</v>
      </c>
      <c r="E1463">
        <v>14.564</v>
      </c>
      <c r="F1463" t="s">
        <v>136</v>
      </c>
      <c r="G1463" t="s">
        <v>137</v>
      </c>
      <c r="H1463">
        <v>78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4.1643052999999999E-2</v>
      </c>
      <c r="O1463">
        <v>5.3012142999999998E-2</v>
      </c>
      <c r="P1463">
        <v>5.9613190999999899E-2</v>
      </c>
      <c r="Q1463">
        <v>6.8741081999999995E-2</v>
      </c>
      <c r="R1463">
        <v>0.69899169999999999</v>
      </c>
      <c r="S1463">
        <v>0.13</v>
      </c>
      <c r="T1463">
        <v>0.140974239</v>
      </c>
      <c r="U1463">
        <v>0.06</v>
      </c>
      <c r="V1463">
        <v>1.4364508E-2</v>
      </c>
      <c r="W1463">
        <v>2.7019777999999901E-2</v>
      </c>
      <c r="X1463">
        <v>4.3469889999999999E-3</v>
      </c>
      <c r="Y1463">
        <v>6.9899171999999996E-2</v>
      </c>
      <c r="Z1463">
        <v>0.62909254400000003</v>
      </c>
      <c r="AA1463">
        <v>0.34949585799999999</v>
      </c>
      <c r="AB1463">
        <v>0.69899999999999995</v>
      </c>
      <c r="AC1463">
        <v>-14.72628286</v>
      </c>
      <c r="AD1463">
        <v>10.95543305</v>
      </c>
      <c r="AE1463">
        <v>-2.7122883880000002</v>
      </c>
      <c r="AF1463">
        <v>2</v>
      </c>
      <c r="AG1463">
        <v>1</v>
      </c>
      <c r="AH1463">
        <v>3</v>
      </c>
      <c r="AI1463" t="s">
        <v>53</v>
      </c>
      <c r="AJ1463">
        <v>26.47</v>
      </c>
      <c r="AK1463">
        <v>0</v>
      </c>
      <c r="AL1463">
        <v>24.465999999999902</v>
      </c>
      <c r="AM1463">
        <v>0</v>
      </c>
      <c r="AN1463">
        <v>1.6E-2</v>
      </c>
      <c r="AO1463">
        <v>0.63100000000000001</v>
      </c>
      <c r="AP1463">
        <v>0.92700000000000005</v>
      </c>
      <c r="AQ1463">
        <v>0.79700000000000004</v>
      </c>
      <c r="AR1463">
        <v>0.51700000000000002</v>
      </c>
      <c r="AS1463">
        <v>0.05</v>
      </c>
      <c r="AT1463">
        <v>2.5289999999999999</v>
      </c>
      <c r="AU1463">
        <v>0.105804015</v>
      </c>
      <c r="AV1463">
        <v>3</v>
      </c>
      <c r="AW1463" t="s">
        <v>52</v>
      </c>
    </row>
    <row r="1464" spans="1:49" hidden="1" x14ac:dyDescent="0.25">
      <c r="A1464">
        <v>90.76</v>
      </c>
      <c r="B1464">
        <v>0.01</v>
      </c>
      <c r="C1464">
        <v>6.4109999999999996</v>
      </c>
      <c r="D1464">
        <v>0.41099999999999998</v>
      </c>
      <c r="E1464">
        <v>26.605999999999899</v>
      </c>
      <c r="F1464" t="s">
        <v>136</v>
      </c>
      <c r="G1464" t="s">
        <v>137</v>
      </c>
      <c r="H1464">
        <v>8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6.4713107000000006E-2</v>
      </c>
      <c r="O1464">
        <v>0.119567596</v>
      </c>
      <c r="P1464">
        <v>6.2243808999999997E-2</v>
      </c>
      <c r="Q1464">
        <v>6.7756041000000003E-2</v>
      </c>
      <c r="R1464">
        <v>0.32954415999999997</v>
      </c>
      <c r="S1464">
        <v>0.2</v>
      </c>
      <c r="T1464">
        <v>0.22408249599999999</v>
      </c>
      <c r="U1464">
        <v>0.06</v>
      </c>
      <c r="V1464">
        <v>-1.1278898000000001E-2</v>
      </c>
      <c r="W1464">
        <v>1.6387295E-2</v>
      </c>
      <c r="X1464">
        <v>-3.3506543999999999E-2</v>
      </c>
      <c r="Y1464">
        <v>3.2954416E-2</v>
      </c>
      <c r="Z1464">
        <v>0.29658974100000002</v>
      </c>
      <c r="AA1464">
        <v>0.16477207799999999</v>
      </c>
      <c r="AB1464">
        <v>0.33</v>
      </c>
      <c r="AC1464">
        <v>-10.137319160000001</v>
      </c>
      <c r="AD1464">
        <v>7.6376485489999997</v>
      </c>
      <c r="AE1464">
        <v>-1.0980355399999999</v>
      </c>
      <c r="AF1464">
        <v>1</v>
      </c>
      <c r="AH1464">
        <v>1</v>
      </c>
      <c r="AI1464" t="s">
        <v>51</v>
      </c>
      <c r="AJ1464">
        <v>11.4</v>
      </c>
      <c r="AK1464">
        <v>0</v>
      </c>
      <c r="AL1464">
        <v>109.16500000000001</v>
      </c>
      <c r="AM1464">
        <v>0</v>
      </c>
      <c r="AN1464">
        <v>5.0000000000000001E-3</v>
      </c>
      <c r="AO1464">
        <v>0.33899999999999902</v>
      </c>
      <c r="AP1464">
        <v>0.56799999999999995</v>
      </c>
      <c r="AQ1464">
        <v>0.434</v>
      </c>
      <c r="AR1464">
        <v>0.20199999999999901</v>
      </c>
      <c r="AS1464">
        <v>1.7000000000000001E-2</v>
      </c>
      <c r="AT1464">
        <v>2.0659999999999998</v>
      </c>
      <c r="AU1464">
        <v>0.13311875199999901</v>
      </c>
      <c r="AV1464">
        <v>5</v>
      </c>
      <c r="AW1464" t="s">
        <v>58</v>
      </c>
    </row>
    <row r="1465" spans="1:49" hidden="1" x14ac:dyDescent="0.25">
      <c r="A1465">
        <v>5.42</v>
      </c>
      <c r="B1465">
        <v>7.8E-2</v>
      </c>
      <c r="C1465">
        <v>5.92</v>
      </c>
      <c r="D1465">
        <v>1.25</v>
      </c>
      <c r="E1465">
        <v>55.604999999999997</v>
      </c>
      <c r="F1465" t="s">
        <v>136</v>
      </c>
      <c r="G1465" t="s">
        <v>137</v>
      </c>
      <c r="H1465">
        <v>81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5.1134028999999998E-2</v>
      </c>
      <c r="O1465">
        <v>8.6143744999999994E-2</v>
      </c>
      <c r="P1465">
        <v>6.4360344E-2</v>
      </c>
      <c r="Q1465">
        <v>7.0616266999999996E-2</v>
      </c>
      <c r="R1465">
        <v>0.32890972000000002</v>
      </c>
      <c r="S1465">
        <v>0.17</v>
      </c>
      <c r="T1465">
        <v>0.17954193500000001</v>
      </c>
      <c r="U1465">
        <v>0.1</v>
      </c>
      <c r="V1465">
        <v>-1.8410337999999998E-2</v>
      </c>
      <c r="W1465">
        <v>2.0245296999999999E-2</v>
      </c>
      <c r="X1465">
        <v>-1.6420878999999999E-2</v>
      </c>
      <c r="Y1465">
        <v>3.2890971999999997E-2</v>
      </c>
      <c r="Z1465">
        <v>0.296018752</v>
      </c>
      <c r="AA1465">
        <v>0.16445486199999901</v>
      </c>
      <c r="AB1465">
        <v>0.32899999999999902</v>
      </c>
      <c r="AC1465">
        <v>-9.7638475879999902</v>
      </c>
      <c r="AD1465">
        <v>9.8674057469999994</v>
      </c>
      <c r="AE1465">
        <v>-1.213693766</v>
      </c>
      <c r="AF1465">
        <v>2</v>
      </c>
      <c r="AG1465">
        <v>3</v>
      </c>
      <c r="AH1465">
        <v>5</v>
      </c>
      <c r="AI1465" t="s">
        <v>59</v>
      </c>
      <c r="AJ1465">
        <v>22.1</v>
      </c>
      <c r="AK1465">
        <v>0</v>
      </c>
      <c r="AL1465">
        <v>115.087</v>
      </c>
      <c r="AM1465">
        <v>0</v>
      </c>
      <c r="AN1465">
        <v>1E-3</v>
      </c>
      <c r="AO1465">
        <v>1.3979999999999999</v>
      </c>
      <c r="AP1465">
        <v>1.32</v>
      </c>
      <c r="AQ1465">
        <v>2.1349999999999998</v>
      </c>
      <c r="AR1465">
        <v>1.4709999999999901</v>
      </c>
      <c r="AS1465">
        <v>0.26200000000000001</v>
      </c>
      <c r="AT1465">
        <v>1.79199999999999</v>
      </c>
      <c r="AU1465">
        <v>0.10531303</v>
      </c>
      <c r="AV1465">
        <v>2</v>
      </c>
      <c r="AW1465" t="s">
        <v>60</v>
      </c>
    </row>
    <row r="1466" spans="1:49" hidden="1" x14ac:dyDescent="0.25">
      <c r="A1466">
        <v>14.73</v>
      </c>
      <c r="B1466">
        <v>4.4999999999999998E-2</v>
      </c>
      <c r="C1466">
        <v>5.7759999999999998</v>
      </c>
      <c r="D1466">
        <v>1.0169999999999999</v>
      </c>
      <c r="E1466">
        <v>50.098999999999997</v>
      </c>
      <c r="F1466" t="s">
        <v>136</v>
      </c>
      <c r="G1466" t="s">
        <v>137</v>
      </c>
      <c r="H1466">
        <v>83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6.5000000000000002E-2</v>
      </c>
      <c r="O1466">
        <v>6.2580200000000002E-2</v>
      </c>
      <c r="P1466">
        <v>3.04032079999999E-2</v>
      </c>
      <c r="Q1466">
        <v>6.2188524000000002E-2</v>
      </c>
      <c r="R1466">
        <v>0.39354820000000001</v>
      </c>
      <c r="S1466">
        <v>0.13</v>
      </c>
      <c r="T1466">
        <v>0.06</v>
      </c>
      <c r="U1466">
        <v>0.1</v>
      </c>
      <c r="V1466">
        <v>2.3623452E-2</v>
      </c>
      <c r="W1466">
        <v>-1.3461104E-2</v>
      </c>
      <c r="X1466">
        <v>-4.6742115000000001E-2</v>
      </c>
      <c r="Y1466">
        <v>3.9354818999999999E-2</v>
      </c>
      <c r="Z1466">
        <v>0.35419337200000001</v>
      </c>
      <c r="AA1466">
        <v>0.19677409500000001</v>
      </c>
      <c r="AB1466">
        <v>0.39399999999999902</v>
      </c>
      <c r="AC1466">
        <v>-13.48633021</v>
      </c>
      <c r="AD1466">
        <v>8.8210336910000002</v>
      </c>
      <c r="AE1466">
        <v>-1.0390451919999999</v>
      </c>
      <c r="AF1466">
        <v>2</v>
      </c>
      <c r="AG1466">
        <v>3</v>
      </c>
      <c r="AH1466">
        <v>5</v>
      </c>
      <c r="AI1466" t="s">
        <v>59</v>
      </c>
      <c r="AJ1466">
        <v>12.75</v>
      </c>
      <c r="AK1466">
        <v>0.02</v>
      </c>
      <c r="AL1466">
        <v>74.042000000000002</v>
      </c>
      <c r="AM1466">
        <v>0</v>
      </c>
      <c r="AN1466">
        <v>3.0000000000000001E-3</v>
      </c>
      <c r="AO1466">
        <v>1.028</v>
      </c>
      <c r="AP1466">
        <v>1.3580000000000001</v>
      </c>
      <c r="AQ1466">
        <v>1.401</v>
      </c>
      <c r="AR1466">
        <v>1.0309999999999999</v>
      </c>
      <c r="AS1466">
        <v>0.13400000000000001</v>
      </c>
      <c r="AT1466">
        <v>2.6839999999999899</v>
      </c>
      <c r="AU1466">
        <v>0.289962832</v>
      </c>
      <c r="AV1466">
        <v>2</v>
      </c>
      <c r="AW1466" t="s">
        <v>60</v>
      </c>
    </row>
    <row r="1467" spans="1:49" hidden="1" x14ac:dyDescent="0.25">
      <c r="A1467">
        <v>0.05</v>
      </c>
      <c r="B1467">
        <v>1.0109999999999999</v>
      </c>
      <c r="C1467">
        <v>5.024</v>
      </c>
      <c r="D1467">
        <v>0.95599999999999996</v>
      </c>
      <c r="E1467">
        <v>2.5609999999999999</v>
      </c>
      <c r="F1467" t="s">
        <v>136</v>
      </c>
      <c r="G1467" t="s">
        <v>137</v>
      </c>
      <c r="H1467">
        <v>86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0.2</v>
      </c>
      <c r="O1467">
        <v>0.25883864600000001</v>
      </c>
      <c r="P1467">
        <v>8.6644725999999894E-2</v>
      </c>
      <c r="Q1467">
        <v>0.12721470099999899</v>
      </c>
      <c r="R1467">
        <v>0.88990824999999996</v>
      </c>
      <c r="S1467">
        <v>0.4</v>
      </c>
      <c r="T1467">
        <v>0.2</v>
      </c>
      <c r="U1467">
        <v>0.23</v>
      </c>
      <c r="V1467">
        <v>4.2813454000000001E-2</v>
      </c>
      <c r="W1467">
        <v>-6.7278290000000004E-2</v>
      </c>
      <c r="X1467">
        <v>0.11898004199999999</v>
      </c>
      <c r="Y1467">
        <v>8.8990824999999996E-2</v>
      </c>
      <c r="Z1467">
        <v>0.80091742899999996</v>
      </c>
      <c r="AA1467">
        <v>0.44495412699999998</v>
      </c>
      <c r="AB1467">
        <v>0.89</v>
      </c>
      <c r="AC1467">
        <v>-4.9029773109999999</v>
      </c>
      <c r="AD1467">
        <v>8.1975109980000003</v>
      </c>
      <c r="AE1467">
        <v>0</v>
      </c>
      <c r="AF1467">
        <v>3</v>
      </c>
      <c r="AH1467">
        <v>2</v>
      </c>
      <c r="AI1467" t="s">
        <v>54</v>
      </c>
      <c r="AJ1467">
        <v>11.43</v>
      </c>
      <c r="AK1467">
        <v>0</v>
      </c>
      <c r="AL1467">
        <v>2.62</v>
      </c>
      <c r="AM1467">
        <v>1</v>
      </c>
      <c r="AN1467">
        <v>9.6000000000000002E-2</v>
      </c>
      <c r="AO1467">
        <v>0.92200000000000004</v>
      </c>
      <c r="AP1467">
        <v>1.5169999999999999</v>
      </c>
      <c r="AQ1467">
        <v>1.2549999999999999</v>
      </c>
      <c r="AR1467">
        <v>0.91099999999999903</v>
      </c>
      <c r="AS1467">
        <v>0.11</v>
      </c>
      <c r="AT1467">
        <v>2.7759999999999998</v>
      </c>
      <c r="AU1467">
        <v>6.2923373000000005E-2</v>
      </c>
      <c r="AV1467">
        <v>2</v>
      </c>
      <c r="AW1467" t="s">
        <v>55</v>
      </c>
    </row>
    <row r="1468" spans="1:49" hidden="1" x14ac:dyDescent="0.25">
      <c r="A1468">
        <v>9.58</v>
      </c>
      <c r="B1468">
        <v>4.3999999999999997E-2</v>
      </c>
      <c r="C1468">
        <v>5.9379999999999997</v>
      </c>
      <c r="D1468">
        <v>0.66599999999999904</v>
      </c>
      <c r="E1468">
        <v>11.242000000000001</v>
      </c>
      <c r="F1468" t="s">
        <v>136</v>
      </c>
      <c r="G1468" t="s">
        <v>137</v>
      </c>
      <c r="H1468">
        <v>9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0.117305495</v>
      </c>
      <c r="O1468">
        <v>0.17939370899999901</v>
      </c>
      <c r="P1468">
        <v>0.14035577399999999</v>
      </c>
      <c r="Q1468">
        <v>0.16118569399999999</v>
      </c>
      <c r="R1468">
        <v>0.52039279999999999</v>
      </c>
      <c r="S1468">
        <v>0.37</v>
      </c>
      <c r="T1468">
        <v>0.35167290600000001</v>
      </c>
      <c r="U1468">
        <v>0.2</v>
      </c>
      <c r="V1468">
        <v>-2.7940175000000001E-2</v>
      </c>
      <c r="W1468">
        <v>2.3643252999999999E-2</v>
      </c>
      <c r="X1468">
        <v>-9.089705E-3</v>
      </c>
      <c r="Y1468">
        <v>5.2039278000000001E-2</v>
      </c>
      <c r="Z1468">
        <v>0.46835349799999998</v>
      </c>
      <c r="AA1468">
        <v>0.260196388</v>
      </c>
      <c r="AB1468">
        <v>0.52</v>
      </c>
      <c r="AC1468">
        <v>-6.8886896850000001</v>
      </c>
      <c r="AD1468">
        <v>4.7631780819999996</v>
      </c>
      <c r="AE1468">
        <v>-1.2040624069999999</v>
      </c>
      <c r="AF1468">
        <v>2</v>
      </c>
      <c r="AG1468">
        <v>1</v>
      </c>
      <c r="AH1468">
        <v>3</v>
      </c>
      <c r="AI1468" t="s">
        <v>53</v>
      </c>
      <c r="AJ1468">
        <v>18.329999999999998</v>
      </c>
      <c r="AK1468">
        <v>0.01</v>
      </c>
      <c r="AL1468">
        <v>27.076000000000001</v>
      </c>
      <c r="AM1468">
        <v>0</v>
      </c>
      <c r="AN1468">
        <v>1.39999999999999E-2</v>
      </c>
      <c r="AO1468">
        <v>0.57799999999999996</v>
      </c>
      <c r="AP1468">
        <v>1.256</v>
      </c>
      <c r="AQ1468">
        <v>0.77</v>
      </c>
      <c r="AR1468">
        <v>0.499</v>
      </c>
      <c r="AS1468">
        <v>4.9000000000000002E-2</v>
      </c>
      <c r="AT1468">
        <v>2.1519999999999899</v>
      </c>
      <c r="AU1468">
        <v>0.23005983899999999</v>
      </c>
      <c r="AV1468">
        <v>3</v>
      </c>
      <c r="AW1468" t="s">
        <v>52</v>
      </c>
    </row>
    <row r="1469" spans="1:49" hidden="1" x14ac:dyDescent="0.25">
      <c r="A1469">
        <v>3.36</v>
      </c>
      <c r="B1469">
        <v>0.13400000000000001</v>
      </c>
      <c r="C1469">
        <v>5.5259999999999998</v>
      </c>
      <c r="D1469">
        <v>0.74299999999999999</v>
      </c>
      <c r="E1469">
        <v>5.1619999999999999</v>
      </c>
      <c r="F1469" t="s">
        <v>136</v>
      </c>
      <c r="G1469" t="s">
        <v>137</v>
      </c>
      <c r="H1469">
        <v>96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0.08</v>
      </c>
      <c r="O1469">
        <v>6.6390344000000004E-2</v>
      </c>
      <c r="P1469">
        <v>5.1465327999999998E-2</v>
      </c>
      <c r="Q1469">
        <v>8.8664185000000006E-2</v>
      </c>
      <c r="R1469">
        <v>0.83156806000000005</v>
      </c>
      <c r="S1469">
        <v>0.16</v>
      </c>
      <c r="T1469">
        <v>7.0000000000000007E-2</v>
      </c>
      <c r="U1469">
        <v>0.13</v>
      </c>
      <c r="V1469">
        <v>5.2435151999999999E-2</v>
      </c>
      <c r="W1469">
        <v>1.9815829E-2</v>
      </c>
      <c r="X1469">
        <v>-5.5117400999999899E-2</v>
      </c>
      <c r="Y1469">
        <v>8.3156806E-2</v>
      </c>
      <c r="Z1469">
        <v>0.74841125599999903</v>
      </c>
      <c r="AA1469">
        <v>0.415784031</v>
      </c>
      <c r="AB1469">
        <v>0.83199999999999996</v>
      </c>
      <c r="AC1469">
        <v>-14.787373840000001</v>
      </c>
      <c r="AD1469">
        <v>4.3157757170000002</v>
      </c>
      <c r="AE1469">
        <v>-0.50251604500000002</v>
      </c>
      <c r="AF1469">
        <v>2</v>
      </c>
      <c r="AG1469">
        <v>3</v>
      </c>
      <c r="AH1469">
        <v>5</v>
      </c>
      <c r="AI1469" t="s">
        <v>59</v>
      </c>
      <c r="AJ1469">
        <v>45.54</v>
      </c>
      <c r="AK1469">
        <v>0</v>
      </c>
      <c r="AL1469">
        <v>9.4109999999999996</v>
      </c>
      <c r="AM1469">
        <v>0</v>
      </c>
      <c r="AN1469">
        <v>0.04</v>
      </c>
      <c r="AO1469">
        <v>0.66700000000000004</v>
      </c>
      <c r="AP1469">
        <v>1.3959999999999999</v>
      </c>
      <c r="AQ1469">
        <v>0.88200000000000001</v>
      </c>
      <c r="AR1469">
        <v>0.59899999999999998</v>
      </c>
      <c r="AS1469">
        <v>6.0999999999999999E-2</v>
      </c>
      <c r="AT1469">
        <v>2.871</v>
      </c>
      <c r="AU1469">
        <v>6.6713109000000007E-2</v>
      </c>
      <c r="AV1469">
        <v>1</v>
      </c>
      <c r="AW1469" t="s">
        <v>60</v>
      </c>
    </row>
    <row r="1470" spans="1:49" hidden="1" x14ac:dyDescent="0.25">
      <c r="A1470">
        <v>3.36</v>
      </c>
      <c r="B1470">
        <v>0.13400000000000001</v>
      </c>
      <c r="C1470">
        <v>5.5259999999999998</v>
      </c>
      <c r="D1470">
        <v>0.74299999999999999</v>
      </c>
      <c r="E1470">
        <v>5.1619999999999999</v>
      </c>
      <c r="F1470" t="s">
        <v>136</v>
      </c>
      <c r="G1470" t="s">
        <v>137</v>
      </c>
      <c r="H1470">
        <v>97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7.0000000000000007E-2</v>
      </c>
      <c r="O1470">
        <v>6.5084741000000002E-2</v>
      </c>
      <c r="P1470">
        <v>7.0000000000000007E-2</v>
      </c>
      <c r="Q1470">
        <v>7.0000000000000007E-2</v>
      </c>
      <c r="R1470">
        <v>0.59791439999999996</v>
      </c>
      <c r="S1470">
        <v>0.14000000000000001</v>
      </c>
      <c r="T1470">
        <v>7.0000000000000007E-2</v>
      </c>
      <c r="U1470">
        <v>0.14000000000000001</v>
      </c>
      <c r="V1470">
        <v>2.0964025000000001E-2</v>
      </c>
      <c r="W1470">
        <v>2.5993031999999999E-2</v>
      </c>
      <c r="X1470">
        <v>-1.0283106E-2</v>
      </c>
      <c r="Y1470">
        <v>5.9791440000000001E-2</v>
      </c>
      <c r="Z1470">
        <v>0.53812295799999998</v>
      </c>
      <c r="AA1470">
        <v>0.29895719900000001</v>
      </c>
      <c r="AB1470">
        <v>0.59799999999999998</v>
      </c>
      <c r="AC1470">
        <v>-13.34309715</v>
      </c>
      <c r="AD1470">
        <v>5.1799874489999898</v>
      </c>
      <c r="AE1470">
        <v>-0.77980449799999996</v>
      </c>
      <c r="AF1470">
        <v>2</v>
      </c>
      <c r="AG1470">
        <v>3</v>
      </c>
      <c r="AH1470">
        <v>5</v>
      </c>
      <c r="AI1470" t="s">
        <v>59</v>
      </c>
      <c r="AJ1470">
        <v>36.18</v>
      </c>
      <c r="AK1470">
        <v>0</v>
      </c>
      <c r="AL1470">
        <v>9.4109999999999996</v>
      </c>
      <c r="AM1470">
        <v>0</v>
      </c>
      <c r="AN1470">
        <v>0.04</v>
      </c>
      <c r="AO1470">
        <v>0.66700000000000004</v>
      </c>
      <c r="AP1470">
        <v>1.3959999999999999</v>
      </c>
      <c r="AQ1470">
        <v>0.88200000000000001</v>
      </c>
      <c r="AR1470">
        <v>0.59899999999999998</v>
      </c>
      <c r="AS1470">
        <v>6.0999999999999999E-2</v>
      </c>
      <c r="AT1470">
        <v>2.871</v>
      </c>
      <c r="AU1470">
        <v>6.4302148000000003E-2</v>
      </c>
      <c r="AV1470">
        <v>1</v>
      </c>
      <c r="AW1470" t="s">
        <v>60</v>
      </c>
    </row>
    <row r="1471" spans="1:49" hidden="1" x14ac:dyDescent="0.25">
      <c r="A1471">
        <v>3.77</v>
      </c>
      <c r="B1471">
        <v>0.151</v>
      </c>
      <c r="C1471">
        <v>6.1769999999999996</v>
      </c>
      <c r="D1471">
        <v>1.0629999999999999</v>
      </c>
      <c r="E1471">
        <v>16.975000000000001</v>
      </c>
      <c r="F1471" t="s">
        <v>138</v>
      </c>
      <c r="G1471" t="s">
        <v>139</v>
      </c>
      <c r="H1471">
        <v>107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7.4349355999999894E-2</v>
      </c>
      <c r="O1471">
        <v>0.12015530000000001</v>
      </c>
      <c r="P1471">
        <v>0.110618174</v>
      </c>
      <c r="Q1471">
        <v>0.153643735</v>
      </c>
      <c r="R1471">
        <v>0.46957752000000003</v>
      </c>
      <c r="S1471">
        <v>0.3</v>
      </c>
      <c r="T1471">
        <v>0.22748853199999999</v>
      </c>
      <c r="U1471">
        <v>0.17</v>
      </c>
      <c r="V1471">
        <v>-7.4792800000000006E-2</v>
      </c>
      <c r="W1471">
        <v>3.03214079999999E-2</v>
      </c>
      <c r="X1471">
        <v>8.4592360000000002E-3</v>
      </c>
      <c r="Y1471">
        <v>4.6957751999999998E-2</v>
      </c>
      <c r="Z1471">
        <v>0.42261976899999998</v>
      </c>
      <c r="AA1471">
        <v>0.23478876100000001</v>
      </c>
      <c r="AB1471">
        <v>0.47</v>
      </c>
      <c r="AC1471">
        <v>-7.6459789789999997</v>
      </c>
      <c r="AD1471">
        <v>6.2412169579999999</v>
      </c>
      <c r="AE1471">
        <v>-1.5818855979999999</v>
      </c>
      <c r="AF1471">
        <v>2</v>
      </c>
      <c r="AG1471">
        <v>2</v>
      </c>
      <c r="AH1471">
        <v>4</v>
      </c>
      <c r="AI1471" t="s">
        <v>56</v>
      </c>
      <c r="AJ1471">
        <v>12.52</v>
      </c>
      <c r="AK1471">
        <v>0</v>
      </c>
      <c r="AL1471">
        <v>25.800999999999998</v>
      </c>
      <c r="AM1471">
        <v>0</v>
      </c>
      <c r="AN1471">
        <v>8.0000000000000002E-3</v>
      </c>
      <c r="AO1471">
        <v>1.095</v>
      </c>
      <c r="AP1471">
        <v>1.1719999999999999</v>
      </c>
      <c r="AQ1471">
        <v>1.5149999999999999</v>
      </c>
      <c r="AR1471">
        <v>1.1140000000000001</v>
      </c>
      <c r="AS1471">
        <v>0.153</v>
      </c>
      <c r="AT1471">
        <v>1.78</v>
      </c>
      <c r="AU1471">
        <v>0.140579176</v>
      </c>
      <c r="AV1471">
        <v>4</v>
      </c>
      <c r="AW1471" t="s">
        <v>57</v>
      </c>
    </row>
    <row r="1472" spans="1:49" hidden="1" x14ac:dyDescent="0.25">
      <c r="A1472">
        <v>155.13</v>
      </c>
      <c r="B1472">
        <v>6.0000000000000001E-3</v>
      </c>
      <c r="C1472">
        <v>6.431</v>
      </c>
      <c r="D1472">
        <v>0.217</v>
      </c>
      <c r="E1472">
        <v>14.465</v>
      </c>
      <c r="F1472" t="s">
        <v>138</v>
      </c>
      <c r="G1472" t="s">
        <v>139</v>
      </c>
      <c r="H1472">
        <v>113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4.0162535999999999E-2</v>
      </c>
      <c r="O1472">
        <v>9.1059390000000004E-2</v>
      </c>
      <c r="P1472">
        <v>8.1786393999999998E-2</v>
      </c>
      <c r="Q1472">
        <v>0.122183444</v>
      </c>
      <c r="R1472">
        <v>0.35244187999999999</v>
      </c>
      <c r="S1472">
        <v>0.23</v>
      </c>
      <c r="T1472">
        <v>0.36271136900000001</v>
      </c>
      <c r="U1472">
        <v>0.155</v>
      </c>
      <c r="V1472">
        <v>-2.1401054999999999E-2</v>
      </c>
      <c r="W1472">
        <v>1.6964987000000001E-2</v>
      </c>
      <c r="X1472">
        <v>8.7502899999999896E-4</v>
      </c>
      <c r="Y1472">
        <v>3.5244187999999899E-2</v>
      </c>
      <c r="Z1472">
        <v>0.317197689</v>
      </c>
      <c r="AA1472">
        <v>0.17622093899999999</v>
      </c>
      <c r="AB1472">
        <v>0.35199999999999998</v>
      </c>
      <c r="AC1472">
        <v>-10.150320130000001</v>
      </c>
      <c r="AD1472">
        <v>8.0141372979999996</v>
      </c>
      <c r="AE1472">
        <v>-0.69399563500000006</v>
      </c>
      <c r="AF1472">
        <v>1</v>
      </c>
      <c r="AH1472">
        <v>1</v>
      </c>
      <c r="AI1472" t="s">
        <v>51</v>
      </c>
      <c r="AJ1472">
        <v>10.35</v>
      </c>
      <c r="AK1472">
        <v>0</v>
      </c>
      <c r="AL1472">
        <v>165.03099999999901</v>
      </c>
      <c r="AM1472">
        <v>0</v>
      </c>
      <c r="AN1472">
        <v>5.0000000000000001E-3</v>
      </c>
      <c r="AO1472">
        <v>0.14099999999999999</v>
      </c>
      <c r="AP1472">
        <v>0.29799999999999999</v>
      </c>
      <c r="AQ1472">
        <v>0.222</v>
      </c>
      <c r="AR1472">
        <v>7.0000000000000007E-2</v>
      </c>
      <c r="AS1472">
        <v>5.0000000000000001E-3</v>
      </c>
      <c r="AT1472">
        <v>2.1659999999999999</v>
      </c>
      <c r="AU1472">
        <v>0.33778142700000002</v>
      </c>
      <c r="AV1472">
        <v>4</v>
      </c>
      <c r="AW1472" t="s">
        <v>58</v>
      </c>
    </row>
    <row r="1473" spans="1:49" hidden="1" x14ac:dyDescent="0.25">
      <c r="A1473">
        <v>170.71</v>
      </c>
      <c r="B1473">
        <v>5.0000000000000001E-3</v>
      </c>
      <c r="C1473">
        <v>5.07</v>
      </c>
      <c r="D1473">
        <v>0.23199999999999901</v>
      </c>
      <c r="E1473">
        <v>18.007999999999999</v>
      </c>
      <c r="F1473" t="s">
        <v>138</v>
      </c>
      <c r="G1473" t="s">
        <v>139</v>
      </c>
      <c r="H1473">
        <v>120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5.3713085000000001E-2</v>
      </c>
      <c r="O1473">
        <v>0.128006958</v>
      </c>
      <c r="P1473">
        <v>0.100067796</v>
      </c>
      <c r="Q1473">
        <v>0.11694478899999999</v>
      </c>
      <c r="R1473">
        <v>0.33074917999999998</v>
      </c>
      <c r="S1473">
        <v>0.27</v>
      </c>
      <c r="T1473">
        <v>0.352769262999999</v>
      </c>
      <c r="U1473">
        <v>0.17</v>
      </c>
      <c r="V1473">
        <v>-5.4937507999999899E-2</v>
      </c>
      <c r="W1473">
        <v>1.5858325999999999E-2</v>
      </c>
      <c r="X1473">
        <v>3.1615639000000001E-2</v>
      </c>
      <c r="Y1473">
        <v>3.3074917999999898E-2</v>
      </c>
      <c r="Z1473">
        <v>0.29767426600000002</v>
      </c>
      <c r="AA1473">
        <v>0.16537459199999999</v>
      </c>
      <c r="AB1473">
        <v>0.33100000000000002</v>
      </c>
      <c r="AC1473">
        <v>-5.1797420809999997</v>
      </c>
      <c r="AD1473">
        <v>7.4206256220000002</v>
      </c>
      <c r="AE1473">
        <v>-0.68799881699999998</v>
      </c>
      <c r="AF1473">
        <v>1</v>
      </c>
      <c r="AH1473">
        <v>1</v>
      </c>
      <c r="AI1473" t="s">
        <v>51</v>
      </c>
      <c r="AJ1473">
        <v>24.98</v>
      </c>
      <c r="AK1473">
        <v>0</v>
      </c>
      <c r="AL1473">
        <v>189.70599999999999</v>
      </c>
      <c r="AM1473">
        <v>0</v>
      </c>
      <c r="AN1473">
        <v>4.0000000000000001E-3</v>
      </c>
      <c r="AO1473">
        <v>0.14499999999999999</v>
      </c>
      <c r="AP1473">
        <v>0.5</v>
      </c>
      <c r="AQ1473">
        <v>0.24199999999999999</v>
      </c>
      <c r="AR1473">
        <v>9.0999999999999998E-2</v>
      </c>
      <c r="AS1473">
        <v>6.9999999999999897E-3</v>
      </c>
      <c r="AT1473">
        <v>4.657</v>
      </c>
      <c r="AU1473">
        <v>0.30280075699999998</v>
      </c>
      <c r="AV1473">
        <v>4</v>
      </c>
      <c r="AW1473" t="s">
        <v>58</v>
      </c>
    </row>
    <row r="1474" spans="1:49" hidden="1" x14ac:dyDescent="0.25">
      <c r="A1474">
        <v>99.55</v>
      </c>
      <c r="B1474">
        <v>5.0000000000000001E-3</v>
      </c>
      <c r="C1474">
        <v>1.9869999999999901</v>
      </c>
      <c r="D1474">
        <v>0.34799999999999998</v>
      </c>
      <c r="E1474">
        <v>27.356999999999999</v>
      </c>
      <c r="F1474" t="s">
        <v>138</v>
      </c>
      <c r="G1474" t="s">
        <v>139</v>
      </c>
      <c r="H1474">
        <v>130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6.4881897999999993E-2</v>
      </c>
      <c r="O1474">
        <v>0.13132678</v>
      </c>
      <c r="P1474">
        <v>9.8733328999999995E-2</v>
      </c>
      <c r="Q1474">
        <v>0.11447002000000001</v>
      </c>
      <c r="R1474">
        <v>0.40810117000000001</v>
      </c>
      <c r="S1474">
        <v>0.27</v>
      </c>
      <c r="T1474">
        <v>0.36130388099999999</v>
      </c>
      <c r="U1474">
        <v>0.2</v>
      </c>
      <c r="V1474">
        <v>-5.8899923999999999E-2</v>
      </c>
      <c r="W1474">
        <v>2.1992030999999999E-2</v>
      </c>
      <c r="X1474">
        <v>3.3059472999999999E-2</v>
      </c>
      <c r="Y1474">
        <v>4.0810117E-2</v>
      </c>
      <c r="Z1474">
        <v>0.36729105400000001</v>
      </c>
      <c r="AA1474">
        <v>0.20405058600000001</v>
      </c>
      <c r="AB1474">
        <v>0.40799999999999997</v>
      </c>
      <c r="AC1474">
        <v>-3.8837094759999999</v>
      </c>
      <c r="AD1474">
        <v>7.5429075529999903</v>
      </c>
      <c r="AE1474">
        <v>-0.84819839900000005</v>
      </c>
      <c r="AF1474">
        <v>2</v>
      </c>
      <c r="AG1474">
        <v>4</v>
      </c>
      <c r="AH1474">
        <v>6</v>
      </c>
      <c r="AI1474" t="s">
        <v>61</v>
      </c>
      <c r="AJ1474">
        <v>30.44</v>
      </c>
      <c r="AK1474">
        <v>0</v>
      </c>
      <c r="AL1474">
        <v>185.179</v>
      </c>
      <c r="AM1474">
        <v>0</v>
      </c>
      <c r="AN1474">
        <v>4.0000000000000001E-3</v>
      </c>
      <c r="AO1474">
        <v>0.19500000000000001</v>
      </c>
      <c r="AP1474">
        <v>2.8089999999999899</v>
      </c>
      <c r="AQ1474">
        <v>0.39799999999999902</v>
      </c>
      <c r="AR1474">
        <v>0.21</v>
      </c>
      <c r="AS1474">
        <v>2.1999999999999999E-2</v>
      </c>
      <c r="AT1474">
        <v>9.1240000000000006</v>
      </c>
      <c r="AU1474">
        <v>0.31600676699999902</v>
      </c>
      <c r="AV1474">
        <v>4</v>
      </c>
      <c r="AW1474" t="s">
        <v>61</v>
      </c>
    </row>
    <row r="1475" spans="1:49" hidden="1" x14ac:dyDescent="0.25">
      <c r="A1475">
        <v>163.22999999999999</v>
      </c>
      <c r="B1475">
        <v>5.0000000000000001E-3</v>
      </c>
      <c r="C1475">
        <v>5.3070000000000004</v>
      </c>
      <c r="D1475">
        <v>0.249</v>
      </c>
      <c r="E1475">
        <v>21.506</v>
      </c>
      <c r="F1475" t="s">
        <v>138</v>
      </c>
      <c r="G1475" t="s">
        <v>139</v>
      </c>
      <c r="H1475">
        <v>132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5.5456492999999898E-2</v>
      </c>
      <c r="O1475">
        <v>0.12915488899999999</v>
      </c>
      <c r="P1475">
        <v>0.10088243</v>
      </c>
      <c r="Q1475">
        <v>0.14224999399999999</v>
      </c>
      <c r="R1475">
        <v>0.33060756000000002</v>
      </c>
      <c r="S1475">
        <v>0.3</v>
      </c>
      <c r="T1475">
        <v>0.33664945200000002</v>
      </c>
      <c r="U1475">
        <v>0.17</v>
      </c>
      <c r="V1475">
        <v>-6.9298460000000006E-2</v>
      </c>
      <c r="W1475">
        <v>1.6257983E-2</v>
      </c>
      <c r="X1475">
        <v>3.4032177999999899E-2</v>
      </c>
      <c r="Y1475">
        <v>3.3060755999999997E-2</v>
      </c>
      <c r="Z1475">
        <v>0.29754680699999903</v>
      </c>
      <c r="AA1475">
        <v>0.16530378199999901</v>
      </c>
      <c r="AB1475">
        <v>0.33100000000000002</v>
      </c>
      <c r="AC1475">
        <v>-7.8173583639999897</v>
      </c>
      <c r="AD1475">
        <v>6.6059858159999996</v>
      </c>
      <c r="AE1475">
        <v>-0.76418764699999997</v>
      </c>
      <c r="AF1475">
        <v>1</v>
      </c>
      <c r="AH1475">
        <v>1</v>
      </c>
      <c r="AI1475" t="s">
        <v>51</v>
      </c>
      <c r="AJ1475">
        <v>14.12</v>
      </c>
      <c r="AK1475">
        <v>0.01</v>
      </c>
      <c r="AL1475">
        <v>188.886</v>
      </c>
      <c r="AM1475">
        <v>0</v>
      </c>
      <c r="AN1475">
        <v>4.0000000000000001E-3</v>
      </c>
      <c r="AO1475">
        <v>0.11899999999999999</v>
      </c>
      <c r="AP1475">
        <v>0.57899999999999996</v>
      </c>
      <c r="AQ1475">
        <v>0.26300000000000001</v>
      </c>
      <c r="AR1475">
        <v>0.11799999999999999</v>
      </c>
      <c r="AS1475">
        <v>0.01</v>
      </c>
      <c r="AT1475">
        <v>3.5859999999999999</v>
      </c>
      <c r="AU1475">
        <v>0.25394762900000001</v>
      </c>
      <c r="AV1475">
        <v>4</v>
      </c>
      <c r="AW1475" t="s">
        <v>58</v>
      </c>
    </row>
    <row r="1476" spans="1:49" hidden="1" x14ac:dyDescent="0.25">
      <c r="A1476">
        <v>124.16</v>
      </c>
      <c r="B1476">
        <v>5.0000000000000001E-3</v>
      </c>
      <c r="C1476">
        <v>4.24</v>
      </c>
      <c r="D1476">
        <v>0.33500000000000002</v>
      </c>
      <c r="E1476">
        <v>28.945999999999898</v>
      </c>
      <c r="F1476" t="s">
        <v>138</v>
      </c>
      <c r="G1476" t="s">
        <v>139</v>
      </c>
      <c r="H1476">
        <v>133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5.1398945000000001E-2</v>
      </c>
      <c r="O1476">
        <v>0.125725589</v>
      </c>
      <c r="P1476">
        <v>0.10306069</v>
      </c>
      <c r="Q1476">
        <v>0.14717845900000001</v>
      </c>
      <c r="R1476">
        <v>0.32781693000000001</v>
      </c>
      <c r="S1476">
        <v>0.3</v>
      </c>
      <c r="T1476">
        <v>0.33957184799999901</v>
      </c>
      <c r="U1476">
        <v>0.17</v>
      </c>
      <c r="V1476">
        <v>-9.2254415000000006E-2</v>
      </c>
      <c r="W1476">
        <v>1.3773987E-2</v>
      </c>
      <c r="X1476">
        <v>2.5898170000000002E-2</v>
      </c>
      <c r="Y1476">
        <v>3.2781693000000001E-2</v>
      </c>
      <c r="Z1476">
        <v>0.29503523999999998</v>
      </c>
      <c r="AA1476">
        <v>0.163908467</v>
      </c>
      <c r="AB1476">
        <v>0.32799999999999901</v>
      </c>
      <c r="AC1476">
        <v>-6.991163985</v>
      </c>
      <c r="AD1476">
        <v>6.5373538789999897</v>
      </c>
      <c r="AE1476">
        <v>-0.722282859</v>
      </c>
      <c r="AF1476">
        <v>2</v>
      </c>
      <c r="AG1476">
        <v>4</v>
      </c>
      <c r="AH1476">
        <v>6</v>
      </c>
      <c r="AI1476" t="s">
        <v>61</v>
      </c>
      <c r="AJ1476">
        <v>15.1</v>
      </c>
      <c r="AK1476">
        <v>0.02</v>
      </c>
      <c r="AL1476">
        <v>183.95400000000001</v>
      </c>
      <c r="AM1476">
        <v>0</v>
      </c>
      <c r="AN1476">
        <v>4.0000000000000001E-3</v>
      </c>
      <c r="AO1476">
        <v>0.154</v>
      </c>
      <c r="AP1476">
        <v>1.238</v>
      </c>
      <c r="AQ1476">
        <v>0.36799999999999999</v>
      </c>
      <c r="AR1476">
        <v>0.19800000000000001</v>
      </c>
      <c r="AS1476">
        <v>1.7999999999999999E-2</v>
      </c>
      <c r="AT1476">
        <v>4.7450000000000001</v>
      </c>
      <c r="AU1476">
        <v>0.24560320699999999</v>
      </c>
      <c r="AV1476">
        <v>4</v>
      </c>
      <c r="AW1476" t="s">
        <v>61</v>
      </c>
    </row>
    <row r="1477" spans="1:49" hidden="1" x14ac:dyDescent="0.25">
      <c r="A1477">
        <v>79.33</v>
      </c>
      <c r="B1477">
        <v>1.0999999999999999E-2</v>
      </c>
      <c r="C1477">
        <v>6.9269999999999996</v>
      </c>
      <c r="D1477">
        <v>0.42099999999999999</v>
      </c>
      <c r="E1477">
        <v>27.138000000000002</v>
      </c>
      <c r="F1477" t="s">
        <v>138</v>
      </c>
      <c r="G1477" t="s">
        <v>139</v>
      </c>
      <c r="H1477">
        <v>134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3.0874426E-2</v>
      </c>
      <c r="O1477">
        <v>6.4382400000000006E-2</v>
      </c>
      <c r="P1477">
        <v>5.1175782000000003E-2</v>
      </c>
      <c r="Q1477">
        <v>5.7515644999999997E-2</v>
      </c>
      <c r="R1477">
        <v>0.447018999999999</v>
      </c>
      <c r="S1477">
        <v>0.13</v>
      </c>
      <c r="T1477">
        <v>8.4356501999999903E-2</v>
      </c>
      <c r="U1477">
        <v>0.06</v>
      </c>
      <c r="V1477">
        <v>-1.8390005000000001E-2</v>
      </c>
      <c r="W1477">
        <v>2.1158664000000001E-2</v>
      </c>
      <c r="X1477">
        <v>-8.3082669999999994E-3</v>
      </c>
      <c r="Y1477">
        <v>4.4701900999999898E-2</v>
      </c>
      <c r="Z1477">
        <v>0.40231710999999998</v>
      </c>
      <c r="AA1477">
        <v>0.223509505</v>
      </c>
      <c r="AB1477">
        <v>0.44700000000000001</v>
      </c>
      <c r="AC1477">
        <v>-11.86360775</v>
      </c>
      <c r="AD1477">
        <v>15.77321291</v>
      </c>
      <c r="AE1477">
        <v>-1.308389171</v>
      </c>
      <c r="AF1477">
        <v>1</v>
      </c>
      <c r="AH1477">
        <v>1</v>
      </c>
      <c r="AI1477" t="s">
        <v>51</v>
      </c>
      <c r="AJ1477">
        <v>11.24</v>
      </c>
      <c r="AK1477">
        <v>0.01</v>
      </c>
      <c r="AL1477">
        <v>97.117000000000004</v>
      </c>
      <c r="AM1477">
        <v>0</v>
      </c>
      <c r="AN1477">
        <v>5.0000000000000001E-3</v>
      </c>
      <c r="AO1477">
        <v>0.36599999999999999</v>
      </c>
      <c r="AP1477">
        <v>0.48</v>
      </c>
      <c r="AQ1477">
        <v>0.441</v>
      </c>
      <c r="AR1477">
        <v>0.2</v>
      </c>
      <c r="AS1477">
        <v>1.6E-2</v>
      </c>
      <c r="AT1477">
        <v>1.339</v>
      </c>
      <c r="AU1477">
        <v>6.8839437000000003E-2</v>
      </c>
      <c r="AV1477">
        <v>5</v>
      </c>
      <c r="AW1477" t="s">
        <v>58</v>
      </c>
    </row>
    <row r="1478" spans="1:49" hidden="1" x14ac:dyDescent="0.25">
      <c r="A1478">
        <v>101.83</v>
      </c>
      <c r="B1478">
        <v>5.0000000000000001E-3</v>
      </c>
      <c r="C1478">
        <v>3.1909999999999998</v>
      </c>
      <c r="D1478">
        <v>0.32600000000000001</v>
      </c>
      <c r="E1478">
        <v>26.355</v>
      </c>
      <c r="F1478" t="s">
        <v>138</v>
      </c>
      <c r="G1478" t="s">
        <v>139</v>
      </c>
      <c r="H1478">
        <v>150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4.8778705999999998E-2</v>
      </c>
      <c r="O1478">
        <v>9.8969164999999998E-2</v>
      </c>
      <c r="P1478">
        <v>8.6759245999999998E-2</v>
      </c>
      <c r="Q1478">
        <v>0.11177957699999901</v>
      </c>
      <c r="R1478">
        <v>0.40311825000000001</v>
      </c>
      <c r="S1478">
        <v>0.23</v>
      </c>
      <c r="T1478">
        <v>0.32256201600000001</v>
      </c>
      <c r="U1478">
        <v>0.14000000000000001</v>
      </c>
      <c r="V1478">
        <v>-2.4671611999999999E-2</v>
      </c>
      <c r="W1478">
        <v>1.9088132000000001E-2</v>
      </c>
      <c r="X1478">
        <v>1.9789178000000001E-2</v>
      </c>
      <c r="Y1478">
        <v>4.0311825000000003E-2</v>
      </c>
      <c r="Z1478">
        <v>0.36280642699999999</v>
      </c>
      <c r="AA1478">
        <v>0.20155912600000001</v>
      </c>
      <c r="AB1478">
        <v>0.40299999999999903</v>
      </c>
      <c r="AC1478">
        <v>-7.7731857779999904</v>
      </c>
      <c r="AD1478">
        <v>8.5453569639999998</v>
      </c>
      <c r="AE1478">
        <v>-0.85456120899999999</v>
      </c>
      <c r="AF1478">
        <v>2</v>
      </c>
      <c r="AG1478">
        <v>4</v>
      </c>
      <c r="AH1478">
        <v>6</v>
      </c>
      <c r="AI1478" t="s">
        <v>61</v>
      </c>
      <c r="AJ1478">
        <v>12.57</v>
      </c>
      <c r="AK1478">
        <v>0.04</v>
      </c>
      <c r="AL1478">
        <v>200.25799999999899</v>
      </c>
      <c r="AM1478">
        <v>0</v>
      </c>
      <c r="AN1478">
        <v>3.0000000000000001E-3</v>
      </c>
      <c r="AO1478">
        <v>0.124</v>
      </c>
      <c r="AP1478">
        <v>2.105</v>
      </c>
      <c r="AQ1478">
        <v>0.372</v>
      </c>
      <c r="AR1478">
        <v>0.20799999999999999</v>
      </c>
      <c r="AS1478">
        <v>2.1000000000000001E-2</v>
      </c>
      <c r="AT1478">
        <v>6.1950000000000003</v>
      </c>
      <c r="AU1478">
        <v>0.29942374500000002</v>
      </c>
      <c r="AV1478">
        <v>4</v>
      </c>
      <c r="AW1478" t="s">
        <v>61</v>
      </c>
    </row>
    <row r="1479" spans="1:49" hidden="1" x14ac:dyDescent="0.25">
      <c r="A1479">
        <v>34.85</v>
      </c>
      <c r="B1479">
        <v>6.0000000000000001E-3</v>
      </c>
      <c r="C1479">
        <v>2.6739999999999999</v>
      </c>
      <c r="D1479">
        <v>0.433</v>
      </c>
      <c r="E1479">
        <v>23.713999999999999</v>
      </c>
      <c r="F1479" t="s">
        <v>138</v>
      </c>
      <c r="G1479" t="s">
        <v>139</v>
      </c>
      <c r="H1479">
        <v>151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8.8884756999999995E-2</v>
      </c>
      <c r="O1479">
        <v>0.15432305199999999</v>
      </c>
      <c r="P1479">
        <v>0.132029074</v>
      </c>
      <c r="Q1479">
        <v>0.18896421899999999</v>
      </c>
      <c r="R1479">
        <v>0.50773524999999997</v>
      </c>
      <c r="S1479">
        <v>0.37</v>
      </c>
      <c r="T1479">
        <v>0.36871382899999999</v>
      </c>
      <c r="U1479">
        <v>0.2</v>
      </c>
      <c r="V1479">
        <v>-2.112439E-2</v>
      </c>
      <c r="W1479">
        <v>2.6392769E-2</v>
      </c>
      <c r="X1479">
        <v>1.0880229999999999E-2</v>
      </c>
      <c r="Y1479">
        <v>5.0773525E-2</v>
      </c>
      <c r="Z1479">
        <v>0.45696172699999998</v>
      </c>
      <c r="AA1479">
        <v>0.25386762600000001</v>
      </c>
      <c r="AB1479">
        <v>0.50800000000000001</v>
      </c>
      <c r="AC1479">
        <v>-8.3887925439999993</v>
      </c>
      <c r="AD1479">
        <v>5.3808262679999999</v>
      </c>
      <c r="AE1479">
        <v>-0.98081751399999995</v>
      </c>
      <c r="AF1479">
        <v>2</v>
      </c>
      <c r="AG1479">
        <v>4</v>
      </c>
      <c r="AH1479">
        <v>6</v>
      </c>
      <c r="AI1479" t="s">
        <v>61</v>
      </c>
      <c r="AJ1479">
        <v>18.88</v>
      </c>
      <c r="AK1479">
        <v>0.03</v>
      </c>
      <c r="AL1479">
        <v>147.01</v>
      </c>
      <c r="AM1479">
        <v>0</v>
      </c>
      <c r="AN1479">
        <v>4.0000000000000001E-3</v>
      </c>
      <c r="AO1479">
        <v>0.19500000000000001</v>
      </c>
      <c r="AP1479">
        <v>2.702</v>
      </c>
      <c r="AQ1479">
        <v>0.53400000000000003</v>
      </c>
      <c r="AR1479">
        <v>0.33</v>
      </c>
      <c r="AS1479">
        <v>3.9E-2</v>
      </c>
      <c r="AT1479">
        <v>4.7009999999999996</v>
      </c>
      <c r="AU1479">
        <v>0.299490802</v>
      </c>
      <c r="AV1479">
        <v>4</v>
      </c>
      <c r="AW1479" t="s">
        <v>61</v>
      </c>
    </row>
    <row r="1480" spans="1:49" hidden="1" x14ac:dyDescent="0.25">
      <c r="A1480">
        <v>25.1</v>
      </c>
      <c r="B1480">
        <v>2.5000000000000001E-2</v>
      </c>
      <c r="C1480">
        <v>6.0049999999999999</v>
      </c>
      <c r="D1480">
        <v>0.80700000000000005</v>
      </c>
      <c r="E1480">
        <v>42.241</v>
      </c>
      <c r="F1480" t="s">
        <v>138</v>
      </c>
      <c r="G1480" t="s">
        <v>139</v>
      </c>
      <c r="H1480">
        <v>155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3.9449188999999898E-2</v>
      </c>
      <c r="O1480">
        <v>7.6460163999999997E-2</v>
      </c>
      <c r="P1480">
        <v>7.2927135000000004E-2</v>
      </c>
      <c r="Q1480">
        <v>8.0652747999999996E-2</v>
      </c>
      <c r="R1480">
        <v>0.29130151999999998</v>
      </c>
      <c r="S1480">
        <v>0.17</v>
      </c>
      <c r="T1480">
        <v>0.176888608</v>
      </c>
      <c r="U1480">
        <v>0.1</v>
      </c>
      <c r="V1480">
        <v>5.0070619999999996E-3</v>
      </c>
      <c r="W1480">
        <v>9.9017069999999992E-3</v>
      </c>
      <c r="X1480">
        <v>-3.2227100000000002E-3</v>
      </c>
      <c r="Y1480">
        <v>2.9130151999999999E-2</v>
      </c>
      <c r="Z1480">
        <v>0.26217136699999999</v>
      </c>
      <c r="AA1480">
        <v>0.14565075899999999</v>
      </c>
      <c r="AB1480">
        <v>0.29099999999999998</v>
      </c>
      <c r="AC1480">
        <v>-11.832301960000001</v>
      </c>
      <c r="AD1480">
        <v>11.311908409999999</v>
      </c>
      <c r="AE1480">
        <v>-0.96335220499999996</v>
      </c>
      <c r="AF1480">
        <v>2</v>
      </c>
      <c r="AG1480">
        <v>1</v>
      </c>
      <c r="AH1480">
        <v>3</v>
      </c>
      <c r="AI1480" t="s">
        <v>53</v>
      </c>
      <c r="AJ1480">
        <v>14.31</v>
      </c>
      <c r="AK1480">
        <v>0</v>
      </c>
      <c r="AL1480">
        <v>64.616</v>
      </c>
      <c r="AM1480">
        <v>0</v>
      </c>
      <c r="AN1480">
        <v>5.0000000000000001E-3</v>
      </c>
      <c r="AO1480">
        <v>0.76400000000000001</v>
      </c>
      <c r="AP1480">
        <v>1.1359999999999999</v>
      </c>
      <c r="AQ1480">
        <v>0.97499999999999998</v>
      </c>
      <c r="AR1480">
        <v>0.68400000000000005</v>
      </c>
      <c r="AS1480">
        <v>7.1999999999999995E-2</v>
      </c>
      <c r="AT1480">
        <v>2.7029999999999998</v>
      </c>
      <c r="AU1480">
        <v>0.11308650099999901</v>
      </c>
      <c r="AV1480">
        <v>5</v>
      </c>
      <c r="AW1480" t="s">
        <v>52</v>
      </c>
    </row>
    <row r="1481" spans="1:49" hidden="1" x14ac:dyDescent="0.25">
      <c r="A1481">
        <v>171.96</v>
      </c>
      <c r="B1481">
        <v>5.0000000000000001E-3</v>
      </c>
      <c r="C1481">
        <v>5.681</v>
      </c>
      <c r="D1481">
        <v>0.316</v>
      </c>
      <c r="E1481">
        <v>33.361999999999902</v>
      </c>
      <c r="F1481" t="s">
        <v>138</v>
      </c>
      <c r="G1481" t="s">
        <v>139</v>
      </c>
      <c r="H1481">
        <v>156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0.109410664</v>
      </c>
      <c r="O1481">
        <v>0.181707803999999</v>
      </c>
      <c r="P1481">
        <v>0.14923075199999999</v>
      </c>
      <c r="Q1481">
        <v>0.187620074</v>
      </c>
      <c r="R1481">
        <v>0.52113520000000002</v>
      </c>
      <c r="S1481">
        <v>0.4</v>
      </c>
      <c r="T1481">
        <v>0.412995051</v>
      </c>
      <c r="U1481">
        <v>0.3</v>
      </c>
      <c r="V1481">
        <v>-0.11788579</v>
      </c>
      <c r="W1481">
        <v>2.7261021999999999E-2</v>
      </c>
      <c r="X1481">
        <v>1.4668182E-2</v>
      </c>
      <c r="Y1481">
        <v>5.2113520999999899E-2</v>
      </c>
      <c r="Z1481">
        <v>0.46902168999999999</v>
      </c>
      <c r="AA1481">
        <v>0.26056760499999998</v>
      </c>
      <c r="AB1481">
        <v>0.52100000000000002</v>
      </c>
      <c r="AC1481">
        <v>-2.835749963</v>
      </c>
      <c r="AD1481">
        <v>4.9739808529999996</v>
      </c>
      <c r="AE1481">
        <v>-0.99434691799999997</v>
      </c>
      <c r="AF1481">
        <v>1</v>
      </c>
      <c r="AH1481">
        <v>1</v>
      </c>
      <c r="AI1481" t="s">
        <v>51</v>
      </c>
      <c r="AJ1481">
        <v>11.43</v>
      </c>
      <c r="AK1481">
        <v>0</v>
      </c>
      <c r="AL1481">
        <v>199.39699999999999</v>
      </c>
      <c r="AM1481">
        <v>0</v>
      </c>
      <c r="AN1481">
        <v>4.0000000000000001E-3</v>
      </c>
      <c r="AO1481">
        <v>0.14899999999999999</v>
      </c>
      <c r="AP1481">
        <v>0.51900000000000002</v>
      </c>
      <c r="AQ1481">
        <v>0.33299999999999902</v>
      </c>
      <c r="AR1481">
        <v>0.158</v>
      </c>
      <c r="AS1481">
        <v>1.2999999999999999E-2</v>
      </c>
      <c r="AT1481">
        <v>2.52</v>
      </c>
      <c r="AU1481">
        <v>0.29715016100000002</v>
      </c>
      <c r="AV1481">
        <v>4</v>
      </c>
      <c r="AW1481" t="s">
        <v>58</v>
      </c>
    </row>
    <row r="1482" spans="1:49" hidden="1" x14ac:dyDescent="0.25">
      <c r="A1482">
        <v>21.8</v>
      </c>
      <c r="B1482">
        <v>2.7E-2</v>
      </c>
      <c r="C1482">
        <v>5.8789999999999996</v>
      </c>
      <c r="D1482">
        <v>0.80799999999999905</v>
      </c>
      <c r="E1482">
        <v>38.088999999999999</v>
      </c>
      <c r="F1482" t="s">
        <v>138</v>
      </c>
      <c r="G1482" t="s">
        <v>139</v>
      </c>
      <c r="H1482">
        <v>157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6.5000000000000002E-2</v>
      </c>
      <c r="O1482">
        <v>3.8752245999999997E-2</v>
      </c>
      <c r="P1482">
        <v>6.5000000000000002E-2</v>
      </c>
      <c r="Q1482">
        <v>6.5000000000000002E-2</v>
      </c>
      <c r="R1482">
        <v>0.41437623000000001</v>
      </c>
      <c r="S1482">
        <v>0.13</v>
      </c>
      <c r="T1482">
        <v>0.1</v>
      </c>
      <c r="U1482">
        <v>0.1</v>
      </c>
      <c r="V1482">
        <v>1.7264907999999999E-2</v>
      </c>
      <c r="W1482">
        <v>4.2731483000000001E-2</v>
      </c>
      <c r="X1482">
        <v>-1.23118739999999E-2</v>
      </c>
      <c r="Y1482">
        <v>4.1437623E-2</v>
      </c>
      <c r="Z1482">
        <v>0.37293860600000001</v>
      </c>
      <c r="AA1482">
        <v>0.20718811500000001</v>
      </c>
      <c r="AB1482">
        <v>0.41399999999999998</v>
      </c>
      <c r="AC1482">
        <v>-13.592271269999999</v>
      </c>
      <c r="AD1482">
        <v>9.9345717659999995</v>
      </c>
      <c r="AE1482">
        <v>-0.82157587899999995</v>
      </c>
      <c r="AF1482">
        <v>2</v>
      </c>
      <c r="AG1482">
        <v>1</v>
      </c>
      <c r="AH1482">
        <v>3</v>
      </c>
      <c r="AI1482" t="s">
        <v>53</v>
      </c>
      <c r="AJ1482">
        <v>13.02</v>
      </c>
      <c r="AK1482">
        <v>0.05</v>
      </c>
      <c r="AL1482">
        <v>58.735999999999997</v>
      </c>
      <c r="AM1482">
        <v>0</v>
      </c>
      <c r="AN1482">
        <v>5.0000000000000001E-3</v>
      </c>
      <c r="AO1482">
        <v>0.76300000000000001</v>
      </c>
      <c r="AP1482">
        <v>1.202</v>
      </c>
      <c r="AQ1482">
        <v>0.97699999999999998</v>
      </c>
      <c r="AR1482">
        <v>0.68299999999999905</v>
      </c>
      <c r="AS1482">
        <v>7.1999999999999995E-2</v>
      </c>
      <c r="AT1482">
        <v>2.8279999999999998</v>
      </c>
      <c r="AU1482">
        <v>-0.86709144400000004</v>
      </c>
      <c r="AV1482">
        <v>5</v>
      </c>
      <c r="AW1482" t="s">
        <v>52</v>
      </c>
    </row>
    <row r="1483" spans="1:49" hidden="1" x14ac:dyDescent="0.25">
      <c r="A1483">
        <v>189.75</v>
      </c>
      <c r="B1483">
        <v>5.0000000000000001E-3</v>
      </c>
      <c r="C1483">
        <v>5.2709999999999999</v>
      </c>
      <c r="D1483">
        <v>0.158</v>
      </c>
      <c r="E1483">
        <v>10.728999999999999</v>
      </c>
      <c r="F1483" t="s">
        <v>138</v>
      </c>
      <c r="G1483" t="s">
        <v>139</v>
      </c>
      <c r="H1483">
        <v>162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4.5229986999999999E-2</v>
      </c>
      <c r="O1483">
        <v>9.0820769999999995E-2</v>
      </c>
      <c r="P1483">
        <v>0.10169769400000001</v>
      </c>
      <c r="Q1483">
        <v>0.14720745599999999</v>
      </c>
      <c r="R1483">
        <v>0.28674737</v>
      </c>
      <c r="S1483">
        <v>0.26</v>
      </c>
      <c r="T1483">
        <v>0.27137401100000003</v>
      </c>
      <c r="U1483">
        <v>0.2</v>
      </c>
      <c r="V1483">
        <v>-0.11378479</v>
      </c>
      <c r="W1483">
        <v>1.576425E-2</v>
      </c>
      <c r="X1483">
        <v>1.4275503E-2</v>
      </c>
      <c r="Y1483">
        <v>2.8674736999999999E-2</v>
      </c>
      <c r="Z1483">
        <v>0.25807263000000003</v>
      </c>
      <c r="AA1483">
        <v>0.143373683</v>
      </c>
      <c r="AB1483">
        <v>0.28699999999999998</v>
      </c>
      <c r="AC1483">
        <v>-5.7670525220000002</v>
      </c>
      <c r="AD1483">
        <v>6.6499082749999996</v>
      </c>
      <c r="AE1483">
        <v>-0.74637471099999997</v>
      </c>
      <c r="AF1483">
        <v>1</v>
      </c>
      <c r="AH1483">
        <v>1</v>
      </c>
      <c r="AI1483" t="s">
        <v>51</v>
      </c>
      <c r="AJ1483">
        <v>17.45</v>
      </c>
      <c r="AK1483">
        <v>0</v>
      </c>
      <c r="AL1483">
        <v>205.99299999999999</v>
      </c>
      <c r="AM1483">
        <v>0</v>
      </c>
      <c r="AN1483">
        <v>4.0000000000000001E-3</v>
      </c>
      <c r="AO1483">
        <v>9.0999999999999998E-2</v>
      </c>
      <c r="AP1483">
        <v>0.42299999999999999</v>
      </c>
      <c r="AQ1483">
        <v>0.16300000000000001</v>
      </c>
      <c r="AR1483">
        <v>5.1999999999999998E-2</v>
      </c>
      <c r="AS1483">
        <v>4.0000000000000001E-3</v>
      </c>
      <c r="AT1483">
        <v>4.274</v>
      </c>
      <c r="AU1483">
        <v>0.19173697100000001</v>
      </c>
      <c r="AV1483">
        <v>4</v>
      </c>
      <c r="AW1483" t="s">
        <v>58</v>
      </c>
    </row>
    <row r="1484" spans="1:49" hidden="1" x14ac:dyDescent="0.25">
      <c r="A1484">
        <v>80.42</v>
      </c>
      <c r="B1484">
        <v>6.0000000000000001E-3</v>
      </c>
      <c r="C1484">
        <v>2.8860000000000001</v>
      </c>
      <c r="D1484">
        <v>0.371</v>
      </c>
      <c r="E1484">
        <v>22.751999999999999</v>
      </c>
      <c r="F1484" t="s">
        <v>138</v>
      </c>
      <c r="G1484" t="s">
        <v>139</v>
      </c>
      <c r="H1484">
        <v>169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6.3757119000000001E-2</v>
      </c>
      <c r="O1484">
        <v>0.12592192999999999</v>
      </c>
      <c r="P1484">
        <v>0.116049794</v>
      </c>
      <c r="Q1484">
        <v>0.150917211</v>
      </c>
      <c r="R1484">
        <v>0.34707399999999999</v>
      </c>
      <c r="S1484">
        <v>0.3</v>
      </c>
      <c r="T1484">
        <v>0.34127231600000002</v>
      </c>
      <c r="U1484">
        <v>0.23</v>
      </c>
      <c r="V1484">
        <v>-0.106391996</v>
      </c>
      <c r="W1484">
        <v>1.9493442E-2</v>
      </c>
      <c r="X1484">
        <v>2.6471559999999999E-3</v>
      </c>
      <c r="Y1484">
        <v>3.4707399999999999E-2</v>
      </c>
      <c r="Z1484">
        <v>0.31236660199999999</v>
      </c>
      <c r="AA1484">
        <v>0.173537001</v>
      </c>
      <c r="AB1484">
        <v>0.34699999999999998</v>
      </c>
      <c r="AC1484">
        <v>-3.2754462599999998</v>
      </c>
      <c r="AD1484">
        <v>6.3108237389999999</v>
      </c>
      <c r="AE1484">
        <v>-0.77542259599999996</v>
      </c>
      <c r="AF1484">
        <v>2</v>
      </c>
      <c r="AG1484">
        <v>4</v>
      </c>
      <c r="AH1484">
        <v>6</v>
      </c>
      <c r="AI1484" t="s">
        <v>61</v>
      </c>
      <c r="AJ1484">
        <v>20.95</v>
      </c>
      <c r="AK1484">
        <v>0</v>
      </c>
      <c r="AL1484">
        <v>147.292</v>
      </c>
      <c r="AM1484">
        <v>0</v>
      </c>
      <c r="AN1484">
        <v>5.0000000000000001E-3</v>
      </c>
      <c r="AO1484">
        <v>0.158</v>
      </c>
      <c r="AP1484">
        <v>2.0830000000000002</v>
      </c>
      <c r="AQ1484">
        <v>0.439</v>
      </c>
      <c r="AR1484">
        <v>0.26200000000000001</v>
      </c>
      <c r="AS1484">
        <v>2.79999999999999E-2</v>
      </c>
      <c r="AT1484">
        <v>6.3920000000000003</v>
      </c>
      <c r="AU1484">
        <v>0.24143871</v>
      </c>
      <c r="AV1484">
        <v>4</v>
      </c>
      <c r="AW1484" t="s">
        <v>61</v>
      </c>
    </row>
    <row r="1485" spans="1:49" hidden="1" x14ac:dyDescent="0.25">
      <c r="A1485">
        <v>28.81</v>
      </c>
      <c r="B1485">
        <v>2.5000000000000001E-2</v>
      </c>
      <c r="C1485">
        <v>6.5079999999999902</v>
      </c>
      <c r="D1485">
        <v>0.71</v>
      </c>
      <c r="E1485">
        <v>33.978999999999999</v>
      </c>
      <c r="F1485" t="s">
        <v>138</v>
      </c>
      <c r="G1485" t="s">
        <v>139</v>
      </c>
      <c r="H1485">
        <v>17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6.5000000000000002E-2</v>
      </c>
      <c r="O1485">
        <v>4.7257130999999897E-2</v>
      </c>
      <c r="P1485">
        <v>6.5000000000000002E-2</v>
      </c>
      <c r="Q1485">
        <v>6.5000000000000002E-2</v>
      </c>
      <c r="R1485">
        <v>0.453497599999999</v>
      </c>
      <c r="S1485">
        <v>0.13</v>
      </c>
      <c r="T1485">
        <v>0.1</v>
      </c>
      <c r="U1485">
        <v>0.14000000000000001</v>
      </c>
      <c r="V1485">
        <v>-1.4916924999999999E-2</v>
      </c>
      <c r="W1485">
        <v>-4.2679083E-2</v>
      </c>
      <c r="X1485">
        <v>-1.7657722000000001E-2</v>
      </c>
      <c r="Y1485">
        <v>4.5349759000000003E-2</v>
      </c>
      <c r="Z1485">
        <v>0.40814782999999999</v>
      </c>
      <c r="AA1485">
        <v>0.226748793999999</v>
      </c>
      <c r="AB1485">
        <v>0.45299999999999901</v>
      </c>
      <c r="AC1485">
        <v>-13.084198150000001</v>
      </c>
      <c r="AD1485">
        <v>8.4692351170000002</v>
      </c>
      <c r="AE1485">
        <v>-1.494036125</v>
      </c>
      <c r="AF1485">
        <v>2</v>
      </c>
      <c r="AG1485">
        <v>1</v>
      </c>
      <c r="AH1485">
        <v>3</v>
      </c>
      <c r="AI1485" t="s">
        <v>53</v>
      </c>
      <c r="AJ1485">
        <v>13.35</v>
      </c>
      <c r="AK1485">
        <v>0</v>
      </c>
      <c r="AL1485">
        <v>56.542000000000002</v>
      </c>
      <c r="AM1485">
        <v>0</v>
      </c>
      <c r="AN1485">
        <v>6.0000000000000001E-3</v>
      </c>
      <c r="AO1485">
        <v>0.65200000000000002</v>
      </c>
      <c r="AP1485">
        <v>0.88599999999999901</v>
      </c>
      <c r="AQ1485">
        <v>0.82099999999999995</v>
      </c>
      <c r="AR1485">
        <v>0.54400000000000004</v>
      </c>
      <c r="AS1485">
        <v>5.2999999999999999E-2</v>
      </c>
      <c r="AT1485">
        <v>2.0299999999999998</v>
      </c>
      <c r="AU1485">
        <v>5.7722480999999999E-2</v>
      </c>
      <c r="AV1485">
        <v>5</v>
      </c>
      <c r="AW1485" t="s">
        <v>52</v>
      </c>
    </row>
    <row r="1486" spans="1:49" hidden="1" x14ac:dyDescent="0.25">
      <c r="A1486">
        <v>115.19</v>
      </c>
      <c r="B1486">
        <v>6.9999999999999897E-3</v>
      </c>
      <c r="C1486">
        <v>6.4619999999999997</v>
      </c>
      <c r="D1486">
        <v>0.309</v>
      </c>
      <c r="E1486">
        <v>20.084</v>
      </c>
      <c r="F1486" t="s">
        <v>138</v>
      </c>
      <c r="G1486" t="s">
        <v>139</v>
      </c>
      <c r="H1486">
        <v>173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5.5490225999999997E-2</v>
      </c>
      <c r="O1486">
        <v>0.108215351</v>
      </c>
      <c r="P1486">
        <v>8.5667414999999997E-2</v>
      </c>
      <c r="Q1486">
        <v>9.9271070000000003E-2</v>
      </c>
      <c r="R1486">
        <v>0.35970806999999999</v>
      </c>
      <c r="S1486">
        <v>0.23</v>
      </c>
      <c r="T1486">
        <v>0.364005417</v>
      </c>
      <c r="U1486">
        <v>0.17</v>
      </c>
      <c r="V1486">
        <v>-3.6884642999999898E-2</v>
      </c>
      <c r="W1486">
        <v>1.7350910000000001E-2</v>
      </c>
      <c r="X1486">
        <v>1.5899509999999999E-2</v>
      </c>
      <c r="Y1486">
        <v>3.5970807E-2</v>
      </c>
      <c r="Z1486">
        <v>0.32373726399999903</v>
      </c>
      <c r="AA1486">
        <v>0.179854035</v>
      </c>
      <c r="AB1486">
        <v>0.36</v>
      </c>
      <c r="AC1486">
        <v>-5.7469675249999996</v>
      </c>
      <c r="AD1486">
        <v>8.9468959019999996</v>
      </c>
      <c r="AE1486">
        <v>-0.79026926200000003</v>
      </c>
      <c r="AF1486">
        <v>1</v>
      </c>
      <c r="AH1486">
        <v>1</v>
      </c>
      <c r="AI1486" t="s">
        <v>51</v>
      </c>
      <c r="AJ1486">
        <v>23.1</v>
      </c>
      <c r="AK1486">
        <v>0.03</v>
      </c>
      <c r="AL1486">
        <v>141.529</v>
      </c>
      <c r="AM1486">
        <v>0</v>
      </c>
      <c r="AN1486">
        <v>4.0000000000000001E-3</v>
      </c>
      <c r="AO1486">
        <v>0.20300000000000001</v>
      </c>
      <c r="AP1486">
        <v>0.54299999999999904</v>
      </c>
      <c r="AQ1486">
        <v>0.32299999999999901</v>
      </c>
      <c r="AR1486">
        <v>0.13699999999999901</v>
      </c>
      <c r="AS1486">
        <v>1.0999999999999999E-2</v>
      </c>
      <c r="AT1486">
        <v>1.91699999999999</v>
      </c>
      <c r="AU1486">
        <v>0.30045459000000002</v>
      </c>
      <c r="AV1486">
        <v>5</v>
      </c>
      <c r="AW1486" t="s">
        <v>58</v>
      </c>
    </row>
    <row r="1487" spans="1:49" hidden="1" x14ac:dyDescent="0.25">
      <c r="A1487">
        <v>32.01</v>
      </c>
      <c r="B1487">
        <v>8.9999999999999993E-3</v>
      </c>
      <c r="C1487">
        <v>3.0219999999999998</v>
      </c>
      <c r="D1487">
        <v>0.57699999999999996</v>
      </c>
      <c r="E1487">
        <v>27.367999999999999</v>
      </c>
      <c r="F1487" t="s">
        <v>138</v>
      </c>
      <c r="G1487" t="s">
        <v>139</v>
      </c>
      <c r="H1487">
        <v>182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4.5271195E-2</v>
      </c>
      <c r="O1487">
        <v>0.106299635</v>
      </c>
      <c r="P1487">
        <v>8.9428771999999906E-2</v>
      </c>
      <c r="Q1487">
        <v>0.10373629500000001</v>
      </c>
      <c r="R1487">
        <v>0.32870539999999998</v>
      </c>
      <c r="S1487">
        <v>0.23</v>
      </c>
      <c r="T1487">
        <v>0.35337710999999999</v>
      </c>
      <c r="U1487">
        <v>0.17</v>
      </c>
      <c r="V1487">
        <v>-1.8761198999999999E-2</v>
      </c>
      <c r="W1487">
        <v>1.4470607E-2</v>
      </c>
      <c r="X1487">
        <v>1.48073589999999E-2</v>
      </c>
      <c r="Y1487">
        <v>3.2870539999999997E-2</v>
      </c>
      <c r="Z1487">
        <v>0.29583485999999998</v>
      </c>
      <c r="AA1487">
        <v>0.16435269999999999</v>
      </c>
      <c r="AB1487">
        <v>0.32899999999999902</v>
      </c>
      <c r="AC1487">
        <v>-6.6333970119999996</v>
      </c>
      <c r="AD1487">
        <v>8.8324590479999898</v>
      </c>
      <c r="AE1487">
        <v>-0.73249962299999904</v>
      </c>
      <c r="AF1487">
        <v>2</v>
      </c>
      <c r="AG1487">
        <v>4</v>
      </c>
      <c r="AH1487">
        <v>6</v>
      </c>
      <c r="AI1487" t="s">
        <v>61</v>
      </c>
      <c r="AJ1487">
        <v>28.15</v>
      </c>
      <c r="AK1487">
        <v>0</v>
      </c>
      <c r="AL1487">
        <v>100.12799999999901</v>
      </c>
      <c r="AM1487">
        <v>0</v>
      </c>
      <c r="AN1487">
        <v>6.0000000000000001E-3</v>
      </c>
      <c r="AO1487">
        <v>0.39799999999999902</v>
      </c>
      <c r="AP1487">
        <v>2.61</v>
      </c>
      <c r="AQ1487">
        <v>0.72199999999999998</v>
      </c>
      <c r="AR1487">
        <v>0.45899999999999902</v>
      </c>
      <c r="AS1487">
        <v>5.5E-2</v>
      </c>
      <c r="AT1487">
        <v>5.4320000000000004</v>
      </c>
      <c r="AU1487">
        <v>0.30261531000000003</v>
      </c>
      <c r="AV1487">
        <v>4</v>
      </c>
      <c r="AW1487" t="s">
        <v>61</v>
      </c>
    </row>
    <row r="1488" spans="1:49" hidden="1" x14ac:dyDescent="0.25">
      <c r="A1488">
        <v>105.28</v>
      </c>
      <c r="B1488">
        <v>5.0000000000000001E-3</v>
      </c>
      <c r="C1488">
        <v>3.0339999999999998</v>
      </c>
      <c r="D1488">
        <v>0.27800000000000002</v>
      </c>
      <c r="E1488">
        <v>17.843</v>
      </c>
      <c r="F1488" t="s">
        <v>138</v>
      </c>
      <c r="G1488" t="s">
        <v>139</v>
      </c>
      <c r="H1488">
        <v>183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7.5541285E-2</v>
      </c>
      <c r="O1488">
        <v>0.16129153199999999</v>
      </c>
      <c r="P1488">
        <v>0.127903663</v>
      </c>
      <c r="Q1488">
        <v>0.17955501800000001</v>
      </c>
      <c r="R1488">
        <v>0.37969232000000003</v>
      </c>
      <c r="S1488">
        <v>0.37</v>
      </c>
      <c r="T1488">
        <v>0.43056758899999997</v>
      </c>
      <c r="U1488">
        <v>0.2</v>
      </c>
      <c r="V1488">
        <v>-6.7267074999999996E-2</v>
      </c>
      <c r="W1488">
        <v>1.9260910999999999E-2</v>
      </c>
      <c r="X1488">
        <v>1.7020041E-2</v>
      </c>
      <c r="Y1488">
        <v>3.7969231999999999E-2</v>
      </c>
      <c r="Z1488">
        <v>0.34172308400000001</v>
      </c>
      <c r="AA1488">
        <v>0.18984615799999999</v>
      </c>
      <c r="AB1488">
        <v>0.38</v>
      </c>
      <c r="AC1488">
        <v>-4.5354523539999896</v>
      </c>
      <c r="AD1488">
        <v>5.3234350969999999</v>
      </c>
      <c r="AE1488">
        <v>-0.69525895000000004</v>
      </c>
      <c r="AF1488">
        <v>2</v>
      </c>
      <c r="AG1488">
        <v>4</v>
      </c>
      <c r="AH1488">
        <v>6</v>
      </c>
      <c r="AI1488" t="s">
        <v>61</v>
      </c>
      <c r="AJ1488">
        <v>20.47</v>
      </c>
      <c r="AK1488">
        <v>0.01</v>
      </c>
      <c r="AL1488">
        <v>193.74599999999899</v>
      </c>
      <c r="AM1488">
        <v>0</v>
      </c>
      <c r="AN1488">
        <v>4.0000000000000001E-3</v>
      </c>
      <c r="AO1488">
        <v>0.114</v>
      </c>
      <c r="AP1488">
        <v>1.9079999999999999</v>
      </c>
      <c r="AQ1488">
        <v>0.32299999999999901</v>
      </c>
      <c r="AR1488">
        <v>0.18099999999999999</v>
      </c>
      <c r="AS1488">
        <v>1.9E-2</v>
      </c>
      <c r="AT1488">
        <v>5.1829999999999998</v>
      </c>
      <c r="AU1488">
        <v>0.31666029200000001</v>
      </c>
      <c r="AV1488">
        <v>4</v>
      </c>
      <c r="AW1488" t="s">
        <v>61</v>
      </c>
    </row>
    <row r="1489" spans="1:49" hidden="1" x14ac:dyDescent="0.25">
      <c r="A1489">
        <v>54.13</v>
      </c>
      <c r="B1489">
        <v>8.9999999999999993E-3</v>
      </c>
      <c r="C1489">
        <v>3.4409999999999998</v>
      </c>
      <c r="D1489">
        <v>0.50600000000000001</v>
      </c>
      <c r="E1489">
        <v>26.811</v>
      </c>
      <c r="F1489" t="s">
        <v>138</v>
      </c>
      <c r="G1489" t="s">
        <v>139</v>
      </c>
      <c r="H1489">
        <v>188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4.0369895000000003E-2</v>
      </c>
      <c r="O1489">
        <v>9.9734008999999998E-2</v>
      </c>
      <c r="P1489">
        <v>8.7156299999999895E-2</v>
      </c>
      <c r="Q1489">
        <v>0.11029668099999999</v>
      </c>
      <c r="R1489">
        <v>0.31833243</v>
      </c>
      <c r="S1489">
        <v>0.23</v>
      </c>
      <c r="T1489">
        <v>0.33096616600000001</v>
      </c>
      <c r="U1489">
        <v>0.14000000000000001</v>
      </c>
      <c r="V1489">
        <v>-2.0859247000000001E-2</v>
      </c>
      <c r="W1489">
        <v>1.5629191000000001E-2</v>
      </c>
      <c r="X1489">
        <v>1.9335644999999999E-2</v>
      </c>
      <c r="Y1489">
        <v>3.1833242999999997E-2</v>
      </c>
      <c r="Z1489">
        <v>0.28649919000000001</v>
      </c>
      <c r="AA1489">
        <v>0.159166217</v>
      </c>
      <c r="AB1489">
        <v>0.318</v>
      </c>
      <c r="AC1489">
        <v>-8.156157747</v>
      </c>
      <c r="AD1489">
        <v>8.5975501150000007</v>
      </c>
      <c r="AE1489">
        <v>-0.75707996499999997</v>
      </c>
      <c r="AF1489">
        <v>2</v>
      </c>
      <c r="AG1489">
        <v>4</v>
      </c>
      <c r="AH1489">
        <v>6</v>
      </c>
      <c r="AI1489" t="s">
        <v>61</v>
      </c>
      <c r="AJ1489">
        <v>30.98</v>
      </c>
      <c r="AK1489">
        <v>0</v>
      </c>
      <c r="AL1489">
        <v>110.82</v>
      </c>
      <c r="AM1489">
        <v>0</v>
      </c>
      <c r="AN1489">
        <v>5.0000000000000001E-3</v>
      </c>
      <c r="AO1489">
        <v>0.33700000000000002</v>
      </c>
      <c r="AP1489">
        <v>2.137</v>
      </c>
      <c r="AQ1489">
        <v>0.61099999999999999</v>
      </c>
      <c r="AR1489">
        <v>0.372</v>
      </c>
      <c r="AS1489">
        <v>4.2000000000000003E-2</v>
      </c>
      <c r="AT1489">
        <v>6.0190000000000001</v>
      </c>
      <c r="AU1489">
        <v>0.27492219800000001</v>
      </c>
      <c r="AV1489">
        <v>4</v>
      </c>
      <c r="AW1489" t="s">
        <v>61</v>
      </c>
    </row>
    <row r="1490" spans="1:49" hidden="1" x14ac:dyDescent="0.25">
      <c r="A1490">
        <v>68.319999999999993</v>
      </c>
      <c r="B1490">
        <v>0.01</v>
      </c>
      <c r="C1490">
        <v>6.1179999999999897</v>
      </c>
      <c r="D1490">
        <v>0.66799999999999904</v>
      </c>
      <c r="E1490">
        <v>55.091000000000001</v>
      </c>
      <c r="F1490" t="s">
        <v>138</v>
      </c>
      <c r="G1490" t="s">
        <v>139</v>
      </c>
      <c r="H1490">
        <v>192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5.8567289000000002E-2</v>
      </c>
      <c r="O1490">
        <v>0.120811998</v>
      </c>
      <c r="P1490">
        <v>0.111864449</v>
      </c>
      <c r="Q1490">
        <v>0.157078739</v>
      </c>
      <c r="R1490">
        <v>0.38994997999999997</v>
      </c>
      <c r="S1490">
        <v>0.3</v>
      </c>
      <c r="T1490">
        <v>0.37398944699999997</v>
      </c>
      <c r="U1490">
        <v>0.23</v>
      </c>
      <c r="V1490">
        <v>-9.5078250000000003E-2</v>
      </c>
      <c r="W1490">
        <v>1.8107479999999999E-2</v>
      </c>
      <c r="X1490">
        <v>-4.05463E-3</v>
      </c>
      <c r="Y1490">
        <v>3.8994997999999899E-2</v>
      </c>
      <c r="Z1490">
        <v>0.35095498000000003</v>
      </c>
      <c r="AA1490">
        <v>0.19497498899999999</v>
      </c>
      <c r="AB1490">
        <v>0.39</v>
      </c>
      <c r="AC1490">
        <v>-3.7410960119999999</v>
      </c>
      <c r="AD1490">
        <v>6.3268211829999998</v>
      </c>
      <c r="AE1490">
        <v>-0.77489173599999905</v>
      </c>
      <c r="AF1490">
        <v>1</v>
      </c>
      <c r="AH1490">
        <v>1</v>
      </c>
      <c r="AI1490" t="s">
        <v>51</v>
      </c>
      <c r="AJ1490">
        <v>9.9700000000000006</v>
      </c>
      <c r="AK1490">
        <v>0.04</v>
      </c>
      <c r="AL1490">
        <v>112.952</v>
      </c>
      <c r="AM1490">
        <v>0</v>
      </c>
      <c r="AN1490">
        <v>4.0000000000000001E-3</v>
      </c>
      <c r="AO1490">
        <v>0.64500000000000002</v>
      </c>
      <c r="AP1490">
        <v>0.84499999999999997</v>
      </c>
      <c r="AQ1490">
        <v>0.755</v>
      </c>
      <c r="AR1490">
        <v>0.49199999999999999</v>
      </c>
      <c r="AS1490">
        <v>4.4999999999999998E-2</v>
      </c>
      <c r="AT1490">
        <v>2.016</v>
      </c>
      <c r="AU1490">
        <v>0.27773699899999998</v>
      </c>
      <c r="AV1490">
        <v>4</v>
      </c>
      <c r="AW1490" t="s">
        <v>58</v>
      </c>
    </row>
    <row r="1491" spans="1:49" hidden="1" x14ac:dyDescent="0.25">
      <c r="A1491">
        <v>90.06</v>
      </c>
      <c r="B1491">
        <v>6.9999999999999897E-3</v>
      </c>
      <c r="C1491">
        <v>3.5219999999999998</v>
      </c>
      <c r="D1491">
        <v>0.35</v>
      </c>
      <c r="E1491">
        <v>20.815000000000001</v>
      </c>
      <c r="F1491" t="s">
        <v>138</v>
      </c>
      <c r="G1491" t="s">
        <v>139</v>
      </c>
      <c r="H1491">
        <v>194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3.8686366999999999E-2</v>
      </c>
      <c r="O1491">
        <v>8.4828718999999997E-2</v>
      </c>
      <c r="P1491">
        <v>8.6836838E-2</v>
      </c>
      <c r="Q1491">
        <v>0.128058906</v>
      </c>
      <c r="R1491">
        <v>0.31750506000000001</v>
      </c>
      <c r="S1491">
        <v>0.23</v>
      </c>
      <c r="T1491">
        <v>0.33279561399999902</v>
      </c>
      <c r="U1491">
        <v>0.17</v>
      </c>
      <c r="V1491">
        <v>-2.1184629999999999E-2</v>
      </c>
      <c r="W1491">
        <v>1.5452241E-2</v>
      </c>
      <c r="X1491">
        <v>-5.1938660000000001E-3</v>
      </c>
      <c r="Y1491">
        <v>3.1750505999999998E-2</v>
      </c>
      <c r="Z1491">
        <v>0.28575455500000002</v>
      </c>
      <c r="AA1491">
        <v>0.158752531</v>
      </c>
      <c r="AB1491">
        <v>0.318</v>
      </c>
      <c r="AC1491">
        <v>-8.491240006</v>
      </c>
      <c r="AD1491">
        <v>7.399407837</v>
      </c>
      <c r="AE1491">
        <v>-0.70573912099999903</v>
      </c>
      <c r="AF1491">
        <v>2</v>
      </c>
      <c r="AG1491">
        <v>4</v>
      </c>
      <c r="AH1491">
        <v>6</v>
      </c>
      <c r="AI1491" t="s">
        <v>61</v>
      </c>
      <c r="AJ1491">
        <v>32.270000000000003</v>
      </c>
      <c r="AK1491">
        <v>0.02</v>
      </c>
      <c r="AL1491">
        <v>131.024</v>
      </c>
      <c r="AM1491">
        <v>0</v>
      </c>
      <c r="AN1491">
        <v>5.0000000000000001E-3</v>
      </c>
      <c r="AO1491">
        <v>0.23100000000000001</v>
      </c>
      <c r="AP1491">
        <v>1.64</v>
      </c>
      <c r="AQ1491">
        <v>0.38700000000000001</v>
      </c>
      <c r="AR1491">
        <v>0.188999999999999</v>
      </c>
      <c r="AS1491">
        <v>1.7999999999999999E-2</v>
      </c>
      <c r="AT1491">
        <v>7.9059999999999997</v>
      </c>
      <c r="AU1491">
        <v>0.30108584899999902</v>
      </c>
      <c r="AV1491">
        <v>4</v>
      </c>
      <c r="AW1491" t="s">
        <v>61</v>
      </c>
    </row>
    <row r="1492" spans="1:49" hidden="1" x14ac:dyDescent="0.25">
      <c r="A1492">
        <v>15</v>
      </c>
      <c r="B1492">
        <v>1.7000000000000001E-2</v>
      </c>
      <c r="C1492">
        <v>4.2439999999999998</v>
      </c>
      <c r="D1492">
        <v>0.85199999999999998</v>
      </c>
      <c r="E1492">
        <v>49.356000000000002</v>
      </c>
      <c r="F1492" t="s">
        <v>138</v>
      </c>
      <c r="G1492" t="s">
        <v>139</v>
      </c>
      <c r="H1492">
        <v>196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3.1227553999999901E-2</v>
      </c>
      <c r="O1492">
        <v>8.3995254000000005E-2</v>
      </c>
      <c r="P1492">
        <v>8.8526504000000006E-2</v>
      </c>
      <c r="Q1492">
        <v>0.138855548</v>
      </c>
      <c r="R1492">
        <v>0.23139029999999899</v>
      </c>
      <c r="S1492">
        <v>0.24</v>
      </c>
      <c r="T1492">
        <v>0.233349533</v>
      </c>
      <c r="U1492">
        <v>0.16</v>
      </c>
      <c r="V1492">
        <v>2.5210319999999999E-3</v>
      </c>
      <c r="W1492">
        <v>9.0666710000000001E-3</v>
      </c>
      <c r="X1492">
        <v>-3.1012026000000002E-2</v>
      </c>
      <c r="Y1492">
        <v>2.3139030000000001E-2</v>
      </c>
      <c r="Z1492">
        <v>0.20825126799999999</v>
      </c>
      <c r="AA1492">
        <v>0.115695149</v>
      </c>
      <c r="AB1492">
        <v>0.23100000000000001</v>
      </c>
      <c r="AC1492">
        <v>-8.977695636</v>
      </c>
      <c r="AD1492">
        <v>6.9994726189999996</v>
      </c>
      <c r="AE1492">
        <v>-0.74922940500000001</v>
      </c>
      <c r="AF1492">
        <v>2</v>
      </c>
      <c r="AG1492">
        <v>3</v>
      </c>
      <c r="AH1492">
        <v>5</v>
      </c>
      <c r="AI1492" t="s">
        <v>59</v>
      </c>
      <c r="AJ1492">
        <v>7.98</v>
      </c>
      <c r="AK1492">
        <v>0.04</v>
      </c>
      <c r="AL1492">
        <v>89.863</v>
      </c>
      <c r="AM1492">
        <v>0</v>
      </c>
      <c r="AN1492">
        <v>4.0000000000000001E-3</v>
      </c>
      <c r="AO1492">
        <v>0.79299999999999904</v>
      </c>
      <c r="AP1492">
        <v>2.2269999999999999</v>
      </c>
      <c r="AQ1492">
        <v>1.1220000000000001</v>
      </c>
      <c r="AR1492">
        <v>0.79700000000000004</v>
      </c>
      <c r="AS1492">
        <v>9.8000000000000004E-2</v>
      </c>
      <c r="AT1492">
        <v>4.1150000000000002</v>
      </c>
      <c r="AU1492">
        <v>-0.37676063100000001</v>
      </c>
      <c r="AV1492">
        <v>4</v>
      </c>
      <c r="AW1492" t="s">
        <v>60</v>
      </c>
    </row>
    <row r="1493" spans="1:49" hidden="1" x14ac:dyDescent="0.25">
      <c r="A1493">
        <v>93.44</v>
      </c>
      <c r="B1493">
        <v>6.0000000000000001E-3</v>
      </c>
      <c r="C1493">
        <v>4.03</v>
      </c>
      <c r="D1493">
        <v>0.38200000000000001</v>
      </c>
      <c r="E1493">
        <v>27.513999999999999</v>
      </c>
      <c r="F1493" t="s">
        <v>138</v>
      </c>
      <c r="G1493" t="s">
        <v>139</v>
      </c>
      <c r="H1493">
        <v>203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6.8046978999999994E-2</v>
      </c>
      <c r="O1493">
        <v>0.15444480899999999</v>
      </c>
      <c r="P1493">
        <v>0.11360295199999999</v>
      </c>
      <c r="Q1493">
        <v>0.15983164599999999</v>
      </c>
      <c r="R1493">
        <v>0.42254389999999997</v>
      </c>
      <c r="S1493">
        <v>0.34</v>
      </c>
      <c r="T1493">
        <v>0.38068016100000002</v>
      </c>
      <c r="U1493">
        <v>0.23</v>
      </c>
      <c r="V1493">
        <v>-0.10629951999999999</v>
      </c>
      <c r="W1493">
        <v>1.8579463000000001E-2</v>
      </c>
      <c r="X1493">
        <v>2.0558178999999999E-2</v>
      </c>
      <c r="Y1493">
        <v>4.2254390999999898E-2</v>
      </c>
      <c r="Z1493">
        <v>0.38028952199999999</v>
      </c>
      <c r="AA1493">
        <v>0.21127195699999901</v>
      </c>
      <c r="AB1493">
        <v>0.42299999999999999</v>
      </c>
      <c r="AC1493">
        <v>-3.8222095739999999</v>
      </c>
      <c r="AD1493">
        <v>6.1038474239999996</v>
      </c>
      <c r="AE1493">
        <v>-0.89034814099999904</v>
      </c>
      <c r="AF1493">
        <v>2</v>
      </c>
      <c r="AG1493">
        <v>4</v>
      </c>
      <c r="AH1493">
        <v>6</v>
      </c>
      <c r="AI1493" t="s">
        <v>61</v>
      </c>
      <c r="AJ1493">
        <v>18.010000000000002</v>
      </c>
      <c r="AK1493">
        <v>0</v>
      </c>
      <c r="AL1493">
        <v>159.761</v>
      </c>
      <c r="AM1493">
        <v>0</v>
      </c>
      <c r="AN1493">
        <v>4.0000000000000001E-3</v>
      </c>
      <c r="AO1493">
        <v>0.153</v>
      </c>
      <c r="AP1493">
        <v>1.5189999999999999</v>
      </c>
      <c r="AQ1493">
        <v>0.437</v>
      </c>
      <c r="AR1493">
        <v>0.26200000000000001</v>
      </c>
      <c r="AS1493">
        <v>2.5999999999999999E-2</v>
      </c>
      <c r="AT1493">
        <v>4.7919999999999998</v>
      </c>
      <c r="AU1493">
        <v>0.23840130500000001</v>
      </c>
      <c r="AV1493">
        <v>4</v>
      </c>
      <c r="AW1493" t="s">
        <v>61</v>
      </c>
    </row>
    <row r="1494" spans="1:49" hidden="1" x14ac:dyDescent="0.25">
      <c r="A1494">
        <v>105.39</v>
      </c>
      <c r="B1494">
        <v>6.0000000000000001E-3</v>
      </c>
      <c r="C1494">
        <v>4.7839999999999998</v>
      </c>
      <c r="D1494">
        <v>0.48399999999999999</v>
      </c>
      <c r="E1494">
        <v>47.196999999999903</v>
      </c>
      <c r="F1494" t="s">
        <v>138</v>
      </c>
      <c r="G1494" t="s">
        <v>139</v>
      </c>
      <c r="H1494">
        <v>205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9.4578068000000001E-2</v>
      </c>
      <c r="O1494">
        <v>0.14774226800000001</v>
      </c>
      <c r="P1494">
        <v>0.162076637</v>
      </c>
      <c r="Q1494">
        <v>0.251546204</v>
      </c>
      <c r="R1494">
        <v>0.42938355</v>
      </c>
      <c r="S1494">
        <v>0.43</v>
      </c>
      <c r="T1494">
        <v>0.39766064899999998</v>
      </c>
      <c r="U1494">
        <v>0.33</v>
      </c>
      <c r="V1494">
        <v>-0.12021150999999999</v>
      </c>
      <c r="W1494">
        <v>2.1810487E-2</v>
      </c>
      <c r="X1494">
        <v>-9.8551399999999897E-4</v>
      </c>
      <c r="Y1494">
        <v>4.2938354999999997E-2</v>
      </c>
      <c r="Z1494">
        <v>0.38644519199999999</v>
      </c>
      <c r="AA1494">
        <v>0.214691773</v>
      </c>
      <c r="AB1494">
        <v>0.42899999999999999</v>
      </c>
      <c r="AC1494">
        <v>-3.2846855709999998</v>
      </c>
      <c r="AD1494">
        <v>4.16813901</v>
      </c>
      <c r="AE1494">
        <v>-0.79219542700000001</v>
      </c>
      <c r="AF1494">
        <v>2</v>
      </c>
      <c r="AG1494">
        <v>4</v>
      </c>
      <c r="AH1494">
        <v>6</v>
      </c>
      <c r="AI1494" t="s">
        <v>61</v>
      </c>
      <c r="AJ1494">
        <v>13.66</v>
      </c>
      <c r="AK1494">
        <v>0</v>
      </c>
      <c r="AL1494">
        <v>160.90799999999999</v>
      </c>
      <c r="AM1494">
        <v>0</v>
      </c>
      <c r="AN1494">
        <v>4.0000000000000001E-3</v>
      </c>
      <c r="AO1494">
        <v>0.35699999999999998</v>
      </c>
      <c r="AP1494">
        <v>1.097</v>
      </c>
      <c r="AQ1494">
        <v>0.53900000000000003</v>
      </c>
      <c r="AR1494">
        <v>0.32400000000000001</v>
      </c>
      <c r="AS1494">
        <v>0.03</v>
      </c>
      <c r="AT1494">
        <v>4.4050000000000002</v>
      </c>
      <c r="AU1494">
        <v>0.28672408599999999</v>
      </c>
      <c r="AV1494">
        <v>4</v>
      </c>
      <c r="AW1494" t="s">
        <v>61</v>
      </c>
    </row>
    <row r="1495" spans="1:49" hidden="1" x14ac:dyDescent="0.25">
      <c r="A1495">
        <v>63.14</v>
      </c>
      <c r="B1495">
        <v>8.0000000000000002E-3</v>
      </c>
      <c r="C1495">
        <v>4.0060000000000002</v>
      </c>
      <c r="D1495">
        <v>0.63900000000000001</v>
      </c>
      <c r="E1495">
        <v>56.563000000000002</v>
      </c>
      <c r="F1495" t="s">
        <v>138</v>
      </c>
      <c r="G1495" t="s">
        <v>139</v>
      </c>
      <c r="H1495">
        <v>208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9.711272E-2</v>
      </c>
      <c r="O1495">
        <v>0.136397199</v>
      </c>
      <c r="P1495">
        <v>0.139294218</v>
      </c>
      <c r="Q1495">
        <v>0.19967429</v>
      </c>
      <c r="R1495">
        <v>0.56217914999999996</v>
      </c>
      <c r="S1495">
        <v>0.36</v>
      </c>
      <c r="T1495">
        <v>0.37953295199999998</v>
      </c>
      <c r="U1495">
        <v>0.37</v>
      </c>
      <c r="V1495">
        <v>-0.20423937</v>
      </c>
      <c r="W1495">
        <v>3.4683942999999898E-2</v>
      </c>
      <c r="X1495">
        <v>-3.7340559999999999E-3</v>
      </c>
      <c r="Y1495">
        <v>5.6217915E-2</v>
      </c>
      <c r="Z1495">
        <v>0.50596123299999995</v>
      </c>
      <c r="AA1495">
        <v>0.28108957400000001</v>
      </c>
      <c r="AB1495">
        <v>0.56200000000000006</v>
      </c>
      <c r="AC1495">
        <v>-1.331752947</v>
      </c>
      <c r="AD1495">
        <v>5.2690326020000002</v>
      </c>
      <c r="AE1495">
        <v>-1.1067366350000001</v>
      </c>
      <c r="AF1495">
        <v>2</v>
      </c>
      <c r="AG1495">
        <v>4</v>
      </c>
      <c r="AH1495">
        <v>6</v>
      </c>
      <c r="AI1495" t="s">
        <v>61</v>
      </c>
      <c r="AJ1495">
        <v>12.4</v>
      </c>
      <c r="AK1495">
        <v>0.01</v>
      </c>
      <c r="AL1495">
        <v>145.083</v>
      </c>
      <c r="AM1495">
        <v>0</v>
      </c>
      <c r="AN1495">
        <v>4.0000000000000001E-3</v>
      </c>
      <c r="AO1495">
        <v>0.59399999999999997</v>
      </c>
      <c r="AP1495">
        <v>1.7549999999999999</v>
      </c>
      <c r="AQ1495">
        <v>0.75900000000000001</v>
      </c>
      <c r="AR1495">
        <v>0.51300000000000001</v>
      </c>
      <c r="AS1495">
        <v>5.2999999999999999E-2</v>
      </c>
      <c r="AT1495">
        <v>5.1239999999999997</v>
      </c>
      <c r="AU1495">
        <v>0.25512628799999998</v>
      </c>
      <c r="AV1495">
        <v>4</v>
      </c>
      <c r="AW1495" t="s">
        <v>61</v>
      </c>
    </row>
    <row r="1496" spans="1:49" hidden="1" x14ac:dyDescent="0.25">
      <c r="A1496">
        <v>56.22</v>
      </c>
      <c r="B1496">
        <v>5.0000000000000001E-3</v>
      </c>
      <c r="C1496">
        <v>3.0350000000000001</v>
      </c>
      <c r="D1496">
        <v>0.45700000000000002</v>
      </c>
      <c r="E1496">
        <v>31.388999999999999</v>
      </c>
      <c r="F1496" t="s">
        <v>138</v>
      </c>
      <c r="G1496" t="s">
        <v>139</v>
      </c>
      <c r="H1496">
        <v>212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0.13336483199999999</v>
      </c>
      <c r="O1496">
        <v>0.215672802</v>
      </c>
      <c r="P1496">
        <v>0.20157641399999901</v>
      </c>
      <c r="Q1496">
        <v>0.25136872399999999</v>
      </c>
      <c r="R1496">
        <v>0.61186205999999999</v>
      </c>
      <c r="S1496">
        <v>0.5</v>
      </c>
      <c r="T1496">
        <v>0.490364207</v>
      </c>
      <c r="U1496">
        <v>0.34</v>
      </c>
      <c r="V1496">
        <v>-0.10001124</v>
      </c>
      <c r="W1496">
        <v>2.8606732999999999E-2</v>
      </c>
      <c r="X1496">
        <v>-9.1180849999999997E-3</v>
      </c>
      <c r="Y1496">
        <v>6.1186205999999903E-2</v>
      </c>
      <c r="Z1496">
        <v>0.55067585699999999</v>
      </c>
      <c r="AA1496">
        <v>0.30593103199999999</v>
      </c>
      <c r="AB1496">
        <v>0.61199999999999999</v>
      </c>
      <c r="AC1496">
        <v>-2.8572515169999999</v>
      </c>
      <c r="AD1496">
        <v>4.0663332140000001</v>
      </c>
      <c r="AE1496">
        <v>-0.94919349200000003</v>
      </c>
      <c r="AF1496">
        <v>2</v>
      </c>
      <c r="AG1496">
        <v>4</v>
      </c>
      <c r="AH1496">
        <v>6</v>
      </c>
      <c r="AI1496" t="s">
        <v>61</v>
      </c>
      <c r="AJ1496">
        <v>13.15</v>
      </c>
      <c r="AK1496">
        <v>0.01</v>
      </c>
      <c r="AL1496">
        <v>166.63800000000001</v>
      </c>
      <c r="AM1496">
        <v>0</v>
      </c>
      <c r="AN1496">
        <v>4.0000000000000001E-3</v>
      </c>
      <c r="AO1496">
        <v>0.20300000000000001</v>
      </c>
      <c r="AP1496">
        <v>2.4390000000000001</v>
      </c>
      <c r="AQ1496">
        <v>0.55799999999999905</v>
      </c>
      <c r="AR1496">
        <v>0.35299999999999998</v>
      </c>
      <c r="AS1496">
        <v>0.04</v>
      </c>
      <c r="AT1496">
        <v>5.1429999999999998</v>
      </c>
      <c r="AU1496">
        <v>0.372736179</v>
      </c>
      <c r="AV1496">
        <v>4</v>
      </c>
      <c r="AW1496" t="s">
        <v>61</v>
      </c>
    </row>
    <row r="1497" spans="1:49" hidden="1" x14ac:dyDescent="0.25">
      <c r="A1497">
        <v>77.760000000000005</v>
      </c>
      <c r="B1497">
        <v>6.9999999999999897E-3</v>
      </c>
      <c r="C1497">
        <v>4.7639999999999896</v>
      </c>
      <c r="D1497">
        <v>0.57199999999999995</v>
      </c>
      <c r="E1497">
        <v>47.588999999999999</v>
      </c>
      <c r="F1497" t="s">
        <v>138</v>
      </c>
      <c r="G1497" t="s">
        <v>139</v>
      </c>
      <c r="H1497">
        <v>218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6.9964672000000006E-2</v>
      </c>
      <c r="O1497">
        <v>0.123927985999999</v>
      </c>
      <c r="P1497">
        <v>0.102087856999999</v>
      </c>
      <c r="Q1497">
        <v>0.122481778</v>
      </c>
      <c r="R1497">
        <v>0.49795479999999998</v>
      </c>
      <c r="S1497">
        <v>0.27</v>
      </c>
      <c r="T1497">
        <v>0.34407411399999999</v>
      </c>
      <c r="U1497">
        <v>0.17</v>
      </c>
      <c r="V1497">
        <v>-5.4079108000000001E-2</v>
      </c>
      <c r="W1497">
        <v>2.3813622E-2</v>
      </c>
      <c r="X1497">
        <v>1.7347405999999999E-2</v>
      </c>
      <c r="Y1497">
        <v>4.9795478999999997E-2</v>
      </c>
      <c r="Z1497">
        <v>0.44815930700000001</v>
      </c>
      <c r="AA1497">
        <v>0.24897739299999999</v>
      </c>
      <c r="AB1497">
        <v>0.498</v>
      </c>
      <c r="AC1497">
        <v>-4.5151941739999897</v>
      </c>
      <c r="AD1497">
        <v>7.4457301200000003</v>
      </c>
      <c r="AE1497">
        <v>-1.0883855259999999</v>
      </c>
      <c r="AF1497">
        <v>2</v>
      </c>
      <c r="AG1497">
        <v>4</v>
      </c>
      <c r="AH1497">
        <v>6</v>
      </c>
      <c r="AI1497" t="s">
        <v>61</v>
      </c>
      <c r="AJ1497">
        <v>10.76</v>
      </c>
      <c r="AK1497">
        <v>0.01</v>
      </c>
      <c r="AL1497">
        <v>136.38399999999999</v>
      </c>
      <c r="AM1497">
        <v>0</v>
      </c>
      <c r="AN1497">
        <v>4.0000000000000001E-3</v>
      </c>
      <c r="AO1497">
        <v>0.52800000000000002</v>
      </c>
      <c r="AP1497">
        <v>1.2749999999999999</v>
      </c>
      <c r="AQ1497">
        <v>0.65</v>
      </c>
      <c r="AR1497">
        <v>0.40799999999999997</v>
      </c>
      <c r="AS1497">
        <v>3.9E-2</v>
      </c>
      <c r="AT1497">
        <v>4.0609999999999999</v>
      </c>
      <c r="AU1497">
        <v>0.250175702</v>
      </c>
      <c r="AV1497">
        <v>4</v>
      </c>
      <c r="AW1497" t="s">
        <v>61</v>
      </c>
    </row>
    <row r="1498" spans="1:49" hidden="1" x14ac:dyDescent="0.25">
      <c r="A1498">
        <v>74.900000000000006</v>
      </c>
      <c r="B1498">
        <v>6.0000000000000001E-3</v>
      </c>
      <c r="C1498">
        <v>4.3529999999999998</v>
      </c>
      <c r="D1498">
        <v>0.52100000000000002</v>
      </c>
      <c r="E1498">
        <v>40.073</v>
      </c>
      <c r="F1498" t="s">
        <v>138</v>
      </c>
      <c r="G1498" t="s">
        <v>139</v>
      </c>
      <c r="H1498">
        <v>219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7.6458877999999994E-2</v>
      </c>
      <c r="O1498">
        <v>0.160658155</v>
      </c>
      <c r="P1498">
        <v>0.137552013</v>
      </c>
      <c r="Q1498">
        <v>0.17670000899999999</v>
      </c>
      <c r="R1498">
        <v>0.33422962000000001</v>
      </c>
      <c r="S1498">
        <v>0.37</v>
      </c>
      <c r="T1498">
        <v>0.41555133999999999</v>
      </c>
      <c r="U1498">
        <v>0.27</v>
      </c>
      <c r="V1498">
        <v>-0.114969455</v>
      </c>
      <c r="W1498">
        <v>1.7184553999999901E-2</v>
      </c>
      <c r="X1498">
        <v>1.6504955000000002E-2</v>
      </c>
      <c r="Y1498">
        <v>3.3422962000000001E-2</v>
      </c>
      <c r="Z1498">
        <v>0.30080665600000001</v>
      </c>
      <c r="AA1498">
        <v>0.167114809</v>
      </c>
      <c r="AB1498">
        <v>0.33399999999999902</v>
      </c>
      <c r="AC1498">
        <v>-3.0534227349999998</v>
      </c>
      <c r="AD1498">
        <v>5.0813419959999999</v>
      </c>
      <c r="AE1498">
        <v>-0.61804550299999905</v>
      </c>
      <c r="AF1498">
        <v>2</v>
      </c>
      <c r="AG1498">
        <v>4</v>
      </c>
      <c r="AH1498">
        <v>6</v>
      </c>
      <c r="AI1498" t="s">
        <v>61</v>
      </c>
      <c r="AJ1498">
        <v>10.96</v>
      </c>
      <c r="AK1498">
        <v>0</v>
      </c>
      <c r="AL1498">
        <v>142.24700000000001</v>
      </c>
      <c r="AM1498">
        <v>0</v>
      </c>
      <c r="AN1498">
        <v>4.0000000000000001E-3</v>
      </c>
      <c r="AO1498">
        <v>0.377</v>
      </c>
      <c r="AP1498">
        <v>1.50199999999999</v>
      </c>
      <c r="AQ1498">
        <v>0.59899999999999998</v>
      </c>
      <c r="AR1498">
        <v>0.374</v>
      </c>
      <c r="AS1498">
        <v>3.6999999999999998E-2</v>
      </c>
      <c r="AT1498">
        <v>4.3410000000000002</v>
      </c>
      <c r="AU1498">
        <v>0.242769238</v>
      </c>
      <c r="AV1498">
        <v>4</v>
      </c>
      <c r="AW1498" t="s">
        <v>61</v>
      </c>
    </row>
    <row r="1499" spans="1:49" hidden="1" x14ac:dyDescent="0.25">
      <c r="A1499">
        <v>26.6</v>
      </c>
      <c r="B1499">
        <v>1.6E-2</v>
      </c>
      <c r="C1499">
        <v>5.1890000000000001</v>
      </c>
      <c r="D1499">
        <v>0.745</v>
      </c>
      <c r="E1499">
        <v>39.253</v>
      </c>
      <c r="F1499" t="s">
        <v>138</v>
      </c>
      <c r="G1499" t="s">
        <v>139</v>
      </c>
      <c r="H1499">
        <v>220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7.0115989000000004E-2</v>
      </c>
      <c r="O1499">
        <v>0.133300901</v>
      </c>
      <c r="P1499">
        <v>0.11431630399999999</v>
      </c>
      <c r="Q1499">
        <v>0.13738209199999901</v>
      </c>
      <c r="R1499">
        <v>0.34883534999999999</v>
      </c>
      <c r="S1499">
        <v>0.3</v>
      </c>
      <c r="T1499">
        <v>0.40918101899999998</v>
      </c>
      <c r="U1499">
        <v>0.17</v>
      </c>
      <c r="V1499">
        <v>-4.4097270000000001E-2</v>
      </c>
      <c r="W1499">
        <v>1.7248501999999999E-2</v>
      </c>
      <c r="X1499">
        <v>1.1115489999999899E-3</v>
      </c>
      <c r="Y1499">
        <v>3.4883535E-2</v>
      </c>
      <c r="Z1499">
        <v>0.313951814</v>
      </c>
      <c r="AA1499">
        <v>0.17441767499999999</v>
      </c>
      <c r="AB1499">
        <v>0.34899999999999998</v>
      </c>
      <c r="AC1499">
        <v>-4.32841377</v>
      </c>
      <c r="AD1499">
        <v>6.2963414950000001</v>
      </c>
      <c r="AE1499">
        <v>-0.59099974399999999</v>
      </c>
      <c r="AF1499">
        <v>2</v>
      </c>
      <c r="AG1499">
        <v>4</v>
      </c>
      <c r="AH1499">
        <v>6</v>
      </c>
      <c r="AI1499" t="s">
        <v>61</v>
      </c>
      <c r="AJ1499">
        <v>11.72</v>
      </c>
      <c r="AK1499">
        <v>0.01</v>
      </c>
      <c r="AL1499">
        <v>99.119</v>
      </c>
      <c r="AM1499">
        <v>0</v>
      </c>
      <c r="AN1499">
        <v>4.0000000000000001E-3</v>
      </c>
      <c r="AO1499">
        <v>0.67400000000000004</v>
      </c>
      <c r="AP1499">
        <v>1.4339999999999999</v>
      </c>
      <c r="AQ1499">
        <v>0.92400000000000004</v>
      </c>
      <c r="AR1499">
        <v>0.66</v>
      </c>
      <c r="AS1499">
        <v>7.1999999999999995E-2</v>
      </c>
      <c r="AT1499">
        <v>2.84899999999999</v>
      </c>
      <c r="AU1499">
        <v>0.30802425300000003</v>
      </c>
      <c r="AV1499">
        <v>4</v>
      </c>
      <c r="AW1499" t="s">
        <v>60</v>
      </c>
    </row>
    <row r="1500" spans="1:49" hidden="1" x14ac:dyDescent="0.25">
      <c r="A1500">
        <v>155.27000000000001</v>
      </c>
      <c r="B1500">
        <v>5.0000000000000001E-3</v>
      </c>
      <c r="C1500">
        <v>5.22</v>
      </c>
      <c r="D1500">
        <v>0.26300000000000001</v>
      </c>
      <c r="E1500">
        <v>21.116</v>
      </c>
      <c r="F1500" t="s">
        <v>138</v>
      </c>
      <c r="G1500" t="s">
        <v>139</v>
      </c>
      <c r="H1500">
        <v>224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5.5097766999999999E-2</v>
      </c>
      <c r="O1500">
        <v>9.4343532999999993E-2</v>
      </c>
      <c r="P1500">
        <v>9.7241640999999907E-2</v>
      </c>
      <c r="Q1500">
        <v>0.11409103399999999</v>
      </c>
      <c r="R1500">
        <v>0.35788130000000001</v>
      </c>
      <c r="S1500">
        <v>0.23</v>
      </c>
      <c r="T1500">
        <v>0.29939688599999997</v>
      </c>
      <c r="U1500">
        <v>0.17</v>
      </c>
      <c r="V1500">
        <v>-1.4230336E-2</v>
      </c>
      <c r="W1500">
        <v>1.6998142000000001E-2</v>
      </c>
      <c r="X1500">
        <v>2.5734362E-2</v>
      </c>
      <c r="Y1500">
        <v>3.5788131000000001E-2</v>
      </c>
      <c r="Z1500">
        <v>0.32209317700000001</v>
      </c>
      <c r="AA1500">
        <v>0.17894065399999901</v>
      </c>
      <c r="AB1500">
        <v>0.35799999999999998</v>
      </c>
      <c r="AC1500">
        <v>-5.2808811950000001</v>
      </c>
      <c r="AD1500">
        <v>8.0971821239999997</v>
      </c>
      <c r="AE1500">
        <v>-0.83028137899999999</v>
      </c>
      <c r="AF1500">
        <v>1</v>
      </c>
      <c r="AH1500">
        <v>1</v>
      </c>
      <c r="AI1500" t="s">
        <v>51</v>
      </c>
      <c r="AJ1500">
        <v>14.74</v>
      </c>
      <c r="AK1500">
        <v>0.01</v>
      </c>
      <c r="AL1500">
        <v>178.91499999999999</v>
      </c>
      <c r="AM1500">
        <v>0</v>
      </c>
      <c r="AN1500">
        <v>4.0000000000000001E-3</v>
      </c>
      <c r="AO1500">
        <v>0.14599999999999999</v>
      </c>
      <c r="AP1500">
        <v>0.57899999999999996</v>
      </c>
      <c r="AQ1500">
        <v>0.27800000000000002</v>
      </c>
      <c r="AR1500">
        <v>0.12</v>
      </c>
      <c r="AS1500">
        <v>0.01</v>
      </c>
      <c r="AT1500">
        <v>3.9339999999999899</v>
      </c>
      <c r="AU1500">
        <v>0.242879659</v>
      </c>
      <c r="AV1500">
        <v>4</v>
      </c>
      <c r="AW1500" t="s">
        <v>58</v>
      </c>
    </row>
    <row r="1501" spans="1:49" hidden="1" x14ac:dyDescent="0.25">
      <c r="A1501">
        <v>7.31</v>
      </c>
      <c r="B1501">
        <v>8.6999999999999994E-2</v>
      </c>
      <c r="C1501">
        <v>4.2699999999999996</v>
      </c>
      <c r="D1501">
        <v>0.51</v>
      </c>
      <c r="E1501">
        <v>4.2439999999999998</v>
      </c>
      <c r="F1501" t="s">
        <v>138</v>
      </c>
      <c r="G1501" t="s">
        <v>139</v>
      </c>
      <c r="H1501">
        <v>23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4.8630130000000001E-2</v>
      </c>
      <c r="O1501">
        <v>6.8278617999999999E-2</v>
      </c>
      <c r="P1501">
        <v>4.6074047E-2</v>
      </c>
      <c r="Q1501">
        <v>5.214125E-2</v>
      </c>
      <c r="R1501">
        <v>0.88660335999999995</v>
      </c>
      <c r="S1501">
        <v>0.13</v>
      </c>
      <c r="T1501">
        <v>0.13071792099999999</v>
      </c>
      <c r="U1501">
        <v>0.06</v>
      </c>
      <c r="V1501">
        <v>-2.2425430000000001E-3</v>
      </c>
      <c r="W1501">
        <v>3.9424670000000002E-2</v>
      </c>
      <c r="X1501">
        <v>-3.0028139999999999E-3</v>
      </c>
      <c r="Y1501">
        <v>8.8660335999999895E-2</v>
      </c>
      <c r="Z1501">
        <v>0.79794301999999995</v>
      </c>
      <c r="AA1501">
        <v>0.44330167799999998</v>
      </c>
      <c r="AB1501">
        <v>0.88700000000000001</v>
      </c>
      <c r="AC1501">
        <v>-19.027556220000001</v>
      </c>
      <c r="AD1501">
        <v>16.482059159999999</v>
      </c>
      <c r="AE1501">
        <v>-3.5666212739999898</v>
      </c>
      <c r="AF1501">
        <v>2</v>
      </c>
      <c r="AG1501">
        <v>1</v>
      </c>
      <c r="AH1501">
        <v>3</v>
      </c>
      <c r="AI1501" t="s">
        <v>53</v>
      </c>
      <c r="AJ1501">
        <v>18.23</v>
      </c>
      <c r="AK1501">
        <v>0</v>
      </c>
      <c r="AL1501">
        <v>12.116</v>
      </c>
      <c r="AM1501">
        <v>0</v>
      </c>
      <c r="AN1501">
        <v>4.2999999999999997E-2</v>
      </c>
      <c r="AO1501">
        <v>0.40899999999999997</v>
      </c>
      <c r="AP1501">
        <v>1.38</v>
      </c>
      <c r="AQ1501">
        <v>0.56299999999999994</v>
      </c>
      <c r="AR1501">
        <v>0.315</v>
      </c>
      <c r="AS1501">
        <v>2.8999999999999901E-2</v>
      </c>
      <c r="AT1501">
        <v>6.6679999999999904</v>
      </c>
      <c r="AU1501">
        <v>8.3551496000000003E-2</v>
      </c>
      <c r="AV1501">
        <v>4</v>
      </c>
      <c r="AW1501" t="s">
        <v>52</v>
      </c>
    </row>
    <row r="1502" spans="1:49" hidden="1" x14ac:dyDescent="0.25">
      <c r="A1502">
        <v>66.7</v>
      </c>
      <c r="B1502">
        <v>0.01</v>
      </c>
      <c r="C1502">
        <v>5.7139999999999898</v>
      </c>
      <c r="D1502">
        <v>0.63</v>
      </c>
      <c r="E1502">
        <v>46.523999999999901</v>
      </c>
      <c r="F1502" t="s">
        <v>138</v>
      </c>
      <c r="G1502" t="s">
        <v>139</v>
      </c>
      <c r="H1502">
        <v>230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4.4933655000000003E-2</v>
      </c>
      <c r="O1502">
        <v>0.11435485500000001</v>
      </c>
      <c r="P1502">
        <v>0.134565658</v>
      </c>
      <c r="Q1502">
        <v>0.18754501500000001</v>
      </c>
      <c r="R1502">
        <v>0.19699343999999999</v>
      </c>
      <c r="S1502">
        <v>0.33</v>
      </c>
      <c r="T1502">
        <v>0.32964542499999999</v>
      </c>
      <c r="U1502">
        <v>0.3</v>
      </c>
      <c r="V1502">
        <v>-0.14181888000000001</v>
      </c>
      <c r="W1502">
        <v>8.609762E-3</v>
      </c>
      <c r="X1502">
        <v>-1.448326E-3</v>
      </c>
      <c r="Y1502">
        <v>1.9699344000000001E-2</v>
      </c>
      <c r="Z1502">
        <v>0.17729409600000001</v>
      </c>
      <c r="AA1502">
        <v>9.8496719999999996E-2</v>
      </c>
      <c r="AB1502">
        <v>0.19699999999999901</v>
      </c>
      <c r="AC1502">
        <v>-2.3382205389999999</v>
      </c>
      <c r="AD1502">
        <v>5.1824961729999997</v>
      </c>
      <c r="AE1502">
        <v>-0.52861576600000004</v>
      </c>
      <c r="AF1502">
        <v>2</v>
      </c>
      <c r="AG1502">
        <v>4</v>
      </c>
      <c r="AH1502">
        <v>6</v>
      </c>
      <c r="AI1502" t="s">
        <v>61</v>
      </c>
      <c r="AJ1502">
        <v>11.36</v>
      </c>
      <c r="AK1502">
        <v>0.02</v>
      </c>
      <c r="AL1502">
        <v>108.857999999999</v>
      </c>
      <c r="AM1502">
        <v>0</v>
      </c>
      <c r="AN1502">
        <v>5.0000000000000001E-3</v>
      </c>
      <c r="AO1502">
        <v>0.59699999999999998</v>
      </c>
      <c r="AP1502">
        <v>0.96199999999999997</v>
      </c>
      <c r="AQ1502">
        <v>0.71</v>
      </c>
      <c r="AR1502">
        <v>0.45100000000000001</v>
      </c>
      <c r="AS1502">
        <v>4.0999999999999898E-2</v>
      </c>
      <c r="AT1502">
        <v>2.81699999999999</v>
      </c>
      <c r="AU1502">
        <v>-0.36768883699999999</v>
      </c>
      <c r="AV1502">
        <v>4</v>
      </c>
      <c r="AW1502" t="s">
        <v>61</v>
      </c>
    </row>
    <row r="1503" spans="1:49" hidden="1" x14ac:dyDescent="0.25">
      <c r="A1503">
        <v>31.67</v>
      </c>
      <c r="B1503">
        <v>1.0999999999999999E-2</v>
      </c>
      <c r="C1503">
        <v>4.7759999999999998</v>
      </c>
      <c r="D1503">
        <v>0.72799999999999998</v>
      </c>
      <c r="E1503">
        <v>45.436999999999998</v>
      </c>
      <c r="F1503" t="s">
        <v>138</v>
      </c>
      <c r="G1503" t="s">
        <v>139</v>
      </c>
      <c r="H1503">
        <v>231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5.6146155999999899E-2</v>
      </c>
      <c r="O1503">
        <v>0.12402100099999901</v>
      </c>
      <c r="P1503">
        <v>0.101382761999999</v>
      </c>
      <c r="Q1503">
        <v>0.12005502</v>
      </c>
      <c r="R1503">
        <v>0.34714642000000001</v>
      </c>
      <c r="S1503">
        <v>0.27</v>
      </c>
      <c r="T1503">
        <v>0.31648294599999999</v>
      </c>
      <c r="U1503">
        <v>0.17</v>
      </c>
      <c r="V1503">
        <v>-2.6085526000000001E-2</v>
      </c>
      <c r="W1503">
        <v>1.4220247E-2</v>
      </c>
      <c r="X1503">
        <v>2.4655731E-2</v>
      </c>
      <c r="Y1503">
        <v>3.4714641999999997E-2</v>
      </c>
      <c r="Z1503">
        <v>0.31243177999999999</v>
      </c>
      <c r="AA1503">
        <v>0.17357321100000001</v>
      </c>
      <c r="AB1503">
        <v>0.34699999999999998</v>
      </c>
      <c r="AC1503">
        <v>-5.089242499</v>
      </c>
      <c r="AD1503">
        <v>7.3141313349999999</v>
      </c>
      <c r="AE1503">
        <v>-0.81743215700000005</v>
      </c>
      <c r="AF1503">
        <v>2</v>
      </c>
      <c r="AG1503">
        <v>4</v>
      </c>
      <c r="AH1503">
        <v>6</v>
      </c>
      <c r="AI1503" t="s">
        <v>61</v>
      </c>
      <c r="AJ1503">
        <v>13.25</v>
      </c>
      <c r="AK1503">
        <v>0.01</v>
      </c>
      <c r="AL1503">
        <v>104.627</v>
      </c>
      <c r="AM1503">
        <v>0</v>
      </c>
      <c r="AN1503">
        <v>4.0000000000000001E-3</v>
      </c>
      <c r="AO1503">
        <v>0.67400000000000004</v>
      </c>
      <c r="AP1503">
        <v>1.64</v>
      </c>
      <c r="AQ1503">
        <v>0.88400000000000001</v>
      </c>
      <c r="AR1503">
        <v>0.61199999999999999</v>
      </c>
      <c r="AS1503">
        <v>6.5000000000000002E-2</v>
      </c>
      <c r="AT1503">
        <v>3.2969999999999899</v>
      </c>
      <c r="AU1503">
        <v>0.220069503999999</v>
      </c>
      <c r="AV1503">
        <v>4</v>
      </c>
      <c r="AW1503" t="s">
        <v>60</v>
      </c>
    </row>
    <row r="1504" spans="1:49" hidden="1" x14ac:dyDescent="0.25">
      <c r="A1504">
        <v>81.86</v>
      </c>
      <c r="B1504">
        <v>8.0000000000000002E-3</v>
      </c>
      <c r="C1504">
        <v>5.4409999999999998</v>
      </c>
      <c r="D1504">
        <v>0.57799999999999996</v>
      </c>
      <c r="E1504">
        <v>50.89</v>
      </c>
      <c r="F1504" t="s">
        <v>138</v>
      </c>
      <c r="G1504" t="s">
        <v>139</v>
      </c>
      <c r="H1504">
        <v>232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6.7181738000000005E-2</v>
      </c>
      <c r="O1504">
        <v>0.12639466299999999</v>
      </c>
      <c r="P1504">
        <v>0.111722883</v>
      </c>
      <c r="Q1504">
        <v>0.15110900099999999</v>
      </c>
      <c r="R1504">
        <v>0.40022920000000001</v>
      </c>
      <c r="S1504">
        <v>0.3</v>
      </c>
      <c r="T1504">
        <v>0.33226993500000002</v>
      </c>
      <c r="U1504">
        <v>0.23</v>
      </c>
      <c r="V1504">
        <v>-0.123754956</v>
      </c>
      <c r="W1504">
        <v>2.1284512999999901E-2</v>
      </c>
      <c r="X1504">
        <v>6.1666139999999999E-3</v>
      </c>
      <c r="Y1504">
        <v>4.0022918999999997E-2</v>
      </c>
      <c r="Z1504">
        <v>0.36020626700000002</v>
      </c>
      <c r="AA1504">
        <v>0.20011459300000001</v>
      </c>
      <c r="AB1504">
        <v>0.4</v>
      </c>
      <c r="AC1504">
        <v>-3.5517933159999999</v>
      </c>
      <c r="AD1504">
        <v>6.4690376479999996</v>
      </c>
      <c r="AE1504">
        <v>-0.95493492499999999</v>
      </c>
      <c r="AF1504">
        <v>2</v>
      </c>
      <c r="AG1504">
        <v>4</v>
      </c>
      <c r="AH1504">
        <v>6</v>
      </c>
      <c r="AI1504" t="s">
        <v>61</v>
      </c>
      <c r="AJ1504">
        <v>12.24</v>
      </c>
      <c r="AK1504">
        <v>0.01</v>
      </c>
      <c r="AL1504">
        <v>138.04399999999899</v>
      </c>
      <c r="AM1504">
        <v>0</v>
      </c>
      <c r="AN1504">
        <v>4.0000000000000001E-3</v>
      </c>
      <c r="AO1504">
        <v>0.53900000000000003</v>
      </c>
      <c r="AP1504">
        <v>1.01</v>
      </c>
      <c r="AQ1504">
        <v>0.65</v>
      </c>
      <c r="AR1504">
        <v>0.41099999999999998</v>
      </c>
      <c r="AS1504">
        <v>3.7999999999999999E-2</v>
      </c>
      <c r="AT1504">
        <v>2.74</v>
      </c>
      <c r="AU1504">
        <v>0.215594116</v>
      </c>
      <c r="AV1504">
        <v>4</v>
      </c>
      <c r="AW1504" t="s">
        <v>61</v>
      </c>
    </row>
    <row r="1505" spans="1:49" hidden="1" x14ac:dyDescent="0.25">
      <c r="A1505">
        <v>1.33</v>
      </c>
      <c r="B1505">
        <v>0.125</v>
      </c>
      <c r="C1505">
        <v>2.573</v>
      </c>
      <c r="D1505">
        <v>0.97299999999999998</v>
      </c>
      <c r="E1505">
        <v>9.3510000000000009</v>
      </c>
      <c r="F1505" t="s">
        <v>138</v>
      </c>
      <c r="G1505" t="s">
        <v>139</v>
      </c>
      <c r="H1505">
        <v>234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5.7673028000000001E-2</v>
      </c>
      <c r="O1505">
        <v>9.0045615999999995E-2</v>
      </c>
      <c r="P1505">
        <v>0.107135174</v>
      </c>
      <c r="Q1505">
        <v>0.14787915500000001</v>
      </c>
      <c r="R1505">
        <v>0.35268090000000002</v>
      </c>
      <c r="S1505">
        <v>0.26</v>
      </c>
      <c r="T1505">
        <v>0.32014530199999902</v>
      </c>
      <c r="U1505">
        <v>0.19701529600000001</v>
      </c>
      <c r="V1505">
        <v>-0.12077043</v>
      </c>
      <c r="W1505">
        <v>2.7589796E-2</v>
      </c>
      <c r="X1505">
        <v>1.7728542999999999E-2</v>
      </c>
      <c r="Y1505">
        <v>3.5268089000000002E-2</v>
      </c>
      <c r="Z1505">
        <v>0.31741280300000002</v>
      </c>
      <c r="AA1505">
        <v>0.17634044600000001</v>
      </c>
      <c r="AB1505">
        <v>0.35299999999999998</v>
      </c>
      <c r="AC1505">
        <v>-5.9862278910000004</v>
      </c>
      <c r="AD1505">
        <v>6.5214407459999997</v>
      </c>
      <c r="AE1505">
        <v>-0.62550329000000005</v>
      </c>
      <c r="AF1505">
        <v>2</v>
      </c>
      <c r="AG1505">
        <v>3</v>
      </c>
      <c r="AH1505">
        <v>5</v>
      </c>
      <c r="AI1505" t="s">
        <v>59</v>
      </c>
      <c r="AJ1505">
        <v>11.66</v>
      </c>
      <c r="AK1505">
        <v>0</v>
      </c>
      <c r="AL1505">
        <v>12.372999999999999</v>
      </c>
      <c r="AM1505">
        <v>0</v>
      </c>
      <c r="AN1505">
        <v>2.5999999999999999E-2</v>
      </c>
      <c r="AO1505">
        <v>0.96399999999999997</v>
      </c>
      <c r="AP1505">
        <v>3.5269999999999899</v>
      </c>
      <c r="AQ1505">
        <v>1.35</v>
      </c>
      <c r="AR1505">
        <v>0.96099999999999997</v>
      </c>
      <c r="AS1505">
        <v>0.13</v>
      </c>
      <c r="AT1505">
        <v>5.9139999999999997</v>
      </c>
      <c r="AU1505">
        <v>0.236553548</v>
      </c>
      <c r="AV1505">
        <v>4</v>
      </c>
      <c r="AW1505" t="s">
        <v>60</v>
      </c>
    </row>
    <row r="1506" spans="1:49" hidden="1" x14ac:dyDescent="0.25">
      <c r="A1506">
        <v>43.7</v>
      </c>
      <c r="B1506">
        <v>1.6E-2</v>
      </c>
      <c r="C1506">
        <v>5.5510000000000002</v>
      </c>
      <c r="D1506">
        <v>0.46600000000000003</v>
      </c>
      <c r="E1506">
        <v>17.405999999999999</v>
      </c>
      <c r="F1506" t="s">
        <v>138</v>
      </c>
      <c r="G1506" t="s">
        <v>139</v>
      </c>
      <c r="H1506">
        <v>237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5.1381353999999997E-2</v>
      </c>
      <c r="O1506">
        <v>0.10027204300000001</v>
      </c>
      <c r="P1506">
        <v>9.1198730999999894E-2</v>
      </c>
      <c r="Q1506">
        <v>0.110767504</v>
      </c>
      <c r="R1506">
        <v>0.33636676999999998</v>
      </c>
      <c r="S1506">
        <v>0.23</v>
      </c>
      <c r="T1506">
        <v>0.29220327200000001</v>
      </c>
      <c r="U1506">
        <v>0.16</v>
      </c>
      <c r="V1506">
        <v>-6.4870629999999999E-2</v>
      </c>
      <c r="W1506">
        <v>1.7470619E-2</v>
      </c>
      <c r="X1506">
        <v>-8.3907999999999997E-4</v>
      </c>
      <c r="Y1506">
        <v>3.3636676999999997E-2</v>
      </c>
      <c r="Z1506">
        <v>0.30273009499999998</v>
      </c>
      <c r="AA1506">
        <v>0.16818338599999999</v>
      </c>
      <c r="AB1506">
        <v>0.33600000000000002</v>
      </c>
      <c r="AC1506">
        <v>-5.8878569029999897</v>
      </c>
      <c r="AD1506">
        <v>8.4191419779999901</v>
      </c>
      <c r="AE1506">
        <v>-0.84207982699999995</v>
      </c>
      <c r="AF1506">
        <v>2</v>
      </c>
      <c r="AG1506">
        <v>4</v>
      </c>
      <c r="AH1506">
        <v>6</v>
      </c>
      <c r="AI1506" t="s">
        <v>61</v>
      </c>
      <c r="AJ1506">
        <v>19.04</v>
      </c>
      <c r="AK1506">
        <v>0.01</v>
      </c>
      <c r="AL1506">
        <v>65.421000000000006</v>
      </c>
      <c r="AM1506">
        <v>0</v>
      </c>
      <c r="AN1506">
        <v>8.0000000000000002E-3</v>
      </c>
      <c r="AO1506">
        <v>0.33</v>
      </c>
      <c r="AP1506">
        <v>0.98</v>
      </c>
      <c r="AQ1506">
        <v>0.51800000000000002</v>
      </c>
      <c r="AR1506">
        <v>0.29499999999999998</v>
      </c>
      <c r="AS1506">
        <v>2.7E-2</v>
      </c>
      <c r="AT1506">
        <v>3.4980000000000002</v>
      </c>
      <c r="AU1506">
        <v>0.25919607099999997</v>
      </c>
      <c r="AV1506">
        <v>3</v>
      </c>
      <c r="AW1506" t="s">
        <v>61</v>
      </c>
    </row>
    <row r="1507" spans="1:49" hidden="1" x14ac:dyDescent="0.25">
      <c r="A1507">
        <v>55.29</v>
      </c>
      <c r="B1507">
        <v>6.9999999999999897E-3</v>
      </c>
      <c r="C1507">
        <v>4.3120000000000003</v>
      </c>
      <c r="D1507">
        <v>0.57899999999999996</v>
      </c>
      <c r="E1507">
        <v>42.803999999999903</v>
      </c>
      <c r="F1507" t="s">
        <v>138</v>
      </c>
      <c r="G1507" t="s">
        <v>139</v>
      </c>
      <c r="H1507">
        <v>239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4.4708875999999897E-2</v>
      </c>
      <c r="O1507">
        <v>0.106502544</v>
      </c>
      <c r="P1507">
        <v>8.9227802999999994E-2</v>
      </c>
      <c r="Q1507">
        <v>0.130427138</v>
      </c>
      <c r="R1507">
        <v>0.33519875999999998</v>
      </c>
      <c r="S1507">
        <v>0.26</v>
      </c>
      <c r="T1507">
        <v>0.33761844699999999</v>
      </c>
      <c r="U1507">
        <v>0.17</v>
      </c>
      <c r="V1507">
        <v>-1.3451794E-2</v>
      </c>
      <c r="W1507">
        <v>2.0817653999999901E-2</v>
      </c>
      <c r="X1507">
        <v>1.11766789999999E-2</v>
      </c>
      <c r="Y1507">
        <v>3.3519875999999997E-2</v>
      </c>
      <c r="Z1507">
        <v>0.30167888399999998</v>
      </c>
      <c r="AA1507">
        <v>0.16759937999999999</v>
      </c>
      <c r="AB1507">
        <v>0.33500000000000002</v>
      </c>
      <c r="AC1507">
        <v>-8.4752589799999996</v>
      </c>
      <c r="AD1507">
        <v>7.5182929959999996</v>
      </c>
      <c r="AE1507">
        <v>-0.77791866200000004</v>
      </c>
      <c r="AF1507">
        <v>2</v>
      </c>
      <c r="AG1507">
        <v>4</v>
      </c>
      <c r="AH1507">
        <v>6</v>
      </c>
      <c r="AI1507" t="s">
        <v>61</v>
      </c>
      <c r="AJ1507">
        <v>11.78</v>
      </c>
      <c r="AK1507">
        <v>0.01</v>
      </c>
      <c r="AL1507">
        <v>140.91499999999999</v>
      </c>
      <c r="AM1507">
        <v>0</v>
      </c>
      <c r="AN1507">
        <v>4.0000000000000001E-3</v>
      </c>
      <c r="AO1507">
        <v>0.44799999999999901</v>
      </c>
      <c r="AP1507">
        <v>1.74</v>
      </c>
      <c r="AQ1507">
        <v>0.68599999999999905</v>
      </c>
      <c r="AR1507">
        <v>0.45100000000000001</v>
      </c>
      <c r="AS1507">
        <v>4.7E-2</v>
      </c>
      <c r="AT1507">
        <v>3.931</v>
      </c>
      <c r="AU1507">
        <v>0.26305585799999998</v>
      </c>
      <c r="AV1507">
        <v>4</v>
      </c>
      <c r="AW1507" t="s">
        <v>61</v>
      </c>
    </row>
    <row r="1508" spans="1:49" hidden="1" x14ac:dyDescent="0.25">
      <c r="A1508">
        <v>87.9</v>
      </c>
      <c r="B1508">
        <v>0.01</v>
      </c>
      <c r="C1508">
        <v>6.3959999999999999</v>
      </c>
      <c r="D1508">
        <v>0.35899999999999999</v>
      </c>
      <c r="E1508">
        <v>21.164999999999999</v>
      </c>
      <c r="F1508" t="s">
        <v>138</v>
      </c>
      <c r="G1508" t="s">
        <v>139</v>
      </c>
      <c r="H1508">
        <v>241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4.2890927000000002E-2</v>
      </c>
      <c r="O1508">
        <v>8.0519017999999998E-2</v>
      </c>
      <c r="P1508">
        <v>8.6722638000000005E-2</v>
      </c>
      <c r="Q1508">
        <v>0.101702398</v>
      </c>
      <c r="R1508">
        <v>0.32953749999999998</v>
      </c>
      <c r="S1508">
        <v>0.2</v>
      </c>
      <c r="T1508">
        <v>0.31210447600000002</v>
      </c>
      <c r="U1508">
        <v>0.14000000000000001</v>
      </c>
      <c r="V1508">
        <v>-3.6852049999999997E-2</v>
      </c>
      <c r="W1508">
        <v>1.5730404999999999E-2</v>
      </c>
      <c r="X1508">
        <v>-3.5349159999999999E-3</v>
      </c>
      <c r="Y1508">
        <v>3.2953751000000003E-2</v>
      </c>
      <c r="Z1508">
        <v>0.29658375999999997</v>
      </c>
      <c r="AA1508">
        <v>0.16476875499999999</v>
      </c>
      <c r="AB1508">
        <v>0.33</v>
      </c>
      <c r="AC1508">
        <v>-6.6476410829999999</v>
      </c>
      <c r="AD1508">
        <v>8.8128916149999998</v>
      </c>
      <c r="AE1508">
        <v>-0.799456634</v>
      </c>
      <c r="AF1508">
        <v>1</v>
      </c>
      <c r="AH1508">
        <v>1</v>
      </c>
      <c r="AI1508" t="s">
        <v>51</v>
      </c>
      <c r="AJ1508">
        <v>16.64</v>
      </c>
      <c r="AK1508">
        <v>0.02</v>
      </c>
      <c r="AL1508">
        <v>107.242</v>
      </c>
      <c r="AM1508">
        <v>0</v>
      </c>
      <c r="AN1508">
        <v>5.0000000000000001E-3</v>
      </c>
      <c r="AO1508">
        <v>0.28000000000000003</v>
      </c>
      <c r="AP1508">
        <v>0.501</v>
      </c>
      <c r="AQ1508">
        <v>0.377</v>
      </c>
      <c r="AR1508">
        <v>0.16600000000000001</v>
      </c>
      <c r="AS1508">
        <v>1.39999999999999E-2</v>
      </c>
      <c r="AT1508">
        <v>2.1059999999999999</v>
      </c>
      <c r="AU1508">
        <v>0.28162595699999998</v>
      </c>
      <c r="AV1508">
        <v>4</v>
      </c>
      <c r="AW1508" t="s">
        <v>58</v>
      </c>
    </row>
    <row r="1509" spans="1:49" hidden="1" x14ac:dyDescent="0.25">
      <c r="A1509">
        <v>45.54</v>
      </c>
      <c r="B1509">
        <v>1.2E-2</v>
      </c>
      <c r="C1509">
        <v>4.3940000000000001</v>
      </c>
      <c r="D1509">
        <v>0.52200000000000002</v>
      </c>
      <c r="E1509">
        <v>24.016999999999999</v>
      </c>
      <c r="F1509" t="s">
        <v>138</v>
      </c>
      <c r="G1509" t="s">
        <v>139</v>
      </c>
      <c r="H1509">
        <v>242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7.5444415000000001E-2</v>
      </c>
      <c r="O1509">
        <v>0.114112063</v>
      </c>
      <c r="P1509">
        <v>0.102272215</v>
      </c>
      <c r="Q1509">
        <v>0.120564808</v>
      </c>
      <c r="R1509">
        <v>0.33450437</v>
      </c>
      <c r="S1509">
        <v>0.26</v>
      </c>
      <c r="T1509">
        <v>0.36690856700000002</v>
      </c>
      <c r="U1509">
        <v>0.2</v>
      </c>
      <c r="V1509">
        <v>-5.2242410000000003E-2</v>
      </c>
      <c r="W1509">
        <v>1.6195916000000001E-2</v>
      </c>
      <c r="X1509">
        <v>2.1138939999999998E-3</v>
      </c>
      <c r="Y1509">
        <v>3.3450437E-2</v>
      </c>
      <c r="Z1509">
        <v>0.301053929</v>
      </c>
      <c r="AA1509">
        <v>0.167252183</v>
      </c>
      <c r="AB1509">
        <v>0.33500000000000002</v>
      </c>
      <c r="AC1509">
        <v>-3.1494128109999999</v>
      </c>
      <c r="AD1509">
        <v>7.2412419779999997</v>
      </c>
      <c r="AE1509">
        <v>-0.69937669199999997</v>
      </c>
      <c r="AF1509">
        <v>2</v>
      </c>
      <c r="AG1509">
        <v>4</v>
      </c>
      <c r="AH1509">
        <v>6</v>
      </c>
      <c r="AI1509" t="s">
        <v>61</v>
      </c>
      <c r="AJ1509">
        <v>19.72</v>
      </c>
      <c r="AK1509">
        <v>0</v>
      </c>
      <c r="AL1509">
        <v>85.813999999999993</v>
      </c>
      <c r="AM1509">
        <v>0</v>
      </c>
      <c r="AN1509">
        <v>6.0000000000000001E-3</v>
      </c>
      <c r="AO1509">
        <v>0.376</v>
      </c>
      <c r="AP1509">
        <v>1.591</v>
      </c>
      <c r="AQ1509">
        <v>0.6</v>
      </c>
      <c r="AR1509">
        <v>0.36299999999999999</v>
      </c>
      <c r="AS1509">
        <v>3.5999999999999997E-2</v>
      </c>
      <c r="AT1509">
        <v>4.766</v>
      </c>
      <c r="AU1509">
        <v>0.34192820000000002</v>
      </c>
      <c r="AV1509">
        <v>4</v>
      </c>
      <c r="AW1509" t="s">
        <v>61</v>
      </c>
    </row>
    <row r="1510" spans="1:49" hidden="1" x14ac:dyDescent="0.25">
      <c r="A1510">
        <v>56.1</v>
      </c>
      <c r="B1510">
        <v>0.01</v>
      </c>
      <c r="C1510">
        <v>4.774</v>
      </c>
      <c r="D1510">
        <v>0.46799999999999897</v>
      </c>
      <c r="E1510">
        <v>23.096999999999898</v>
      </c>
      <c r="F1510" t="s">
        <v>138</v>
      </c>
      <c r="G1510" t="s">
        <v>139</v>
      </c>
      <c r="H1510">
        <v>246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6.9773822999999999E-2</v>
      </c>
      <c r="O1510">
        <v>0.12144996299999999</v>
      </c>
      <c r="P1510">
        <v>0.109140211</v>
      </c>
      <c r="Q1510">
        <v>0.14813221199999899</v>
      </c>
      <c r="R1510">
        <v>0.35142456999999999</v>
      </c>
      <c r="S1510">
        <v>0.3</v>
      </c>
      <c r="T1510">
        <v>0.36644935899999997</v>
      </c>
      <c r="U1510">
        <v>0.24</v>
      </c>
      <c r="V1510">
        <v>-6.4698294000000003E-2</v>
      </c>
      <c r="W1510">
        <v>1.4753663E-2</v>
      </c>
      <c r="X1510">
        <v>4.447978E-3</v>
      </c>
      <c r="Y1510">
        <v>3.5142457000000002E-2</v>
      </c>
      <c r="Z1510">
        <v>0.31628211699999997</v>
      </c>
      <c r="AA1510">
        <v>0.17571228699999999</v>
      </c>
      <c r="AB1510">
        <v>0.35099999999999998</v>
      </c>
      <c r="AC1510">
        <v>-2.8991446650000001</v>
      </c>
      <c r="AD1510">
        <v>6.2057770439999898</v>
      </c>
      <c r="AE1510">
        <v>-0.73698747099999995</v>
      </c>
      <c r="AF1510">
        <v>2</v>
      </c>
      <c r="AG1510">
        <v>4</v>
      </c>
      <c r="AH1510">
        <v>6</v>
      </c>
      <c r="AI1510" t="s">
        <v>61</v>
      </c>
      <c r="AJ1510">
        <v>15.14</v>
      </c>
      <c r="AK1510">
        <v>0.01</v>
      </c>
      <c r="AL1510">
        <v>100.67700000000001</v>
      </c>
      <c r="AM1510">
        <v>0</v>
      </c>
      <c r="AN1510">
        <v>5.0000000000000001E-3</v>
      </c>
      <c r="AO1510">
        <v>0.315</v>
      </c>
      <c r="AP1510">
        <v>1.3740000000000001</v>
      </c>
      <c r="AQ1510">
        <v>0.52900000000000003</v>
      </c>
      <c r="AR1510">
        <v>0.312</v>
      </c>
      <c r="AS1510">
        <v>0.03</v>
      </c>
      <c r="AT1510">
        <v>4.2189999999999896</v>
      </c>
      <c r="AU1510">
        <v>0.33010461499999999</v>
      </c>
      <c r="AV1510">
        <v>4</v>
      </c>
      <c r="AW1510" t="s">
        <v>61</v>
      </c>
    </row>
    <row r="1511" spans="1:49" hidden="1" x14ac:dyDescent="0.25">
      <c r="A1511">
        <v>53.51</v>
      </c>
      <c r="B1511">
        <v>0.01</v>
      </c>
      <c r="C1511">
        <v>5.1779999999999999</v>
      </c>
      <c r="D1511">
        <v>0.64099999999999902</v>
      </c>
      <c r="E1511">
        <v>45.923999999999999</v>
      </c>
      <c r="F1511" t="s">
        <v>138</v>
      </c>
      <c r="G1511" t="s">
        <v>139</v>
      </c>
      <c r="H1511">
        <v>248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6.4323168E-2</v>
      </c>
      <c r="O1511">
        <v>0.12930839499999999</v>
      </c>
      <c r="P1511">
        <v>0.13304692099999901</v>
      </c>
      <c r="Q1511">
        <v>0.16382249699999901</v>
      </c>
      <c r="R1511">
        <v>0.23313049999999999</v>
      </c>
      <c r="S1511">
        <v>0.33</v>
      </c>
      <c r="T1511">
        <v>0.296518424</v>
      </c>
      <c r="U1511">
        <v>0.27</v>
      </c>
      <c r="V1511">
        <v>-0.22450792999999999</v>
      </c>
      <c r="W1511">
        <v>1.3774138999999999E-2</v>
      </c>
      <c r="X1511">
        <v>-8.5302520000000003E-3</v>
      </c>
      <c r="Y1511">
        <v>2.3313049999999998E-2</v>
      </c>
      <c r="Z1511">
        <v>0.20981744999999999</v>
      </c>
      <c r="AA1511">
        <v>0.11656525</v>
      </c>
      <c r="AB1511">
        <v>0.23300000000000001</v>
      </c>
      <c r="AC1511">
        <v>-2.28252843599999</v>
      </c>
      <c r="AD1511">
        <v>5.1765497969999998</v>
      </c>
      <c r="AE1511">
        <v>-0.59860013700000003</v>
      </c>
      <c r="AF1511">
        <v>2</v>
      </c>
      <c r="AG1511">
        <v>4</v>
      </c>
      <c r="AH1511">
        <v>6</v>
      </c>
      <c r="AI1511" t="s">
        <v>61</v>
      </c>
      <c r="AJ1511">
        <v>12.67</v>
      </c>
      <c r="AK1511">
        <v>0.01</v>
      </c>
      <c r="AL1511">
        <v>110.057999999999</v>
      </c>
      <c r="AM1511">
        <v>0</v>
      </c>
      <c r="AN1511">
        <v>5.0000000000000001E-3</v>
      </c>
      <c r="AO1511">
        <v>0.61899999999999999</v>
      </c>
      <c r="AP1511">
        <v>1.2629999999999999</v>
      </c>
      <c r="AQ1511">
        <v>0.73599999999999999</v>
      </c>
      <c r="AR1511">
        <v>0.48199999999999998</v>
      </c>
      <c r="AS1511">
        <v>4.5999999999999999E-2</v>
      </c>
      <c r="AT1511">
        <v>3.1889999999999898</v>
      </c>
      <c r="AU1511">
        <v>-0.61344923799999995</v>
      </c>
      <c r="AV1511">
        <v>4</v>
      </c>
      <c r="AW1511" t="s">
        <v>61</v>
      </c>
    </row>
    <row r="1512" spans="1:49" hidden="1" x14ac:dyDescent="0.25">
      <c r="A1512">
        <v>22.07</v>
      </c>
      <c r="B1512">
        <v>1.6E-2</v>
      </c>
      <c r="C1512">
        <v>5.149</v>
      </c>
      <c r="D1512">
        <v>0.71099999999999997</v>
      </c>
      <c r="E1512">
        <v>30.561</v>
      </c>
      <c r="F1512" t="s">
        <v>138</v>
      </c>
      <c r="G1512" t="s">
        <v>139</v>
      </c>
      <c r="H1512">
        <v>249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5.0940109999999997E-2</v>
      </c>
      <c r="O1512">
        <v>0.13416170599999999</v>
      </c>
      <c r="P1512">
        <v>0.12276472099999999</v>
      </c>
      <c r="Q1512">
        <v>0.159463518</v>
      </c>
      <c r="R1512">
        <v>0.21589920000000001</v>
      </c>
      <c r="S1512">
        <v>0.33</v>
      </c>
      <c r="T1512">
        <v>0.32835128299999999</v>
      </c>
      <c r="U1512">
        <v>0.24</v>
      </c>
      <c r="V1512">
        <v>-0.1418732</v>
      </c>
      <c r="W1512">
        <v>1.1301373E-2</v>
      </c>
      <c r="X1512">
        <v>-3.3686099999999999E-4</v>
      </c>
      <c r="Y1512">
        <v>2.1589919999999999E-2</v>
      </c>
      <c r="Z1512">
        <v>0.194309278999999</v>
      </c>
      <c r="AA1512">
        <v>0.10794960000000001</v>
      </c>
      <c r="AB1512">
        <v>0.216</v>
      </c>
      <c r="AC1512">
        <v>-2.8316132550000002</v>
      </c>
      <c r="AD1512">
        <v>5.4035620360000003</v>
      </c>
      <c r="AE1512">
        <v>-0.46610735199999997</v>
      </c>
      <c r="AF1512">
        <v>2</v>
      </c>
      <c r="AG1512">
        <v>3</v>
      </c>
      <c r="AH1512">
        <v>5</v>
      </c>
      <c r="AI1512" t="s">
        <v>59</v>
      </c>
      <c r="AJ1512">
        <v>14.42</v>
      </c>
      <c r="AK1512">
        <v>0.03</v>
      </c>
      <c r="AL1512">
        <v>73.090999999999994</v>
      </c>
      <c r="AM1512">
        <v>0</v>
      </c>
      <c r="AN1512">
        <v>5.0000000000000001E-3</v>
      </c>
      <c r="AO1512">
        <v>0.60199999999999998</v>
      </c>
      <c r="AP1512">
        <v>1.5609999999999999</v>
      </c>
      <c r="AQ1512">
        <v>0.871</v>
      </c>
      <c r="AR1512">
        <v>0.59699999999999998</v>
      </c>
      <c r="AS1512">
        <v>6.5000000000000002E-2</v>
      </c>
      <c r="AT1512">
        <v>3.11</v>
      </c>
      <c r="AU1512">
        <v>-0.40413561599999998</v>
      </c>
      <c r="AV1512">
        <v>4</v>
      </c>
      <c r="AW1512" t="s">
        <v>60</v>
      </c>
    </row>
    <row r="1513" spans="1:49" hidden="1" x14ac:dyDescent="0.25">
      <c r="A1513">
        <v>0.27</v>
      </c>
      <c r="B1513">
        <v>0.98599999999999999</v>
      </c>
      <c r="C1513">
        <v>3.859</v>
      </c>
      <c r="D1513">
        <v>1.095</v>
      </c>
      <c r="E1513">
        <v>2.7939999999999898</v>
      </c>
      <c r="F1513" t="s">
        <v>138</v>
      </c>
      <c r="G1513" t="s">
        <v>139</v>
      </c>
      <c r="H1513">
        <v>25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4.6267475000000002E-2</v>
      </c>
      <c r="O1513">
        <v>7.9534645000000001E-2</v>
      </c>
      <c r="P1513">
        <v>7.2029205999999998E-2</v>
      </c>
      <c r="Q1513">
        <v>7.9611076000000003E-2</v>
      </c>
      <c r="R1513">
        <v>0.42146434999999999</v>
      </c>
      <c r="S1513">
        <v>0.17</v>
      </c>
      <c r="T1513">
        <v>0.11226702199999999</v>
      </c>
      <c r="U1513">
        <v>0.06</v>
      </c>
      <c r="V1513">
        <v>-2.0053992E-2</v>
      </c>
      <c r="W1513">
        <v>2.5067487999999999E-2</v>
      </c>
      <c r="X1513">
        <v>-9.873219999999999E-4</v>
      </c>
      <c r="Y1513">
        <v>4.2146435000000003E-2</v>
      </c>
      <c r="Z1513">
        <v>0.37931791799999998</v>
      </c>
      <c r="AA1513">
        <v>0.21073217699999999</v>
      </c>
      <c r="AB1513">
        <v>0.42099999999999999</v>
      </c>
      <c r="AC1513">
        <v>-13.936630660000001</v>
      </c>
      <c r="AD1513">
        <v>11.2091210999999</v>
      </c>
      <c r="AE1513">
        <v>-1.9384009579999999</v>
      </c>
      <c r="AF1513">
        <v>3</v>
      </c>
      <c r="AH1513">
        <v>2</v>
      </c>
      <c r="AI1513" t="s">
        <v>54</v>
      </c>
      <c r="AJ1513">
        <v>10.16</v>
      </c>
      <c r="AK1513">
        <v>0</v>
      </c>
      <c r="AL1513">
        <v>2.7330000000000001</v>
      </c>
      <c r="AM1513">
        <v>0</v>
      </c>
      <c r="AN1513">
        <v>8.6999999999999994E-2</v>
      </c>
      <c r="AO1513">
        <v>1.1279999999999999</v>
      </c>
      <c r="AP1513">
        <v>2.1440000000000001</v>
      </c>
      <c r="AQ1513">
        <v>1.599</v>
      </c>
      <c r="AR1513">
        <v>1.1559999999999999</v>
      </c>
      <c r="AS1513">
        <v>0.16600000000000001</v>
      </c>
      <c r="AT1513">
        <v>6.06</v>
      </c>
      <c r="AU1513">
        <v>-0.84741565200000002</v>
      </c>
      <c r="AV1513">
        <v>2</v>
      </c>
      <c r="AW1513" t="s">
        <v>55</v>
      </c>
    </row>
    <row r="1514" spans="1:49" hidden="1" x14ac:dyDescent="0.25">
      <c r="A1514">
        <v>19.05</v>
      </c>
      <c r="B1514">
        <v>1.7000000000000001E-2</v>
      </c>
      <c r="C1514">
        <v>4.9059999999999997</v>
      </c>
      <c r="D1514">
        <v>0.73399999999999999</v>
      </c>
      <c r="E1514">
        <v>30.651999999999902</v>
      </c>
      <c r="F1514" t="s">
        <v>138</v>
      </c>
      <c r="G1514" t="s">
        <v>139</v>
      </c>
      <c r="H1514">
        <v>250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5.1006122000000001E-2</v>
      </c>
      <c r="O1514">
        <v>0.13880514399999999</v>
      </c>
      <c r="P1514">
        <v>0.16066467300000001</v>
      </c>
      <c r="Q1514">
        <v>0.22341104000000001</v>
      </c>
      <c r="R1514">
        <v>0.18123439999999999</v>
      </c>
      <c r="S1514">
        <v>0.4</v>
      </c>
      <c r="T1514">
        <v>0.27474996099999999</v>
      </c>
      <c r="U1514">
        <v>0.3</v>
      </c>
      <c r="V1514">
        <v>-0.15473814</v>
      </c>
      <c r="W1514">
        <v>1.9139650000000001E-2</v>
      </c>
      <c r="X1514">
        <v>7.8425800000000003E-4</v>
      </c>
      <c r="Y1514">
        <v>1.8123440000000001E-2</v>
      </c>
      <c r="Z1514">
        <v>0.163110964</v>
      </c>
      <c r="AA1514">
        <v>9.0617201999999994E-2</v>
      </c>
      <c r="AB1514">
        <v>0.18099999999999999</v>
      </c>
      <c r="AC1514">
        <v>-2.8946759489999998</v>
      </c>
      <c r="AD1514">
        <v>4.2003702719999998</v>
      </c>
      <c r="AE1514">
        <v>-0.58816824999999995</v>
      </c>
      <c r="AF1514">
        <v>2</v>
      </c>
      <c r="AG1514">
        <v>3</v>
      </c>
      <c r="AH1514">
        <v>5</v>
      </c>
      <c r="AI1514" t="s">
        <v>59</v>
      </c>
      <c r="AJ1514">
        <v>15.15</v>
      </c>
      <c r="AK1514">
        <v>0.02</v>
      </c>
      <c r="AL1514">
        <v>72.415000000000006</v>
      </c>
      <c r="AM1514">
        <v>0</v>
      </c>
      <c r="AN1514">
        <v>6.0000000000000001E-3</v>
      </c>
      <c r="AO1514">
        <v>0.66599999999999904</v>
      </c>
      <c r="AP1514">
        <v>1.633</v>
      </c>
      <c r="AQ1514">
        <v>0.9</v>
      </c>
      <c r="AR1514">
        <v>0.623</v>
      </c>
      <c r="AS1514">
        <v>6.8000000000000005E-2</v>
      </c>
      <c r="AT1514">
        <v>2.992</v>
      </c>
      <c r="AU1514">
        <v>-0.56410740500000001</v>
      </c>
      <c r="AV1514">
        <v>4</v>
      </c>
      <c r="AW1514" t="s">
        <v>60</v>
      </c>
    </row>
    <row r="1515" spans="1:49" hidden="1" x14ac:dyDescent="0.25">
      <c r="A1515">
        <v>38.32</v>
      </c>
      <c r="B1515">
        <v>0.01</v>
      </c>
      <c r="C1515">
        <v>3.952</v>
      </c>
      <c r="D1515">
        <v>0.64500000000000002</v>
      </c>
      <c r="E1515">
        <v>43.338999999999999</v>
      </c>
      <c r="F1515" t="s">
        <v>138</v>
      </c>
      <c r="G1515" t="s">
        <v>139</v>
      </c>
      <c r="H1515">
        <v>251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9.6740472999999993E-2</v>
      </c>
      <c r="O1515">
        <v>0.16703158000000001</v>
      </c>
      <c r="P1515">
        <v>0.11827541699999999</v>
      </c>
      <c r="Q1515">
        <v>0.16098912900000001</v>
      </c>
      <c r="R1515">
        <v>0.55110632999999998</v>
      </c>
      <c r="S1515">
        <v>0.36</v>
      </c>
      <c r="T1515">
        <v>0.38379478899999903</v>
      </c>
      <c r="U1515">
        <v>0.2</v>
      </c>
      <c r="V1515">
        <v>-6.4328120000000003E-2</v>
      </c>
      <c r="W1515">
        <v>2.3097677E-2</v>
      </c>
      <c r="X1515">
        <v>7.4772550000000004E-3</v>
      </c>
      <c r="Y1515">
        <v>5.5110632999999999E-2</v>
      </c>
      <c r="Z1515">
        <v>0.49599569999999998</v>
      </c>
      <c r="AA1515">
        <v>0.27555316699999999</v>
      </c>
      <c r="AB1515">
        <v>0.55100000000000005</v>
      </c>
      <c r="AC1515">
        <v>-3.9190058569999899</v>
      </c>
      <c r="AD1515">
        <v>5.8351031899999999</v>
      </c>
      <c r="AE1515">
        <v>-1.266148021</v>
      </c>
      <c r="AF1515">
        <v>2</v>
      </c>
      <c r="AG1515">
        <v>4</v>
      </c>
      <c r="AH1515">
        <v>6</v>
      </c>
      <c r="AI1515" t="s">
        <v>61</v>
      </c>
      <c r="AJ1515">
        <v>12.67</v>
      </c>
      <c r="AK1515">
        <v>0.04</v>
      </c>
      <c r="AL1515">
        <v>116.10899999999999</v>
      </c>
      <c r="AM1515">
        <v>0</v>
      </c>
      <c r="AN1515">
        <v>5.0000000000000001E-3</v>
      </c>
      <c r="AO1515">
        <v>0.60399999999999998</v>
      </c>
      <c r="AP1515">
        <v>1.958</v>
      </c>
      <c r="AQ1515">
        <v>0.76900000000000002</v>
      </c>
      <c r="AR1515">
        <v>0.51400000000000001</v>
      </c>
      <c r="AS1515">
        <v>5.3999999999999999E-2</v>
      </c>
      <c r="AT1515">
        <v>4.6109999999999998</v>
      </c>
      <c r="AU1515">
        <v>0.30049797899999903</v>
      </c>
      <c r="AV1515">
        <v>4</v>
      </c>
      <c r="AW1515" t="s">
        <v>61</v>
      </c>
    </row>
    <row r="1516" spans="1:49" hidden="1" x14ac:dyDescent="0.25">
      <c r="A1516">
        <v>18.29</v>
      </c>
      <c r="B1516">
        <v>1.7999999999999999E-2</v>
      </c>
      <c r="C1516">
        <v>5.0599999999999996</v>
      </c>
      <c r="D1516">
        <v>0.73299999999999998</v>
      </c>
      <c r="E1516">
        <v>25.859000000000002</v>
      </c>
      <c r="F1516" t="s">
        <v>138</v>
      </c>
      <c r="G1516" t="s">
        <v>139</v>
      </c>
      <c r="H1516">
        <v>253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7.7702980999999893E-2</v>
      </c>
      <c r="O1516">
        <v>0.17880327600000001</v>
      </c>
      <c r="P1516">
        <v>0.113132741</v>
      </c>
      <c r="Q1516">
        <v>0.145685012</v>
      </c>
      <c r="R1516">
        <v>0.33496359999999997</v>
      </c>
      <c r="S1516">
        <v>0.36</v>
      </c>
      <c r="T1516">
        <v>0.423903266</v>
      </c>
      <c r="U1516">
        <v>0.2</v>
      </c>
      <c r="V1516">
        <v>-3.9257069999999998E-2</v>
      </c>
      <c r="W1516">
        <v>1.8179781999999998E-2</v>
      </c>
      <c r="X1516">
        <v>3.1351561999999999E-2</v>
      </c>
      <c r="Y1516">
        <v>3.3496358999999899E-2</v>
      </c>
      <c r="Z1516">
        <v>0.301467231</v>
      </c>
      <c r="AA1516">
        <v>0.16748179499999999</v>
      </c>
      <c r="AB1516">
        <v>0.33500000000000002</v>
      </c>
      <c r="AC1516">
        <v>-3.9858079119999998</v>
      </c>
      <c r="AD1516">
        <v>5.3830331520000003</v>
      </c>
      <c r="AE1516">
        <v>-0.68510527499999996</v>
      </c>
      <c r="AF1516">
        <v>2</v>
      </c>
      <c r="AG1516">
        <v>3</v>
      </c>
      <c r="AH1516">
        <v>5</v>
      </c>
      <c r="AI1516" t="s">
        <v>59</v>
      </c>
      <c r="AJ1516">
        <v>16.34</v>
      </c>
      <c r="AK1516">
        <v>0.04</v>
      </c>
      <c r="AL1516">
        <v>64.125</v>
      </c>
      <c r="AM1516">
        <v>0</v>
      </c>
      <c r="AN1516">
        <v>6.9999999999999897E-3</v>
      </c>
      <c r="AO1516">
        <v>0.621</v>
      </c>
      <c r="AP1516">
        <v>1.593</v>
      </c>
      <c r="AQ1516">
        <v>0.91299999999999903</v>
      </c>
      <c r="AR1516">
        <v>0.63300000000000001</v>
      </c>
      <c r="AS1516">
        <v>7.0999999999999994E-2</v>
      </c>
      <c r="AT1516">
        <v>2.972</v>
      </c>
      <c r="AU1516">
        <v>0.29601727999999999</v>
      </c>
      <c r="AV1516">
        <v>4</v>
      </c>
      <c r="AW1516" t="s">
        <v>60</v>
      </c>
    </row>
    <row r="1517" spans="1:49" hidden="1" x14ac:dyDescent="0.25">
      <c r="A1517">
        <v>13.24</v>
      </c>
      <c r="B1517">
        <v>5.7000000000000002E-2</v>
      </c>
      <c r="C1517">
        <v>6.891</v>
      </c>
      <c r="D1517">
        <v>0.64300000000000002</v>
      </c>
      <c r="E1517">
        <v>10.662000000000001</v>
      </c>
      <c r="F1517" t="s">
        <v>138</v>
      </c>
      <c r="G1517" t="s">
        <v>139</v>
      </c>
      <c r="H1517">
        <v>27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7.785823E-2</v>
      </c>
      <c r="O1517">
        <v>0.11795879599999901</v>
      </c>
      <c r="P1517">
        <v>0.10409925</v>
      </c>
      <c r="Q1517">
        <v>0.12912016500000001</v>
      </c>
      <c r="R1517">
        <v>0.63301859999999999</v>
      </c>
      <c r="S1517">
        <v>0.27</v>
      </c>
      <c r="T1517">
        <v>0.24327728500000001</v>
      </c>
      <c r="U1517">
        <v>0.2</v>
      </c>
      <c r="V1517">
        <v>-5.1459807999999899E-2</v>
      </c>
      <c r="W1517">
        <v>2.7111647999999999E-2</v>
      </c>
      <c r="X1517">
        <v>9.8945409999999998E-3</v>
      </c>
      <c r="Y1517">
        <v>6.3301861000000001E-2</v>
      </c>
      <c r="Z1517">
        <v>0.56971675200000005</v>
      </c>
      <c r="AA1517">
        <v>0.31650930599999999</v>
      </c>
      <c r="AB1517">
        <v>0.63300000000000001</v>
      </c>
      <c r="AC1517">
        <v>-6.1810926629999896</v>
      </c>
      <c r="AD1517">
        <v>7.2521146999999999</v>
      </c>
      <c r="AE1517">
        <v>-1.9005914880000001</v>
      </c>
      <c r="AF1517">
        <v>2</v>
      </c>
      <c r="AG1517">
        <v>1</v>
      </c>
      <c r="AH1517">
        <v>3</v>
      </c>
      <c r="AI1517" t="s">
        <v>53</v>
      </c>
      <c r="AJ1517">
        <v>15.27</v>
      </c>
      <c r="AK1517">
        <v>0.03</v>
      </c>
      <c r="AL1517">
        <v>21.417999999999999</v>
      </c>
      <c r="AM1517">
        <v>0</v>
      </c>
      <c r="AN1517">
        <v>0.02</v>
      </c>
      <c r="AO1517">
        <v>0.59199999999999997</v>
      </c>
      <c r="AP1517">
        <v>0.74199999999999999</v>
      </c>
      <c r="AQ1517">
        <v>0.71599999999999997</v>
      </c>
      <c r="AR1517">
        <v>0.44600000000000001</v>
      </c>
      <c r="AS1517">
        <v>0.04</v>
      </c>
      <c r="AT1517">
        <v>1.4390000000000001</v>
      </c>
      <c r="AU1517">
        <v>0.174950991</v>
      </c>
      <c r="AV1517">
        <v>1</v>
      </c>
      <c r="AW1517" t="s">
        <v>52</v>
      </c>
    </row>
    <row r="1518" spans="1:49" hidden="1" x14ac:dyDescent="0.25">
      <c r="A1518">
        <v>104.2</v>
      </c>
      <c r="B1518">
        <v>5.0000000000000001E-3</v>
      </c>
      <c r="C1518">
        <v>4.774</v>
      </c>
      <c r="D1518">
        <v>0.39500000000000002</v>
      </c>
      <c r="E1518">
        <v>32.161000000000001</v>
      </c>
      <c r="F1518" t="s">
        <v>138</v>
      </c>
      <c r="G1518" t="s">
        <v>139</v>
      </c>
      <c r="H1518">
        <v>272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0.108510106</v>
      </c>
      <c r="O1518">
        <v>0.211386663</v>
      </c>
      <c r="P1518">
        <v>0.116065048</v>
      </c>
      <c r="Q1518">
        <v>0.153802788</v>
      </c>
      <c r="R1518">
        <v>0.61983489999999997</v>
      </c>
      <c r="S1518">
        <v>0.4</v>
      </c>
      <c r="T1518">
        <v>0.50287622899999995</v>
      </c>
      <c r="U1518">
        <v>0.24</v>
      </c>
      <c r="V1518">
        <v>-1.7666367999999998E-2</v>
      </c>
      <c r="W1518">
        <v>4.295235E-2</v>
      </c>
      <c r="X1518">
        <v>3.6880258999999999E-2</v>
      </c>
      <c r="Y1518">
        <v>6.1983490000000002E-2</v>
      </c>
      <c r="Z1518">
        <v>0.55785141000000005</v>
      </c>
      <c r="AA1518">
        <v>0.30991744999999998</v>
      </c>
      <c r="AB1518">
        <v>0.62</v>
      </c>
      <c r="AC1518">
        <v>-3.6721722989999899</v>
      </c>
      <c r="AD1518">
        <v>5.6990230500000001</v>
      </c>
      <c r="AE1518">
        <v>-1.0495523629999901</v>
      </c>
      <c r="AF1518">
        <v>2</v>
      </c>
      <c r="AG1518">
        <v>4</v>
      </c>
      <c r="AH1518">
        <v>6</v>
      </c>
      <c r="AI1518" t="s">
        <v>61</v>
      </c>
      <c r="AJ1518">
        <v>14.47</v>
      </c>
      <c r="AK1518">
        <v>0.01</v>
      </c>
      <c r="AL1518">
        <v>166.27500000000001</v>
      </c>
      <c r="AM1518">
        <v>0</v>
      </c>
      <c r="AN1518">
        <v>4.0000000000000001E-3</v>
      </c>
      <c r="AO1518">
        <v>0.21299999999999999</v>
      </c>
      <c r="AP1518">
        <v>1.1990000000000001</v>
      </c>
      <c r="AQ1518">
        <v>0.436</v>
      </c>
      <c r="AR1518">
        <v>0.24299999999999999</v>
      </c>
      <c r="AS1518">
        <v>2.1999999999999999E-2</v>
      </c>
      <c r="AT1518">
        <v>3.88</v>
      </c>
      <c r="AU1518">
        <v>0.534565866</v>
      </c>
      <c r="AV1518">
        <v>4</v>
      </c>
      <c r="AW1518" t="s">
        <v>61</v>
      </c>
    </row>
    <row r="1519" spans="1:49" hidden="1" x14ac:dyDescent="0.25">
      <c r="A1519">
        <v>81.39</v>
      </c>
      <c r="B1519">
        <v>5.0000000000000001E-3</v>
      </c>
      <c r="C1519">
        <v>4.9740000000000002</v>
      </c>
      <c r="D1519">
        <v>0.48399999999999999</v>
      </c>
      <c r="E1519">
        <v>40.277000000000001</v>
      </c>
      <c r="F1519" t="s">
        <v>138</v>
      </c>
      <c r="G1519" t="s">
        <v>139</v>
      </c>
      <c r="H1519">
        <v>273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0.118159131</v>
      </c>
      <c r="O1519">
        <v>0.21484535699999999</v>
      </c>
      <c r="P1519">
        <v>0.13268297000000001</v>
      </c>
      <c r="Q1519">
        <v>0.184302576</v>
      </c>
      <c r="R1519">
        <v>0.74093986000000001</v>
      </c>
      <c r="S1519">
        <v>0.43</v>
      </c>
      <c r="T1519">
        <v>0.53625380299999903</v>
      </c>
      <c r="U1519">
        <v>0.26</v>
      </c>
      <c r="V1519">
        <v>-1.6389997999999999E-2</v>
      </c>
      <c r="W1519">
        <v>2.4785071999999998E-2</v>
      </c>
      <c r="X1519">
        <v>4.2015387000000001E-2</v>
      </c>
      <c r="Y1519">
        <v>7.4093986000000001E-2</v>
      </c>
      <c r="Z1519">
        <v>0.66684586999999995</v>
      </c>
      <c r="AA1519">
        <v>0.370469927999999</v>
      </c>
      <c r="AB1519">
        <v>0.74099999999999999</v>
      </c>
      <c r="AC1519">
        <v>-3.8002181669999899</v>
      </c>
      <c r="AD1519">
        <v>5.4999728029999897</v>
      </c>
      <c r="AE1519">
        <v>-1.1828526189999999</v>
      </c>
      <c r="AF1519">
        <v>2</v>
      </c>
      <c r="AG1519">
        <v>4</v>
      </c>
      <c r="AH1519">
        <v>6</v>
      </c>
      <c r="AI1519" t="s">
        <v>61</v>
      </c>
      <c r="AJ1519">
        <v>12.59</v>
      </c>
      <c r="AK1519">
        <v>0.03</v>
      </c>
      <c r="AL1519">
        <v>162.21</v>
      </c>
      <c r="AM1519">
        <v>0</v>
      </c>
      <c r="AN1519">
        <v>4.0000000000000001E-3</v>
      </c>
      <c r="AO1519">
        <v>0.30199999999999999</v>
      </c>
      <c r="AP1519">
        <v>1.37699999999999</v>
      </c>
      <c r="AQ1519">
        <v>0.55200000000000005</v>
      </c>
      <c r="AR1519">
        <v>0.33600000000000002</v>
      </c>
      <c r="AS1519">
        <v>3.3000000000000002E-2</v>
      </c>
      <c r="AT1519">
        <v>3.32</v>
      </c>
      <c r="AU1519">
        <v>0.70661981599999901</v>
      </c>
      <c r="AV1519">
        <v>4</v>
      </c>
      <c r="AW1519" t="s">
        <v>61</v>
      </c>
    </row>
    <row r="1520" spans="1:49" hidden="1" x14ac:dyDescent="0.25">
      <c r="A1520">
        <v>26.82</v>
      </c>
      <c r="B1520">
        <v>1.39999999999999E-2</v>
      </c>
      <c r="C1520">
        <v>5.1679999999999904</v>
      </c>
      <c r="D1520">
        <v>0.57099999999999995</v>
      </c>
      <c r="E1520">
        <v>25.986999999999998</v>
      </c>
      <c r="F1520" t="s">
        <v>138</v>
      </c>
      <c r="G1520" t="s">
        <v>139</v>
      </c>
      <c r="H1520">
        <v>30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6.2516748999999996E-2</v>
      </c>
      <c r="O1520">
        <v>0.16220136499999999</v>
      </c>
      <c r="P1520">
        <v>9.5440098000000001E-2</v>
      </c>
      <c r="Q1520">
        <v>0.11081909199999999</v>
      </c>
      <c r="R1520">
        <v>0.32826319999999998</v>
      </c>
      <c r="S1520">
        <v>0.3</v>
      </c>
      <c r="T1520">
        <v>0.36427677799999902</v>
      </c>
      <c r="U1520">
        <v>0.17</v>
      </c>
      <c r="V1520">
        <v>-7.6801550000000001E-3</v>
      </c>
      <c r="W1520">
        <v>1.8520013999999901E-2</v>
      </c>
      <c r="X1520">
        <v>6.3949175999999996E-2</v>
      </c>
      <c r="Y1520">
        <v>3.2826319E-2</v>
      </c>
      <c r="Z1520">
        <v>0.29543687399999902</v>
      </c>
      <c r="AA1520">
        <v>0.16413159699999999</v>
      </c>
      <c r="AB1520">
        <v>0.32799999999999901</v>
      </c>
      <c r="AC1520">
        <v>-6.3999104600000001</v>
      </c>
      <c r="AD1520">
        <v>6.8533021400000003</v>
      </c>
      <c r="AE1520">
        <v>-0.70784440099999901</v>
      </c>
      <c r="AF1520">
        <v>2</v>
      </c>
      <c r="AG1520">
        <v>4</v>
      </c>
      <c r="AH1520">
        <v>6</v>
      </c>
      <c r="AI1520" t="s">
        <v>61</v>
      </c>
      <c r="AJ1520">
        <v>13.77</v>
      </c>
      <c r="AK1520">
        <v>0.02</v>
      </c>
      <c r="AL1520">
        <v>72.236999999999995</v>
      </c>
      <c r="AM1520">
        <v>0</v>
      </c>
      <c r="AN1520">
        <v>6.0000000000000001E-3</v>
      </c>
      <c r="AO1520">
        <v>0.48599999999999999</v>
      </c>
      <c r="AP1520">
        <v>1.556</v>
      </c>
      <c r="AQ1520">
        <v>0.64</v>
      </c>
      <c r="AR1520">
        <v>0.38100000000000001</v>
      </c>
      <c r="AS1520">
        <v>3.5000000000000003E-2</v>
      </c>
      <c r="AT1520">
        <v>2.9409999999999998</v>
      </c>
      <c r="AU1520">
        <v>0.25187449699999997</v>
      </c>
      <c r="AV1520">
        <v>5</v>
      </c>
      <c r="AW1520" t="s">
        <v>52</v>
      </c>
    </row>
    <row r="1521" spans="1:49" hidden="1" x14ac:dyDescent="0.25">
      <c r="A1521">
        <v>14.09</v>
      </c>
      <c r="B1521">
        <v>5.5999999999999897E-2</v>
      </c>
      <c r="C1521">
        <v>6.9409999999999998</v>
      </c>
      <c r="D1521">
        <v>0.64900000000000002</v>
      </c>
      <c r="E1521">
        <v>11.866</v>
      </c>
      <c r="F1521" t="s">
        <v>138</v>
      </c>
      <c r="G1521" t="s">
        <v>139</v>
      </c>
      <c r="H1521">
        <v>36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9.7726331E-2</v>
      </c>
      <c r="O1521">
        <v>0.16002623499999999</v>
      </c>
      <c r="P1521">
        <v>0.108035093</v>
      </c>
      <c r="Q1521">
        <v>0.14224931299999999</v>
      </c>
      <c r="R1521">
        <v>0.67490165999999996</v>
      </c>
      <c r="S1521">
        <v>0.33</v>
      </c>
      <c r="T1521">
        <v>0.36621770199999998</v>
      </c>
      <c r="U1521">
        <v>0.23</v>
      </c>
      <c r="V1521">
        <v>-2.9641839999999999E-2</v>
      </c>
      <c r="W1521">
        <v>2.8446551E-2</v>
      </c>
      <c r="X1521">
        <v>1.1953271999999999E-2</v>
      </c>
      <c r="Y1521">
        <v>6.7490165999999893E-2</v>
      </c>
      <c r="Z1521">
        <v>0.60741149799999905</v>
      </c>
      <c r="AA1521">
        <v>0.33745083199999998</v>
      </c>
      <c r="AB1521">
        <v>0.67500000000000004</v>
      </c>
      <c r="AC1521">
        <v>-2.7434522739999898</v>
      </c>
      <c r="AD1521">
        <v>6.8023273150000003</v>
      </c>
      <c r="AE1521">
        <v>-1.499993318</v>
      </c>
      <c r="AF1521">
        <v>2</v>
      </c>
      <c r="AG1521">
        <v>1</v>
      </c>
      <c r="AH1521">
        <v>3</v>
      </c>
      <c r="AI1521" t="s">
        <v>53</v>
      </c>
      <c r="AJ1521">
        <v>12.31</v>
      </c>
      <c r="AK1521">
        <v>0.02</v>
      </c>
      <c r="AL1521">
        <v>22.390999999999998</v>
      </c>
      <c r="AM1521">
        <v>0</v>
      </c>
      <c r="AN1521">
        <v>1.7000000000000001E-2</v>
      </c>
      <c r="AO1521">
        <v>0.59299999999999997</v>
      </c>
      <c r="AP1521">
        <v>0.69799999999999995</v>
      </c>
      <c r="AQ1521">
        <v>0.72699999999999998</v>
      </c>
      <c r="AR1521">
        <v>0.45700000000000002</v>
      </c>
      <c r="AS1521">
        <v>4.2000000000000003E-2</v>
      </c>
      <c r="AT1521">
        <v>1.3640000000000001</v>
      </c>
      <c r="AU1521">
        <v>0.22476642099999999</v>
      </c>
      <c r="AV1521">
        <v>1</v>
      </c>
      <c r="AW1521" t="s">
        <v>52</v>
      </c>
    </row>
    <row r="1522" spans="1:49" hidden="1" x14ac:dyDescent="0.25">
      <c r="A1522">
        <v>19.38</v>
      </c>
      <c r="B1522">
        <v>4.3999999999999997E-2</v>
      </c>
      <c r="C1522">
        <v>6.9950000000000001</v>
      </c>
      <c r="D1522">
        <v>0.52200000000000002</v>
      </c>
      <c r="E1522">
        <v>10.63</v>
      </c>
      <c r="F1522" t="s">
        <v>138</v>
      </c>
      <c r="G1522" t="s">
        <v>139</v>
      </c>
      <c r="H1522">
        <v>43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0.148022657</v>
      </c>
      <c r="O1522">
        <v>0.16916392399999999</v>
      </c>
      <c r="P1522">
        <v>0.13289242600000001</v>
      </c>
      <c r="Q1522">
        <v>0.148580717</v>
      </c>
      <c r="R1522">
        <v>0.38818817999999999</v>
      </c>
      <c r="S1522">
        <v>0.37</v>
      </c>
      <c r="T1522">
        <v>0.33219348900000001</v>
      </c>
      <c r="U1522">
        <v>0.17</v>
      </c>
      <c r="V1522">
        <v>-5.2646230000000002E-2</v>
      </c>
      <c r="W1522">
        <v>1.955933E-2</v>
      </c>
      <c r="X1522">
        <v>3.261009E-3</v>
      </c>
      <c r="Y1522">
        <v>3.8818817999999998E-2</v>
      </c>
      <c r="Z1522">
        <v>0.34936936499999999</v>
      </c>
      <c r="AA1522">
        <v>0.194094092</v>
      </c>
      <c r="AB1522">
        <v>0.38799999999999901</v>
      </c>
      <c r="AC1522">
        <v>-6.3228302989999996</v>
      </c>
      <c r="AD1522">
        <v>4.3217757880000001</v>
      </c>
      <c r="AE1522">
        <v>-0.89497793299999995</v>
      </c>
      <c r="AF1522">
        <v>1</v>
      </c>
      <c r="AH1522">
        <v>1</v>
      </c>
      <c r="AI1522" t="s">
        <v>51</v>
      </c>
      <c r="AJ1522">
        <v>19.2</v>
      </c>
      <c r="AK1522">
        <v>0</v>
      </c>
      <c r="AL1522">
        <v>26.916999999999899</v>
      </c>
      <c r="AM1522">
        <v>0</v>
      </c>
      <c r="AN1522">
        <v>1.6E-2</v>
      </c>
      <c r="AO1522">
        <v>0.46</v>
      </c>
      <c r="AP1522">
        <v>0.58799999999999997</v>
      </c>
      <c r="AQ1522">
        <v>0.56299999999999994</v>
      </c>
      <c r="AR1522">
        <v>0.30599999999999999</v>
      </c>
      <c r="AS1522">
        <v>2.5999999999999999E-2</v>
      </c>
      <c r="AT1522">
        <v>1.3029999999999999</v>
      </c>
      <c r="AU1522">
        <v>0.26307031199999997</v>
      </c>
      <c r="AV1522">
        <v>1</v>
      </c>
      <c r="AW1522" t="s">
        <v>52</v>
      </c>
    </row>
    <row r="1523" spans="1:49" hidden="1" x14ac:dyDescent="0.25">
      <c r="A1523">
        <v>28.87</v>
      </c>
      <c r="B1523">
        <v>2.4E-2</v>
      </c>
      <c r="C1523">
        <v>6.6769999999999996</v>
      </c>
      <c r="D1523">
        <v>0.85199999999999998</v>
      </c>
      <c r="E1523">
        <v>46.116</v>
      </c>
      <c r="F1523" t="s">
        <v>138</v>
      </c>
      <c r="G1523" t="s">
        <v>139</v>
      </c>
      <c r="H1523">
        <v>46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6.9156028999999994E-2</v>
      </c>
      <c r="O1523">
        <v>0.14398329599999901</v>
      </c>
      <c r="P1523">
        <v>0.13110243699999999</v>
      </c>
      <c r="Q1523">
        <v>0.159733231</v>
      </c>
      <c r="R1523">
        <v>0.34181967000000002</v>
      </c>
      <c r="S1523">
        <v>0.33</v>
      </c>
      <c r="T1523">
        <v>0.51777050000000002</v>
      </c>
      <c r="U1523">
        <v>0.25258003899999998</v>
      </c>
      <c r="V1523">
        <v>-0.15466705</v>
      </c>
      <c r="W1523">
        <v>1.7646456000000001E-2</v>
      </c>
      <c r="X1523">
        <v>-5.7055049999999996E-3</v>
      </c>
      <c r="Y1523">
        <v>3.4181967000000001E-2</v>
      </c>
      <c r="Z1523">
        <v>0.30763770600000001</v>
      </c>
      <c r="AA1523">
        <v>0.17090983699999901</v>
      </c>
      <c r="AB1523">
        <v>0.34200000000000003</v>
      </c>
      <c r="AC1523">
        <v>-2.338622048</v>
      </c>
      <c r="AD1523">
        <v>5.7089382779999998</v>
      </c>
      <c r="AE1523">
        <v>-0.51400733099999996</v>
      </c>
      <c r="AF1523">
        <v>2</v>
      </c>
      <c r="AG1523">
        <v>1</v>
      </c>
      <c r="AH1523">
        <v>3</v>
      </c>
      <c r="AI1523" t="s">
        <v>53</v>
      </c>
      <c r="AJ1523">
        <v>13.52</v>
      </c>
      <c r="AK1523">
        <v>0.05</v>
      </c>
      <c r="AL1523">
        <v>67.698999999999998</v>
      </c>
      <c r="AM1523">
        <v>0</v>
      </c>
      <c r="AN1523">
        <v>5.0000000000000001E-3</v>
      </c>
      <c r="AO1523">
        <v>0.83599999999999997</v>
      </c>
      <c r="AP1523">
        <v>0.93099999999999905</v>
      </c>
      <c r="AQ1523">
        <v>1.0329999999999999</v>
      </c>
      <c r="AR1523">
        <v>0.74299999999999999</v>
      </c>
      <c r="AS1523">
        <v>7.6999999999999999E-2</v>
      </c>
      <c r="AT1523">
        <v>1.591</v>
      </c>
      <c r="AU1523">
        <v>0.38150510700000001</v>
      </c>
      <c r="AV1523">
        <v>4</v>
      </c>
      <c r="AW1523" t="s">
        <v>52</v>
      </c>
    </row>
    <row r="1524" spans="1:49" hidden="1" x14ac:dyDescent="0.25">
      <c r="A1524">
        <v>98.82</v>
      </c>
      <c r="B1524">
        <v>8.0000000000000002E-3</v>
      </c>
      <c r="C1524">
        <v>6.5410000000000004</v>
      </c>
      <c r="D1524">
        <v>0.53900000000000003</v>
      </c>
      <c r="E1524">
        <v>47.691000000000003</v>
      </c>
      <c r="F1524" t="s">
        <v>138</v>
      </c>
      <c r="G1524" t="s">
        <v>139</v>
      </c>
      <c r="H1524">
        <v>47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6.5120505999999995E-2</v>
      </c>
      <c r="O1524">
        <v>0.10416252500000001</v>
      </c>
      <c r="P1524">
        <v>0.117269731</v>
      </c>
      <c r="Q1524">
        <v>0.142961544</v>
      </c>
      <c r="R1524">
        <v>0.3750677</v>
      </c>
      <c r="S1524">
        <v>0.27</v>
      </c>
      <c r="T1524">
        <v>0.32304704499999998</v>
      </c>
      <c r="U1524">
        <v>0.210970928</v>
      </c>
      <c r="V1524">
        <v>-0.11227721</v>
      </c>
      <c r="W1524">
        <v>2.0281536999999999E-2</v>
      </c>
      <c r="X1524">
        <v>-1.41643669999999E-2</v>
      </c>
      <c r="Y1524">
        <v>3.7506771000000001E-2</v>
      </c>
      <c r="Z1524">
        <v>0.33756093999999998</v>
      </c>
      <c r="AA1524">
        <v>0.187533855</v>
      </c>
      <c r="AB1524">
        <v>0.375</v>
      </c>
      <c r="AC1524">
        <v>-2.7656538730000002</v>
      </c>
      <c r="AD1524">
        <v>6.441632706</v>
      </c>
      <c r="AE1524">
        <v>-0.85498766199999998</v>
      </c>
      <c r="AF1524">
        <v>1</v>
      </c>
      <c r="AH1524">
        <v>1</v>
      </c>
      <c r="AI1524" t="s">
        <v>51</v>
      </c>
      <c r="AJ1524">
        <v>12.33</v>
      </c>
      <c r="AK1524">
        <v>0.01</v>
      </c>
      <c r="AL1524">
        <v>132.24799999999999</v>
      </c>
      <c r="AM1524">
        <v>0</v>
      </c>
      <c r="AN1524">
        <v>4.0000000000000001E-3</v>
      </c>
      <c r="AO1524">
        <v>0.47299999999999998</v>
      </c>
      <c r="AP1524">
        <v>0.64599999999999902</v>
      </c>
      <c r="AQ1524">
        <v>0.58399999999999996</v>
      </c>
      <c r="AR1524">
        <v>0.32799999999999901</v>
      </c>
      <c r="AS1524">
        <v>2.79999999999999E-2</v>
      </c>
      <c r="AT1524">
        <v>1.8080000000000001</v>
      </c>
      <c r="AU1524">
        <v>0.289112547</v>
      </c>
      <c r="AV1524">
        <v>4</v>
      </c>
      <c r="AW1524" t="s">
        <v>58</v>
      </c>
    </row>
    <row r="1525" spans="1:49" hidden="1" x14ac:dyDescent="0.25">
      <c r="A1525">
        <v>54.12</v>
      </c>
      <c r="B1525">
        <v>1.6E-2</v>
      </c>
      <c r="C1525">
        <v>7.016</v>
      </c>
      <c r="D1525">
        <v>0.53799999999999903</v>
      </c>
      <c r="E1525">
        <v>27.974</v>
      </c>
      <c r="F1525" t="s">
        <v>138</v>
      </c>
      <c r="G1525" t="s">
        <v>139</v>
      </c>
      <c r="H1525">
        <v>51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4.4134310000000003E-2</v>
      </c>
      <c r="O1525">
        <v>8.6143069000000003E-2</v>
      </c>
      <c r="P1525">
        <v>8.5706586000000001E-2</v>
      </c>
      <c r="Q1525">
        <v>0.126313226</v>
      </c>
      <c r="R1525">
        <v>0.35949959999999997</v>
      </c>
      <c r="S1525">
        <v>0.23</v>
      </c>
      <c r="T1525">
        <v>0.373903188</v>
      </c>
      <c r="U1525">
        <v>0.24</v>
      </c>
      <c r="V1525">
        <v>-5.7728679999999997E-2</v>
      </c>
      <c r="W1525">
        <v>1.9661345E-2</v>
      </c>
      <c r="X1525">
        <v>-4.5399469999999999E-3</v>
      </c>
      <c r="Y1525">
        <v>3.5949960000000003E-2</v>
      </c>
      <c r="Z1525">
        <v>0.323549643</v>
      </c>
      <c r="AA1525">
        <v>0.17974980199999999</v>
      </c>
      <c r="AB1525">
        <v>0.35899999999999999</v>
      </c>
      <c r="AC1525">
        <v>-4.0087777189999896</v>
      </c>
      <c r="AD1525">
        <v>7.5833079889999997</v>
      </c>
      <c r="AE1525">
        <v>-0.74607946299999905</v>
      </c>
      <c r="AF1525">
        <v>1</v>
      </c>
      <c r="AH1525">
        <v>1</v>
      </c>
      <c r="AI1525" t="s">
        <v>51</v>
      </c>
      <c r="AJ1525">
        <v>17.329999999999998</v>
      </c>
      <c r="AK1525">
        <v>0.01</v>
      </c>
      <c r="AL1525">
        <v>71.293999999999997</v>
      </c>
      <c r="AM1525">
        <v>0</v>
      </c>
      <c r="AN1525">
        <v>6.9999999999999897E-3</v>
      </c>
      <c r="AO1525">
        <v>0.48699999999999999</v>
      </c>
      <c r="AP1525">
        <v>0.55799999999999905</v>
      </c>
      <c r="AQ1525">
        <v>0.57899999999999996</v>
      </c>
      <c r="AR1525">
        <v>0.317</v>
      </c>
      <c r="AS1525">
        <v>2.7E-2</v>
      </c>
      <c r="AT1525">
        <v>1.246</v>
      </c>
      <c r="AU1525">
        <v>0.37523098599999999</v>
      </c>
      <c r="AV1525">
        <v>5</v>
      </c>
      <c r="AW1525" t="s">
        <v>58</v>
      </c>
    </row>
    <row r="1526" spans="1:49" hidden="1" x14ac:dyDescent="0.25">
      <c r="A1526">
        <v>17.760000000000002</v>
      </c>
      <c r="B1526">
        <v>4.4999999999999998E-2</v>
      </c>
      <c r="C1526">
        <v>7.0629999999999997</v>
      </c>
      <c r="D1526">
        <v>0.61699999999999999</v>
      </c>
      <c r="E1526">
        <v>13.159000000000001</v>
      </c>
      <c r="F1526" t="s">
        <v>138</v>
      </c>
      <c r="G1526" t="s">
        <v>139</v>
      </c>
      <c r="H1526">
        <v>52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7.6787594000000001E-2</v>
      </c>
      <c r="O1526">
        <v>0.16933261599999999</v>
      </c>
      <c r="P1526">
        <v>0.10737331899999999</v>
      </c>
      <c r="Q1526">
        <v>0.15174417900000001</v>
      </c>
      <c r="R1526">
        <v>0.37199043999999998</v>
      </c>
      <c r="S1526">
        <v>0.36</v>
      </c>
      <c r="T1526">
        <v>0.35853831899999999</v>
      </c>
      <c r="U1526">
        <v>0.17</v>
      </c>
      <c r="V1526">
        <v>-6.4381300000000002E-2</v>
      </c>
      <c r="W1526">
        <v>2.1207215000000001E-2</v>
      </c>
      <c r="X1526">
        <v>4.1948419000000001E-2</v>
      </c>
      <c r="Y1526">
        <v>3.7199044000000001E-2</v>
      </c>
      <c r="Z1526">
        <v>0.33479139800000002</v>
      </c>
      <c r="AA1526">
        <v>0.18599522099999999</v>
      </c>
      <c r="AB1526">
        <v>0.372</v>
      </c>
      <c r="AC1526">
        <v>-6.079070916</v>
      </c>
      <c r="AD1526">
        <v>5.5982539009999996</v>
      </c>
      <c r="AE1526">
        <v>-0.88310202400000004</v>
      </c>
      <c r="AF1526">
        <v>1</v>
      </c>
      <c r="AH1526">
        <v>1</v>
      </c>
      <c r="AI1526" t="s">
        <v>51</v>
      </c>
      <c r="AJ1526">
        <v>13.68</v>
      </c>
      <c r="AK1526">
        <v>0.02</v>
      </c>
      <c r="AL1526">
        <v>27.184999999999999</v>
      </c>
      <c r="AM1526">
        <v>0</v>
      </c>
      <c r="AN1526">
        <v>1.4999999999999999E-2</v>
      </c>
      <c r="AO1526">
        <v>0.56200000000000006</v>
      </c>
      <c r="AP1526">
        <v>0.67099999999999904</v>
      </c>
      <c r="AQ1526">
        <v>0.68</v>
      </c>
      <c r="AR1526">
        <v>0.41</v>
      </c>
      <c r="AS1526">
        <v>3.5999999999999997E-2</v>
      </c>
      <c r="AT1526">
        <v>1.2190000000000001</v>
      </c>
      <c r="AU1526">
        <v>0.208079967</v>
      </c>
      <c r="AV1526">
        <v>3</v>
      </c>
      <c r="AW1526" t="s">
        <v>52</v>
      </c>
    </row>
    <row r="1527" spans="1:49" hidden="1" x14ac:dyDescent="0.25">
      <c r="A1527">
        <v>7.35</v>
      </c>
      <c r="B1527">
        <v>2.79999999999999E-2</v>
      </c>
      <c r="C1527">
        <v>4.4409999999999998</v>
      </c>
      <c r="D1527">
        <v>0.98799999999999999</v>
      </c>
      <c r="E1527">
        <v>43.801000000000002</v>
      </c>
      <c r="F1527" t="s">
        <v>138</v>
      </c>
      <c r="G1527" t="s">
        <v>139</v>
      </c>
      <c r="H1527">
        <v>6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3.5127265999999997E-2</v>
      </c>
      <c r="O1527">
        <v>9.3981190000000006E-2</v>
      </c>
      <c r="P1527">
        <v>8.0337626999999995E-2</v>
      </c>
      <c r="Q1527">
        <v>0.11633895</v>
      </c>
      <c r="R1527">
        <v>0.23932545999999999</v>
      </c>
      <c r="S1527">
        <v>0.23</v>
      </c>
      <c r="T1527">
        <v>0.20179406799999999</v>
      </c>
      <c r="U1527">
        <v>0.1</v>
      </c>
      <c r="V1527">
        <v>-2.9678800000000002E-2</v>
      </c>
      <c r="W1527">
        <v>1.3423282E-2</v>
      </c>
      <c r="X1527">
        <v>-1.535266E-3</v>
      </c>
      <c r="Y1527">
        <v>2.3932545999999999E-2</v>
      </c>
      <c r="Z1527">
        <v>0.21539291699999999</v>
      </c>
      <c r="AA1527">
        <v>0.11966273199999999</v>
      </c>
      <c r="AB1527">
        <v>0.23899999999999999</v>
      </c>
      <c r="AC1527">
        <v>-10.9333221</v>
      </c>
      <c r="AD1527">
        <v>8.4248649929999999</v>
      </c>
      <c r="AE1527">
        <v>-0.67706105799999905</v>
      </c>
      <c r="AF1527">
        <v>2</v>
      </c>
      <c r="AG1527">
        <v>3</v>
      </c>
      <c r="AH1527">
        <v>5</v>
      </c>
      <c r="AI1527" t="s">
        <v>59</v>
      </c>
      <c r="AJ1527">
        <v>16.809999999999999</v>
      </c>
      <c r="AK1527">
        <v>0</v>
      </c>
      <c r="AL1527">
        <v>68.495000000000005</v>
      </c>
      <c r="AM1527">
        <v>0</v>
      </c>
      <c r="AN1527">
        <v>4.0000000000000001E-3</v>
      </c>
      <c r="AO1527">
        <v>0.97499999999999998</v>
      </c>
      <c r="AP1527">
        <v>2.077</v>
      </c>
      <c r="AQ1527">
        <v>1.3640000000000001</v>
      </c>
      <c r="AR1527">
        <v>0.98599999999999999</v>
      </c>
      <c r="AS1527">
        <v>0.13</v>
      </c>
      <c r="AT1527">
        <v>3.5139999999999998</v>
      </c>
      <c r="AU1527">
        <v>0.15219830300000001</v>
      </c>
      <c r="AV1527">
        <v>5</v>
      </c>
      <c r="AW1527" t="s">
        <v>60</v>
      </c>
    </row>
    <row r="1528" spans="1:49" hidden="1" x14ac:dyDescent="0.25">
      <c r="A1528">
        <v>0.77</v>
      </c>
      <c r="B1528">
        <v>0.13</v>
      </c>
      <c r="C1528">
        <v>3.08</v>
      </c>
      <c r="D1528">
        <v>1.5619999999999901</v>
      </c>
      <c r="E1528">
        <v>25.305</v>
      </c>
      <c r="F1528" t="s">
        <v>138</v>
      </c>
      <c r="G1528" t="s">
        <v>139</v>
      </c>
      <c r="H1528">
        <v>62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8.4041798000000001E-2</v>
      </c>
      <c r="O1528">
        <v>0.131628889</v>
      </c>
      <c r="P1528">
        <v>8.2749348E-2</v>
      </c>
      <c r="Q1528">
        <v>0.11652224799999999</v>
      </c>
      <c r="R1528">
        <v>0.91365609999999997</v>
      </c>
      <c r="S1528">
        <v>0.27</v>
      </c>
      <c r="T1528">
        <v>0.42998868299999998</v>
      </c>
      <c r="U1528">
        <v>0.24118956699999999</v>
      </c>
      <c r="V1528">
        <v>-0.14432803</v>
      </c>
      <c r="W1528">
        <v>5.942919E-2</v>
      </c>
      <c r="X1528">
        <v>6.4626755999999994E-2</v>
      </c>
      <c r="Y1528">
        <v>9.1365611999999999E-2</v>
      </c>
      <c r="Z1528">
        <v>0.82229050400000003</v>
      </c>
      <c r="AA1528">
        <v>0.45682805799999998</v>
      </c>
      <c r="AB1528">
        <v>0.91400000000000003</v>
      </c>
      <c r="AC1528">
        <v>-3.3841188610000001</v>
      </c>
      <c r="AD1528">
        <v>8.7862419620000001</v>
      </c>
      <c r="AE1528">
        <v>-1.6584429979999999</v>
      </c>
      <c r="AF1528">
        <v>2</v>
      </c>
      <c r="AG1528">
        <v>3</v>
      </c>
      <c r="AH1528">
        <v>5</v>
      </c>
      <c r="AI1528" t="s">
        <v>59</v>
      </c>
      <c r="AJ1528">
        <v>20.68</v>
      </c>
      <c r="AK1528">
        <v>0</v>
      </c>
      <c r="AL1528">
        <v>114.61199999999999</v>
      </c>
      <c r="AM1528">
        <v>0</v>
      </c>
      <c r="AN1528">
        <v>3.0000000000000001E-3</v>
      </c>
      <c r="AO1528">
        <v>1.8979999999999999</v>
      </c>
      <c r="AP1528">
        <v>2.8969999999999998</v>
      </c>
      <c r="AQ1528">
        <v>3.5430000000000001</v>
      </c>
      <c r="AR1528">
        <v>2.1190000000000002</v>
      </c>
      <c r="AS1528">
        <v>0.52700000000000002</v>
      </c>
      <c r="AT1528">
        <v>4.585</v>
      </c>
      <c r="AU1528">
        <v>0.33508560399999998</v>
      </c>
      <c r="AV1528">
        <v>2</v>
      </c>
      <c r="AW1528" t="s">
        <v>60</v>
      </c>
    </row>
    <row r="1529" spans="1:49" hidden="1" x14ac:dyDescent="0.25">
      <c r="A1529">
        <v>17.29</v>
      </c>
      <c r="B1529">
        <v>4.0000000000000001E-3</v>
      </c>
      <c r="C1529">
        <v>1.8</v>
      </c>
      <c r="D1529">
        <v>0.432</v>
      </c>
      <c r="E1529">
        <v>28.256999999999898</v>
      </c>
      <c r="F1529" t="s">
        <v>138</v>
      </c>
      <c r="G1529" t="s">
        <v>139</v>
      </c>
      <c r="H1529">
        <v>69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0.235347481</v>
      </c>
      <c r="O1529">
        <v>0.36029133000000002</v>
      </c>
      <c r="P1529">
        <v>0.26190530400000001</v>
      </c>
      <c r="Q1529">
        <v>0.32217506400000001</v>
      </c>
      <c r="R1529">
        <v>0.46240953000000001</v>
      </c>
      <c r="S1529">
        <v>0.76</v>
      </c>
      <c r="T1529">
        <v>0.75926620899999997</v>
      </c>
      <c r="U1529">
        <v>0.37</v>
      </c>
      <c r="V1529">
        <v>-0.11137983</v>
      </c>
      <c r="W1529">
        <v>2.8331947999999999E-2</v>
      </c>
      <c r="X1529">
        <v>2.8374177999999899E-2</v>
      </c>
      <c r="Y1529">
        <v>4.6240953000000001E-2</v>
      </c>
      <c r="Z1529">
        <v>0.41616857299999999</v>
      </c>
      <c r="AA1529">
        <v>0.23120476300000001</v>
      </c>
      <c r="AB1529">
        <v>0.46200000000000002</v>
      </c>
      <c r="AC1529">
        <v>-2.6728508409999998</v>
      </c>
      <c r="AD1529">
        <v>2.3256568660000001</v>
      </c>
      <c r="AE1529">
        <v>-0.356819632</v>
      </c>
      <c r="AF1529">
        <v>2</v>
      </c>
      <c r="AG1529">
        <v>4</v>
      </c>
      <c r="AH1529">
        <v>6</v>
      </c>
      <c r="AI1529" t="s">
        <v>61</v>
      </c>
      <c r="AJ1529">
        <v>12.81</v>
      </c>
      <c r="AK1529">
        <v>0.01</v>
      </c>
      <c r="AL1529">
        <v>197.09200000000001</v>
      </c>
      <c r="AM1529">
        <v>0</v>
      </c>
      <c r="AN1529">
        <v>3.0000000000000001E-3</v>
      </c>
      <c r="AO1529">
        <v>9.8000000000000004E-2</v>
      </c>
      <c r="AP1529">
        <v>3.903</v>
      </c>
      <c r="AQ1529">
        <v>0.55399999999999905</v>
      </c>
      <c r="AR1529">
        <v>0.371</v>
      </c>
      <c r="AS1529">
        <v>4.4999999999999998E-2</v>
      </c>
      <c r="AT1529">
        <v>6.48</v>
      </c>
      <c r="AU1529">
        <v>0.46630472699999997</v>
      </c>
      <c r="AV1529">
        <v>4</v>
      </c>
      <c r="AW1529" t="s">
        <v>61</v>
      </c>
    </row>
    <row r="1530" spans="1:49" hidden="1" x14ac:dyDescent="0.25">
      <c r="A1530">
        <v>19</v>
      </c>
      <c r="B1530">
        <v>1.4999999999999999E-2</v>
      </c>
      <c r="C1530">
        <v>5.2709999999999999</v>
      </c>
      <c r="D1530">
        <v>1.2350000000000001</v>
      </c>
      <c r="E1530">
        <v>87.585999999999999</v>
      </c>
      <c r="F1530" t="s">
        <v>138</v>
      </c>
      <c r="G1530" t="s">
        <v>139</v>
      </c>
      <c r="H1530">
        <v>7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6.5000000000000002E-2</v>
      </c>
      <c r="O1530">
        <v>4.4184653999999997E-2</v>
      </c>
      <c r="P1530">
        <v>4.1203937999999898E-2</v>
      </c>
      <c r="Q1530">
        <v>8.1289110999999997E-2</v>
      </c>
      <c r="R1530">
        <v>0.32038018000000001</v>
      </c>
      <c r="S1530">
        <v>0.13</v>
      </c>
      <c r="T1530">
        <v>7.0000000000000007E-2</v>
      </c>
      <c r="U1530">
        <v>0.14000000000000001</v>
      </c>
      <c r="V1530">
        <v>1.6538838E-2</v>
      </c>
      <c r="W1530">
        <v>-2.97759079999999E-2</v>
      </c>
      <c r="X1530">
        <v>-3.0934659999999999E-2</v>
      </c>
      <c r="Y1530">
        <v>3.2038018000000001E-2</v>
      </c>
      <c r="Z1530">
        <v>0.28834216299999998</v>
      </c>
      <c r="AA1530">
        <v>0.16019009100000001</v>
      </c>
      <c r="AB1530">
        <v>0.32</v>
      </c>
      <c r="AC1530">
        <v>-13.547573079999999</v>
      </c>
      <c r="AD1530">
        <v>9.1583680439999995</v>
      </c>
      <c r="AE1530">
        <v>-0.92810840299999997</v>
      </c>
      <c r="AF1530">
        <v>2</v>
      </c>
      <c r="AG1530">
        <v>3</v>
      </c>
      <c r="AH1530">
        <v>5</v>
      </c>
      <c r="AI1530" t="s">
        <v>59</v>
      </c>
      <c r="AJ1530">
        <v>12.08</v>
      </c>
      <c r="AK1530">
        <v>0</v>
      </c>
      <c r="AL1530">
        <v>144.875</v>
      </c>
      <c r="AM1530">
        <v>0</v>
      </c>
      <c r="AN1530">
        <v>2E-3</v>
      </c>
      <c r="AO1530">
        <v>1.3640000000000001</v>
      </c>
      <c r="AP1530">
        <v>1.579</v>
      </c>
      <c r="AQ1530">
        <v>1.978</v>
      </c>
      <c r="AR1530">
        <v>1.4369999999999901</v>
      </c>
      <c r="AS1530">
        <v>0.22899999999999901</v>
      </c>
      <c r="AT1530">
        <v>2.4430000000000001</v>
      </c>
      <c r="AU1530">
        <v>0.24347033899999901</v>
      </c>
      <c r="AV1530">
        <v>2</v>
      </c>
      <c r="AW1530" t="s">
        <v>60</v>
      </c>
    </row>
    <row r="1531" spans="1:49" hidden="1" x14ac:dyDescent="0.25">
      <c r="A1531">
        <v>165.74</v>
      </c>
      <c r="B1531">
        <v>5.0000000000000001E-3</v>
      </c>
      <c r="C1531">
        <v>5.7589999999999897</v>
      </c>
      <c r="D1531">
        <v>0.317</v>
      </c>
      <c r="E1531">
        <v>31.321999999999999</v>
      </c>
      <c r="F1531" t="s">
        <v>138</v>
      </c>
      <c r="G1531" t="s">
        <v>139</v>
      </c>
      <c r="H1531">
        <v>81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5.9706879999999997E-2</v>
      </c>
      <c r="O1531">
        <v>0.11636150000000001</v>
      </c>
      <c r="P1531">
        <v>9.3087039999999996E-2</v>
      </c>
      <c r="Q1531">
        <v>0.127666692</v>
      </c>
      <c r="R1531">
        <v>0.43054098000000002</v>
      </c>
      <c r="S1531">
        <v>0.27</v>
      </c>
      <c r="T1531">
        <v>0.33402580300000001</v>
      </c>
      <c r="U1531">
        <v>0.17</v>
      </c>
      <c r="V1531">
        <v>-5.6533399999999998E-2</v>
      </c>
      <c r="W1531">
        <v>2.0664815E-2</v>
      </c>
      <c r="X1531">
        <v>8.5959969999999993E-3</v>
      </c>
      <c r="Y1531">
        <v>4.3054097999999999E-2</v>
      </c>
      <c r="Z1531">
        <v>0.38748688100000001</v>
      </c>
      <c r="AA1531">
        <v>0.21527048899999901</v>
      </c>
      <c r="AB1531">
        <v>0.43099999999999999</v>
      </c>
      <c r="AC1531">
        <v>-6.2014877279999903</v>
      </c>
      <c r="AD1531">
        <v>7.2885277679999998</v>
      </c>
      <c r="AE1531">
        <v>-1.016192279</v>
      </c>
      <c r="AF1531">
        <v>1</v>
      </c>
      <c r="AH1531">
        <v>1</v>
      </c>
      <c r="AI1531" t="s">
        <v>51</v>
      </c>
      <c r="AJ1531">
        <v>11.75</v>
      </c>
      <c r="AK1531">
        <v>0.01</v>
      </c>
      <c r="AL1531">
        <v>192.37700000000001</v>
      </c>
      <c r="AM1531">
        <v>0</v>
      </c>
      <c r="AN1531">
        <v>4.0000000000000001E-3</v>
      </c>
      <c r="AO1531">
        <v>0.17599999999999999</v>
      </c>
      <c r="AP1531">
        <v>0.53100000000000003</v>
      </c>
      <c r="AQ1531">
        <v>0.33399999999999902</v>
      </c>
      <c r="AR1531">
        <v>0.154</v>
      </c>
      <c r="AS1531">
        <v>1.2999999999999999E-2</v>
      </c>
      <c r="AT1531">
        <v>2.79</v>
      </c>
      <c r="AU1531">
        <v>0.26639191800000001</v>
      </c>
      <c r="AV1531">
        <v>4</v>
      </c>
      <c r="AW1531" t="s">
        <v>58</v>
      </c>
    </row>
    <row r="1532" spans="1:49" hidden="1" x14ac:dyDescent="0.25">
      <c r="A1532">
        <v>13.99</v>
      </c>
      <c r="B1532">
        <v>2.5000000000000001E-2</v>
      </c>
      <c r="C1532">
        <v>4.7510000000000003</v>
      </c>
      <c r="D1532">
        <v>0.95699999999999996</v>
      </c>
      <c r="E1532">
        <v>57.813999999999901</v>
      </c>
      <c r="F1532" t="s">
        <v>138</v>
      </c>
      <c r="G1532" t="s">
        <v>139</v>
      </c>
      <c r="H1532">
        <v>228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6.5000000000000002E-2</v>
      </c>
      <c r="O1532">
        <v>7.0987779000000001E-2</v>
      </c>
      <c r="P1532">
        <v>6.5000000000000002E-2</v>
      </c>
      <c r="Q1532">
        <v>6.5000000000000002E-2</v>
      </c>
      <c r="R1532">
        <v>1.4739655</v>
      </c>
      <c r="S1532">
        <v>0.13</v>
      </c>
      <c r="T1532">
        <v>0.1</v>
      </c>
      <c r="U1532">
        <v>0.1</v>
      </c>
      <c r="V1532">
        <v>6.8688650000000004E-2</v>
      </c>
      <c r="W1532">
        <v>4.1919690000000003E-2</v>
      </c>
      <c r="X1532">
        <v>0.13342816299999999</v>
      </c>
      <c r="Y1532">
        <v>0.14739655300000001</v>
      </c>
      <c r="Z1532">
        <v>1.3265689729999901</v>
      </c>
      <c r="AA1532">
        <v>0.73698276299999999</v>
      </c>
      <c r="AB1532">
        <v>1.474</v>
      </c>
      <c r="AC1532">
        <v>-22.3940093</v>
      </c>
      <c r="AD1532">
        <v>6.8283262320000002</v>
      </c>
      <c r="AE1532">
        <v>-0.178963705</v>
      </c>
      <c r="AF1532">
        <v>2</v>
      </c>
      <c r="AG1532">
        <v>3</v>
      </c>
      <c r="AH1532">
        <v>5</v>
      </c>
      <c r="AI1532" t="s">
        <v>59</v>
      </c>
      <c r="AJ1532">
        <v>12.67</v>
      </c>
      <c r="AK1532">
        <v>0.01</v>
      </c>
      <c r="AL1532">
        <v>84.325000000000003</v>
      </c>
      <c r="AM1532">
        <v>0</v>
      </c>
      <c r="AN1532">
        <v>3.0000000000000001E-3</v>
      </c>
      <c r="AO1532">
        <v>0.94299999999999995</v>
      </c>
      <c r="AP1532">
        <v>1.8959999999999999</v>
      </c>
      <c r="AQ1532">
        <v>1.2729999999999999</v>
      </c>
      <c r="AR1532">
        <v>0.93</v>
      </c>
      <c r="AS1532">
        <v>0.115</v>
      </c>
      <c r="AT1532">
        <v>3.8069999999999999</v>
      </c>
      <c r="AU1532">
        <v>0.100001699</v>
      </c>
      <c r="AV1532">
        <v>5</v>
      </c>
      <c r="AW1532" t="s">
        <v>60</v>
      </c>
    </row>
    <row r="1533" spans="1:49" hidden="1" x14ac:dyDescent="0.25">
      <c r="A1533">
        <v>1.44</v>
      </c>
      <c r="B1533">
        <v>0.57999999999999996</v>
      </c>
      <c r="C1533">
        <v>7.16</v>
      </c>
      <c r="D1533">
        <v>0.91</v>
      </c>
      <c r="E1533">
        <v>4.4569999999999999</v>
      </c>
      <c r="F1533" t="s">
        <v>64</v>
      </c>
      <c r="G1533" t="s">
        <v>65</v>
      </c>
      <c r="H1533">
        <v>246</v>
      </c>
      <c r="I1533">
        <v>0</v>
      </c>
      <c r="J1533">
        <v>0</v>
      </c>
      <c r="K1533">
        <v>1</v>
      </c>
      <c r="L1533">
        <v>0</v>
      </c>
      <c r="M1533">
        <v>0</v>
      </c>
      <c r="N1533">
        <v>0.45581127799999999</v>
      </c>
      <c r="O1533">
        <v>0.478787882</v>
      </c>
      <c r="P1533">
        <v>0.37529233299999998</v>
      </c>
      <c r="Q1533">
        <v>0.47238800600000003</v>
      </c>
      <c r="R1533">
        <v>2.6058460000000001</v>
      </c>
      <c r="S1533">
        <v>1.07</v>
      </c>
      <c r="T1533">
        <v>0.4</v>
      </c>
      <c r="U1533">
        <v>0.7</v>
      </c>
      <c r="V1533">
        <v>0.19694776999999999</v>
      </c>
      <c r="W1533">
        <v>-0.43939002999999999</v>
      </c>
      <c r="X1533">
        <v>-1.9368346000000002E-2</v>
      </c>
      <c r="Y1533">
        <v>0.26058459299999998</v>
      </c>
      <c r="Z1533">
        <v>2.345261335</v>
      </c>
      <c r="AA1533">
        <v>1.302922964</v>
      </c>
      <c r="AB1533">
        <v>2.6059999999999999</v>
      </c>
      <c r="AC1533">
        <v>-3.4267885599999999</v>
      </c>
      <c r="AD1533">
        <v>0.27366136499999999</v>
      </c>
      <c r="AE1533">
        <v>0</v>
      </c>
      <c r="AF1533">
        <v>3</v>
      </c>
      <c r="AH1533">
        <v>2</v>
      </c>
      <c r="AI1533" t="s">
        <v>54</v>
      </c>
      <c r="AJ1533">
        <v>20.43</v>
      </c>
      <c r="AK1533">
        <v>0</v>
      </c>
      <c r="AL1533">
        <v>12.75</v>
      </c>
      <c r="AM1533">
        <v>1</v>
      </c>
      <c r="AN1533">
        <v>7.3999999999999996E-2</v>
      </c>
      <c r="AO1533">
        <v>0.86499999999999999</v>
      </c>
      <c r="AP1533">
        <v>0.73899999999999999</v>
      </c>
      <c r="AQ1533">
        <v>1.2649999999999999</v>
      </c>
      <c r="AR1533">
        <v>0.85399999999999998</v>
      </c>
      <c r="AS1533">
        <v>0.12</v>
      </c>
      <c r="AT1533">
        <v>0.83099999999999996</v>
      </c>
      <c r="AU1533">
        <v>0.27219979</v>
      </c>
      <c r="AV1533">
        <v>2</v>
      </c>
      <c r="AW1533" t="s">
        <v>55</v>
      </c>
    </row>
    <row r="1534" spans="1:49" hidden="1" x14ac:dyDescent="0.25">
      <c r="A1534">
        <v>1.35</v>
      </c>
      <c r="B1534">
        <v>0.47699999999999998</v>
      </c>
      <c r="C1534">
        <v>6.569</v>
      </c>
      <c r="D1534">
        <v>0.96299999999999997</v>
      </c>
      <c r="E1534">
        <v>4.9139999999999997</v>
      </c>
      <c r="F1534" t="s">
        <v>64</v>
      </c>
      <c r="G1534" t="s">
        <v>65</v>
      </c>
      <c r="H1534">
        <v>247</v>
      </c>
      <c r="I1534">
        <v>0</v>
      </c>
      <c r="J1534">
        <v>0</v>
      </c>
      <c r="K1534">
        <v>1</v>
      </c>
      <c r="L1534">
        <v>0</v>
      </c>
      <c r="M1534">
        <v>0</v>
      </c>
      <c r="N1534">
        <v>0.23106847799999999</v>
      </c>
      <c r="O1534">
        <v>0.27990016899999998</v>
      </c>
      <c r="P1534">
        <v>0.34456408700000002</v>
      </c>
      <c r="Q1534">
        <v>0.407160201</v>
      </c>
      <c r="R1534">
        <v>0.56897259999999905</v>
      </c>
      <c r="S1534">
        <v>0.9</v>
      </c>
      <c r="T1534">
        <v>0.46</v>
      </c>
      <c r="U1534">
        <v>0.56999999999999995</v>
      </c>
      <c r="V1534">
        <v>3.7658616999999998E-2</v>
      </c>
      <c r="W1534">
        <v>-9.5783874000000005E-2</v>
      </c>
      <c r="X1534">
        <v>6.5361105000000003E-2</v>
      </c>
      <c r="Y1534">
        <v>5.6897258999999999E-2</v>
      </c>
      <c r="Z1534">
        <v>0.51207532899999997</v>
      </c>
      <c r="AA1534">
        <v>0.28448629399999997</v>
      </c>
      <c r="AB1534">
        <v>0.56899999999999995</v>
      </c>
      <c r="AC1534">
        <v>-1.8782748569999901</v>
      </c>
      <c r="AD1534">
        <v>0.79325894900000005</v>
      </c>
      <c r="AE1534">
        <v>-0.51330509099999999</v>
      </c>
      <c r="AF1534">
        <v>2</v>
      </c>
      <c r="AG1534">
        <v>2</v>
      </c>
      <c r="AH1534">
        <v>4</v>
      </c>
      <c r="AI1534" t="s">
        <v>56</v>
      </c>
      <c r="AJ1534">
        <v>17.510000000000002</v>
      </c>
      <c r="AK1534">
        <v>0</v>
      </c>
      <c r="AL1534">
        <v>6.492</v>
      </c>
      <c r="AM1534">
        <v>1</v>
      </c>
      <c r="AN1534">
        <v>4.5999999999999999E-2</v>
      </c>
      <c r="AO1534">
        <v>0.93599999999999905</v>
      </c>
      <c r="AP1534">
        <v>1.0189999999999999</v>
      </c>
      <c r="AQ1534">
        <v>1.3019999999999901</v>
      </c>
      <c r="AR1534">
        <v>0.95299999999999996</v>
      </c>
      <c r="AS1534">
        <v>0.121</v>
      </c>
      <c r="AT1534">
        <v>1.728</v>
      </c>
      <c r="AU1534">
        <v>0.26464345500000003</v>
      </c>
      <c r="AV1534">
        <v>2</v>
      </c>
      <c r="AW1534" t="s">
        <v>57</v>
      </c>
    </row>
    <row r="1535" spans="1:49" hidden="1" x14ac:dyDescent="0.25">
      <c r="A1535">
        <v>3.62</v>
      </c>
      <c r="B1535">
        <v>0.16300000000000001</v>
      </c>
      <c r="C1535">
        <v>6.0079999999999902</v>
      </c>
      <c r="D1535">
        <v>0.71</v>
      </c>
      <c r="E1535">
        <v>5.9079999999999897</v>
      </c>
      <c r="F1535" t="s">
        <v>92</v>
      </c>
      <c r="G1535" t="s">
        <v>93</v>
      </c>
      <c r="H1535">
        <v>1799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3.7798393E-2</v>
      </c>
      <c r="O1535">
        <v>6.6344388000000004E-2</v>
      </c>
      <c r="P1535">
        <v>5.0011211999999999E-2</v>
      </c>
      <c r="Q1535">
        <v>5.5287210000000003E-2</v>
      </c>
      <c r="R1535">
        <v>0.38947850000000001</v>
      </c>
      <c r="S1535">
        <v>0.13</v>
      </c>
      <c r="T1535">
        <v>0.138465479</v>
      </c>
      <c r="U1535">
        <v>0.1</v>
      </c>
      <c r="V1535">
        <v>-7.945789E-3</v>
      </c>
      <c r="W1535">
        <v>-5.3690300000000003E-2</v>
      </c>
      <c r="X1535">
        <v>-1.8747831999999999E-2</v>
      </c>
      <c r="Y1535">
        <v>3.8947849999999999E-2</v>
      </c>
      <c r="Z1535">
        <v>0.350530654</v>
      </c>
      <c r="AA1535">
        <v>0.194739252</v>
      </c>
      <c r="AB1535">
        <v>0.38900000000000001</v>
      </c>
      <c r="AC1535">
        <v>-9.1622744999999899</v>
      </c>
      <c r="AD1535">
        <v>13.50566927</v>
      </c>
      <c r="AE1535">
        <v>-1.340779009</v>
      </c>
      <c r="AF1535">
        <v>2</v>
      </c>
      <c r="AG1535">
        <v>2</v>
      </c>
      <c r="AH1535">
        <v>4</v>
      </c>
      <c r="AI1535" t="s">
        <v>56</v>
      </c>
      <c r="AJ1535">
        <v>11.78</v>
      </c>
      <c r="AK1535">
        <v>0</v>
      </c>
      <c r="AL1535">
        <v>10.286</v>
      </c>
      <c r="AM1535">
        <v>1</v>
      </c>
      <c r="AN1535">
        <v>3.5999999999999997E-2</v>
      </c>
      <c r="AO1535">
        <v>0.622</v>
      </c>
      <c r="AP1535">
        <v>1.1459999999999999</v>
      </c>
      <c r="AQ1535">
        <v>0.86099999999999999</v>
      </c>
      <c r="AR1535">
        <v>0.56699999999999995</v>
      </c>
      <c r="AS1535">
        <v>6.2E-2</v>
      </c>
      <c r="AT1535">
        <v>2.677</v>
      </c>
      <c r="AU1535">
        <v>9.4754361999999995E-2</v>
      </c>
      <c r="AV1535">
        <v>2</v>
      </c>
      <c r="AW1535" t="s">
        <v>52</v>
      </c>
    </row>
    <row r="1536" spans="1:49" hidden="1" x14ac:dyDescent="0.25">
      <c r="A1536">
        <v>10.31</v>
      </c>
      <c r="B1536">
        <v>6.2E-2</v>
      </c>
      <c r="C1536">
        <v>6.4859999999999998</v>
      </c>
      <c r="D1536">
        <v>0.66</v>
      </c>
      <c r="E1536">
        <v>9.6999999999999993</v>
      </c>
      <c r="F1536" t="s">
        <v>84</v>
      </c>
      <c r="G1536" t="s">
        <v>85</v>
      </c>
      <c r="H1536">
        <v>371</v>
      </c>
      <c r="I1536">
        <v>0</v>
      </c>
      <c r="J1536">
        <v>0</v>
      </c>
      <c r="K1536">
        <v>0</v>
      </c>
      <c r="L1536">
        <v>1</v>
      </c>
      <c r="M1536">
        <v>0</v>
      </c>
      <c r="N1536">
        <v>0.185</v>
      </c>
      <c r="O1536">
        <v>0.108021873</v>
      </c>
      <c r="P1536">
        <v>0.162836443</v>
      </c>
      <c r="Q1536">
        <v>0.24473009399999901</v>
      </c>
      <c r="R1536">
        <v>0.39146439999999999</v>
      </c>
      <c r="S1536">
        <v>0.37</v>
      </c>
      <c r="T1536">
        <v>0.17</v>
      </c>
      <c r="U1536">
        <v>0.62</v>
      </c>
      <c r="V1536">
        <v>6.7857819999999999E-2</v>
      </c>
      <c r="W1536">
        <v>-0.44964892000000001</v>
      </c>
      <c r="X1536">
        <v>1.7750200000000001E-2</v>
      </c>
      <c r="Y1536">
        <v>3.9146440999999997E-2</v>
      </c>
      <c r="Z1536">
        <v>0.35231797100000001</v>
      </c>
      <c r="AA1536">
        <v>0.19573220599999999</v>
      </c>
      <c r="AB1536">
        <v>0.39100000000000001</v>
      </c>
      <c r="AC1536">
        <v>-4.6580470570000001</v>
      </c>
      <c r="AD1536">
        <v>2.1303401649999998</v>
      </c>
      <c r="AE1536">
        <v>0</v>
      </c>
      <c r="AF1536">
        <v>2</v>
      </c>
      <c r="AG1536">
        <v>1</v>
      </c>
      <c r="AH1536">
        <v>3</v>
      </c>
      <c r="AI1536" t="s">
        <v>53</v>
      </c>
      <c r="AJ1536">
        <v>25.89</v>
      </c>
      <c r="AK1536">
        <v>0</v>
      </c>
      <c r="AL1536">
        <v>20.303999999999998</v>
      </c>
      <c r="AM1536">
        <v>0</v>
      </c>
      <c r="AN1536">
        <v>1.9E-2</v>
      </c>
      <c r="AO1536">
        <v>0.59699999999999998</v>
      </c>
      <c r="AP1536">
        <v>0.94899999999999995</v>
      </c>
      <c r="AQ1536">
        <v>0.745</v>
      </c>
      <c r="AR1536">
        <v>0.47399999999999998</v>
      </c>
      <c r="AS1536">
        <v>4.3999999999999997E-2</v>
      </c>
      <c r="AT1536">
        <v>1.9119999999999999</v>
      </c>
      <c r="AU1536">
        <v>1.3037739770000001</v>
      </c>
      <c r="AV1536">
        <v>1</v>
      </c>
      <c r="AW1536" t="s">
        <v>52</v>
      </c>
    </row>
    <row r="1537" spans="1:49" hidden="1" x14ac:dyDescent="0.25">
      <c r="A1537">
        <v>21.55</v>
      </c>
      <c r="B1537">
        <v>2.8999999999999901E-2</v>
      </c>
      <c r="C1537">
        <v>6.1120000000000001</v>
      </c>
      <c r="D1537">
        <v>0.70899999999999996</v>
      </c>
      <c r="E1537">
        <v>25.628</v>
      </c>
      <c r="F1537" t="s">
        <v>138</v>
      </c>
      <c r="G1537" t="s">
        <v>139</v>
      </c>
      <c r="H1537">
        <v>280</v>
      </c>
      <c r="I1537">
        <v>0</v>
      </c>
      <c r="J1537">
        <v>1</v>
      </c>
      <c r="K1537">
        <v>0</v>
      </c>
      <c r="L1537">
        <v>0</v>
      </c>
      <c r="M1537">
        <v>0</v>
      </c>
      <c r="AF1537">
        <v>2</v>
      </c>
      <c r="AG1537">
        <v>1</v>
      </c>
      <c r="AH1537">
        <v>3</v>
      </c>
      <c r="AI1537" t="s">
        <v>53</v>
      </c>
      <c r="AJ1537">
        <v>9.6</v>
      </c>
      <c r="AK1537">
        <v>0.02</v>
      </c>
      <c r="AL1537">
        <v>48.994</v>
      </c>
      <c r="AM1537">
        <v>0</v>
      </c>
      <c r="AN1537">
        <v>6.9999999999999897E-3</v>
      </c>
      <c r="AO1537">
        <v>0.64599999999999902</v>
      </c>
      <c r="AP1537">
        <v>1.083</v>
      </c>
      <c r="AQ1537">
        <v>0.82299999999999995</v>
      </c>
      <c r="AR1537">
        <v>0.54700000000000004</v>
      </c>
      <c r="AS1537">
        <v>5.2999999999999999E-2</v>
      </c>
      <c r="AT1537">
        <v>2.476</v>
      </c>
      <c r="AV1537">
        <v>5</v>
      </c>
      <c r="AW1537" t="s">
        <v>52</v>
      </c>
    </row>
    <row r="1538" spans="1:49" hidden="1" x14ac:dyDescent="0.25">
      <c r="A1538">
        <v>11.09</v>
      </c>
      <c r="B1538">
        <v>6.9000000000000006E-2</v>
      </c>
      <c r="C1538">
        <v>6.7110000000000003</v>
      </c>
      <c r="D1538">
        <v>0.61299999999999999</v>
      </c>
      <c r="E1538">
        <v>10.2389999999999</v>
      </c>
      <c r="F1538" t="s">
        <v>90</v>
      </c>
      <c r="G1538" t="s">
        <v>91</v>
      </c>
      <c r="H1538">
        <v>361</v>
      </c>
      <c r="I1538">
        <v>0</v>
      </c>
      <c r="J1538">
        <v>0</v>
      </c>
      <c r="K1538">
        <v>0</v>
      </c>
      <c r="L1538">
        <v>1</v>
      </c>
      <c r="M1538">
        <v>0</v>
      </c>
      <c r="AF1538">
        <v>2</v>
      </c>
      <c r="AG1538">
        <v>1</v>
      </c>
      <c r="AH1538">
        <v>3</v>
      </c>
      <c r="AI1538" t="s">
        <v>53</v>
      </c>
      <c r="AJ1538">
        <v>23.65</v>
      </c>
      <c r="AK1538">
        <v>0</v>
      </c>
      <c r="AL1538">
        <v>20.861999999999998</v>
      </c>
      <c r="AM1538">
        <v>0</v>
      </c>
      <c r="AN1538">
        <v>1.6E-2</v>
      </c>
      <c r="AO1538">
        <v>0.53600000000000003</v>
      </c>
      <c r="AP1538">
        <v>0.80900000000000005</v>
      </c>
      <c r="AQ1538">
        <v>0.68700000000000006</v>
      </c>
      <c r="AR1538">
        <v>0.42099999999999999</v>
      </c>
      <c r="AS1538">
        <v>3.9E-2</v>
      </c>
      <c r="AT1538">
        <v>1.6819999999999999</v>
      </c>
      <c r="AV1538">
        <v>1</v>
      </c>
      <c r="AW1538" t="s">
        <v>52</v>
      </c>
    </row>
    <row r="1539" spans="1:49" hidden="1" x14ac:dyDescent="0.25">
      <c r="A1539">
        <v>1</v>
      </c>
      <c r="B1539">
        <v>0.46700000000000003</v>
      </c>
      <c r="C1539">
        <v>4.5759999999999996</v>
      </c>
      <c r="D1539">
        <v>1.1419999999999999</v>
      </c>
      <c r="E1539">
        <v>8.2509999999999994</v>
      </c>
      <c r="F1539" t="s">
        <v>90</v>
      </c>
      <c r="G1539" t="s">
        <v>91</v>
      </c>
      <c r="H1539">
        <v>370</v>
      </c>
      <c r="I1539">
        <v>0</v>
      </c>
      <c r="J1539">
        <v>0</v>
      </c>
      <c r="K1539">
        <v>0</v>
      </c>
      <c r="L1539">
        <v>1</v>
      </c>
      <c r="M1539">
        <v>0</v>
      </c>
      <c r="AF1539">
        <v>3</v>
      </c>
      <c r="AH1539">
        <v>2</v>
      </c>
      <c r="AI1539" t="s">
        <v>54</v>
      </c>
      <c r="AJ1539">
        <v>11.19</v>
      </c>
      <c r="AK1539">
        <v>0.01</v>
      </c>
      <c r="AL1539">
        <v>9.2609999999999992</v>
      </c>
      <c r="AM1539">
        <v>0</v>
      </c>
      <c r="AN1539">
        <v>2.8999999999999901E-2</v>
      </c>
      <c r="AO1539">
        <v>1.264</v>
      </c>
      <c r="AP1539">
        <v>1.585</v>
      </c>
      <c r="AQ1539">
        <v>1.538</v>
      </c>
      <c r="AR1539">
        <v>1.1859999999999999</v>
      </c>
      <c r="AS1539">
        <v>0.14399999999999999</v>
      </c>
      <c r="AT1539">
        <v>3.605</v>
      </c>
      <c r="AV1539">
        <v>5</v>
      </c>
      <c r="AW1539" t="s">
        <v>57</v>
      </c>
    </row>
    <row r="1540" spans="1:49" hidden="1" x14ac:dyDescent="0.25">
      <c r="A1540">
        <v>6.64</v>
      </c>
      <c r="B1540">
        <v>9.6000000000000002E-2</v>
      </c>
      <c r="C1540">
        <v>5.375</v>
      </c>
      <c r="D1540">
        <v>0.61099999999999999</v>
      </c>
      <c r="E1540">
        <v>5.7670000000000003</v>
      </c>
      <c r="F1540" t="s">
        <v>90</v>
      </c>
      <c r="G1540" t="s">
        <v>91</v>
      </c>
      <c r="H1540">
        <v>378</v>
      </c>
      <c r="I1540">
        <v>0</v>
      </c>
      <c r="J1540">
        <v>0</v>
      </c>
      <c r="K1540">
        <v>0</v>
      </c>
      <c r="L1540">
        <v>1</v>
      </c>
      <c r="M1540">
        <v>0</v>
      </c>
      <c r="AF1540">
        <v>2</v>
      </c>
      <c r="AG1540">
        <v>1</v>
      </c>
      <c r="AH1540">
        <v>3</v>
      </c>
      <c r="AI1540" t="s">
        <v>53</v>
      </c>
      <c r="AJ1540">
        <v>24.81</v>
      </c>
      <c r="AK1540">
        <v>0</v>
      </c>
      <c r="AL1540">
        <v>12.763999999999999</v>
      </c>
      <c r="AM1540">
        <v>0</v>
      </c>
      <c r="AN1540">
        <v>3.1E-2</v>
      </c>
      <c r="AO1540">
        <v>0.52</v>
      </c>
      <c r="AP1540">
        <v>1.218</v>
      </c>
      <c r="AQ1540">
        <v>0.69</v>
      </c>
      <c r="AR1540">
        <v>0.42499999999999999</v>
      </c>
      <c r="AS1540">
        <v>0.04</v>
      </c>
      <c r="AT1540">
        <v>3.9260000000000002</v>
      </c>
      <c r="AV1540">
        <v>1</v>
      </c>
      <c r="AW1540" t="s">
        <v>52</v>
      </c>
    </row>
    <row r="1541" spans="1:49" hidden="1" x14ac:dyDescent="0.25">
      <c r="A1541">
        <v>7.69</v>
      </c>
      <c r="B1541">
        <v>8.7999999999999995E-2</v>
      </c>
      <c r="C1541">
        <v>6.7469999999999999</v>
      </c>
      <c r="D1541">
        <v>0.78900000000000003</v>
      </c>
      <c r="E1541">
        <v>10.51</v>
      </c>
      <c r="F1541" t="s">
        <v>90</v>
      </c>
      <c r="G1541" t="s">
        <v>91</v>
      </c>
      <c r="H1541">
        <v>498</v>
      </c>
      <c r="I1541">
        <v>0</v>
      </c>
      <c r="J1541">
        <v>0</v>
      </c>
      <c r="K1541">
        <v>0</v>
      </c>
      <c r="L1541">
        <v>1</v>
      </c>
      <c r="M1541">
        <v>0</v>
      </c>
      <c r="AF1541">
        <v>2</v>
      </c>
      <c r="AG1541">
        <v>1</v>
      </c>
      <c r="AH1541">
        <v>3</v>
      </c>
      <c r="AI1541" t="s">
        <v>53</v>
      </c>
      <c r="AJ1541">
        <v>12.64</v>
      </c>
      <c r="AK1541">
        <v>0.01</v>
      </c>
      <c r="AL1541">
        <v>16.033000000000001</v>
      </c>
      <c r="AM1541">
        <v>0</v>
      </c>
      <c r="AN1541">
        <v>2.1999999999999999E-2</v>
      </c>
      <c r="AO1541">
        <v>0.75900000000000001</v>
      </c>
      <c r="AP1541">
        <v>0.89099999999999902</v>
      </c>
      <c r="AQ1541">
        <v>0.92500000000000004</v>
      </c>
      <c r="AR1541">
        <v>0.64099999999999902</v>
      </c>
      <c r="AS1541">
        <v>6.3E-2</v>
      </c>
      <c r="AT1541">
        <v>1.5429999999999999</v>
      </c>
      <c r="AV1541">
        <v>1</v>
      </c>
      <c r="AW1541" t="s">
        <v>52</v>
      </c>
    </row>
    <row r="1542" spans="1:49" hidden="1" x14ac:dyDescent="0.25">
      <c r="A1542">
        <v>18.71</v>
      </c>
      <c r="B1542">
        <v>0.02</v>
      </c>
      <c r="C1542">
        <v>5.1729999999999903</v>
      </c>
      <c r="D1542">
        <v>0.70099999999999996</v>
      </c>
      <c r="E1542">
        <v>23.335999999999999</v>
      </c>
      <c r="F1542" t="s">
        <v>84</v>
      </c>
      <c r="G1542" t="s">
        <v>85</v>
      </c>
      <c r="H1542">
        <v>472</v>
      </c>
      <c r="I1542">
        <v>0</v>
      </c>
      <c r="J1542">
        <v>0</v>
      </c>
      <c r="K1542">
        <v>0</v>
      </c>
      <c r="L1542">
        <v>1</v>
      </c>
      <c r="M1542">
        <v>0</v>
      </c>
      <c r="AF1542">
        <v>2</v>
      </c>
      <c r="AG1542">
        <v>3</v>
      </c>
      <c r="AH1542">
        <v>5</v>
      </c>
      <c r="AI1542" t="s">
        <v>59</v>
      </c>
      <c r="AJ1542">
        <v>16.57</v>
      </c>
      <c r="AK1542">
        <v>0.01</v>
      </c>
      <c r="AL1542">
        <v>54.372999999999998</v>
      </c>
      <c r="AM1542">
        <v>0</v>
      </c>
      <c r="AN1542">
        <v>8.0000000000000002E-3</v>
      </c>
      <c r="AO1542">
        <v>0.60199999999999998</v>
      </c>
      <c r="AP1542">
        <v>1.518</v>
      </c>
      <c r="AQ1542">
        <v>0.83599999999999997</v>
      </c>
      <c r="AR1542">
        <v>0.55899999999999905</v>
      </c>
      <c r="AS1542">
        <v>5.7999999999999899E-2</v>
      </c>
      <c r="AT1542">
        <v>3.069</v>
      </c>
      <c r="AV1542">
        <v>5</v>
      </c>
      <c r="AW1542" t="s">
        <v>60</v>
      </c>
    </row>
    <row r="1543" spans="1:49" hidden="1" x14ac:dyDescent="0.25">
      <c r="A1543">
        <v>6.69</v>
      </c>
      <c r="B1543">
        <v>3.5000000000000003E-2</v>
      </c>
      <c r="C1543">
        <v>4.7110000000000003</v>
      </c>
      <c r="D1543">
        <v>1.0229999999999999</v>
      </c>
      <c r="E1543">
        <v>56.363</v>
      </c>
      <c r="F1543" t="s">
        <v>84</v>
      </c>
      <c r="G1543" t="s">
        <v>85</v>
      </c>
      <c r="H1543">
        <v>438</v>
      </c>
      <c r="I1543">
        <v>0</v>
      </c>
      <c r="J1543">
        <v>0</v>
      </c>
      <c r="K1543">
        <v>0</v>
      </c>
      <c r="L1543">
        <v>1</v>
      </c>
      <c r="M1543">
        <v>0</v>
      </c>
      <c r="AF1543">
        <v>2</v>
      </c>
      <c r="AG1543">
        <v>3</v>
      </c>
      <c r="AH1543">
        <v>5</v>
      </c>
      <c r="AI1543" t="s">
        <v>59</v>
      </c>
      <c r="AJ1543">
        <v>15.35</v>
      </c>
      <c r="AK1543">
        <v>0.02</v>
      </c>
      <c r="AL1543">
        <v>79.128999999999905</v>
      </c>
      <c r="AM1543">
        <v>0</v>
      </c>
      <c r="AN1543">
        <v>2E-3</v>
      </c>
      <c r="AO1543">
        <v>1.0249999999999999</v>
      </c>
      <c r="AP1543">
        <v>1.9790000000000001</v>
      </c>
      <c r="AQ1543">
        <v>1.4509999999999901</v>
      </c>
      <c r="AR1543">
        <v>1.044</v>
      </c>
      <c r="AS1543">
        <v>0.14399999999999999</v>
      </c>
      <c r="AT1543">
        <v>3.1960000000000002</v>
      </c>
      <c r="AV1543">
        <v>4</v>
      </c>
      <c r="AW1543" t="s">
        <v>60</v>
      </c>
    </row>
    <row r="1544" spans="1:49" hidden="1" x14ac:dyDescent="0.25">
      <c r="A1544">
        <v>15.87</v>
      </c>
      <c r="B1544">
        <v>3.5999999999999997E-2</v>
      </c>
      <c r="C1544">
        <v>6.117</v>
      </c>
      <c r="D1544">
        <v>1.0029999999999999</v>
      </c>
      <c r="E1544">
        <v>50.585999999999999</v>
      </c>
      <c r="F1544" t="s">
        <v>84</v>
      </c>
      <c r="G1544" t="s">
        <v>85</v>
      </c>
      <c r="H1544">
        <v>400</v>
      </c>
      <c r="I1544">
        <v>0</v>
      </c>
      <c r="J1544">
        <v>0</v>
      </c>
      <c r="K1544">
        <v>0</v>
      </c>
      <c r="L1544">
        <v>1</v>
      </c>
      <c r="M1544">
        <v>0</v>
      </c>
      <c r="AF1544">
        <v>2</v>
      </c>
      <c r="AG1544">
        <v>3</v>
      </c>
      <c r="AH1544">
        <v>5</v>
      </c>
      <c r="AI1544" t="s">
        <v>59</v>
      </c>
      <c r="AJ1544">
        <v>13.11</v>
      </c>
      <c r="AK1544">
        <v>0</v>
      </c>
      <c r="AL1544">
        <v>71.718000000000004</v>
      </c>
      <c r="AM1544">
        <v>0</v>
      </c>
      <c r="AN1544">
        <v>3.0000000000000001E-3</v>
      </c>
      <c r="AO1544">
        <v>1.018</v>
      </c>
      <c r="AP1544">
        <v>1.2209999999999901</v>
      </c>
      <c r="AQ1544">
        <v>1.3440000000000001</v>
      </c>
      <c r="AR1544">
        <v>0.999</v>
      </c>
      <c r="AS1544">
        <v>0.123</v>
      </c>
      <c r="AT1544">
        <v>2.3119999999999998</v>
      </c>
      <c r="AV1544">
        <v>4</v>
      </c>
      <c r="AW1544" t="s">
        <v>60</v>
      </c>
    </row>
    <row r="1545" spans="1:49" hidden="1" x14ac:dyDescent="0.25">
      <c r="A1545">
        <v>103.7</v>
      </c>
      <c r="B1545">
        <v>6.0000000000000001E-3</v>
      </c>
      <c r="C1545">
        <v>4.9630000000000001</v>
      </c>
      <c r="D1545">
        <v>0.79500000000000004</v>
      </c>
      <c r="E1545">
        <v>161.22299999999899</v>
      </c>
      <c r="F1545" t="s">
        <v>68</v>
      </c>
      <c r="G1545" t="s">
        <v>69</v>
      </c>
      <c r="H1545">
        <v>43</v>
      </c>
      <c r="I1545">
        <v>0</v>
      </c>
      <c r="J1545">
        <v>0</v>
      </c>
      <c r="K1545">
        <v>0</v>
      </c>
      <c r="L1545">
        <v>1</v>
      </c>
      <c r="M1545">
        <v>0</v>
      </c>
      <c r="AF1545">
        <v>2</v>
      </c>
      <c r="AG1545">
        <v>3</v>
      </c>
      <c r="AH1545">
        <v>5</v>
      </c>
      <c r="AI1545" t="s">
        <v>59</v>
      </c>
      <c r="AJ1545">
        <v>20.89</v>
      </c>
      <c r="AK1545">
        <v>0.3</v>
      </c>
      <c r="AL1545">
        <v>251.858</v>
      </c>
      <c r="AM1545">
        <v>0</v>
      </c>
      <c r="AN1545">
        <v>1E-3</v>
      </c>
      <c r="AO1545">
        <v>0.76400000000000001</v>
      </c>
      <c r="AP1545">
        <v>1.3959999999999999</v>
      </c>
      <c r="AQ1545">
        <v>0.94399999999999995</v>
      </c>
      <c r="AR1545">
        <v>0.65700000000000003</v>
      </c>
      <c r="AS1545">
        <v>6.7000000000000004E-2</v>
      </c>
      <c r="AT1545">
        <v>4.6070000000000002</v>
      </c>
      <c r="AV1545">
        <v>5</v>
      </c>
      <c r="AW1545" t="s">
        <v>60</v>
      </c>
    </row>
    <row r="1546" spans="1:49" x14ac:dyDescent="0.25">
      <c r="A1546">
        <v>10.77</v>
      </c>
      <c r="B1546">
        <v>8.4000000000000005E-2</v>
      </c>
      <c r="C1546">
        <v>6.1219999999999999</v>
      </c>
      <c r="D1546">
        <v>0.51100000000000001</v>
      </c>
      <c r="E1546">
        <v>17.07</v>
      </c>
      <c r="F1546" t="s">
        <v>72</v>
      </c>
      <c r="G1546" t="s">
        <v>73</v>
      </c>
      <c r="H1546">
        <v>334</v>
      </c>
      <c r="I1546">
        <v>0</v>
      </c>
      <c r="J1546">
        <v>0</v>
      </c>
      <c r="K1546">
        <v>0</v>
      </c>
      <c r="L1546">
        <v>0</v>
      </c>
      <c r="M1546">
        <v>1</v>
      </c>
      <c r="AF1546">
        <v>1</v>
      </c>
      <c r="AH1546">
        <v>1</v>
      </c>
      <c r="AI1546" t="s">
        <v>51</v>
      </c>
      <c r="AJ1546">
        <v>14.48</v>
      </c>
      <c r="AK1546">
        <v>0</v>
      </c>
      <c r="AL1546">
        <v>49.204999999999998</v>
      </c>
      <c r="AM1546">
        <v>0</v>
      </c>
      <c r="AN1546">
        <v>4.0000000000000001E-3</v>
      </c>
      <c r="AO1546">
        <v>0.38500000000000001</v>
      </c>
      <c r="AP1546">
        <v>0.85899999999999999</v>
      </c>
      <c r="AQ1546">
        <v>0.58899999999999997</v>
      </c>
      <c r="AR1546">
        <v>0.34100000000000003</v>
      </c>
      <c r="AS1546">
        <v>3.5000000000000003E-2</v>
      </c>
      <c r="AT1546">
        <v>1.9059999999999999</v>
      </c>
      <c r="AV1546">
        <v>4</v>
      </c>
      <c r="AW1546" t="s">
        <v>52</v>
      </c>
    </row>
    <row r="1547" spans="1:49" x14ac:dyDescent="0.25">
      <c r="A1547">
        <v>4.42</v>
      </c>
      <c r="B1547">
        <v>0.129</v>
      </c>
      <c r="C1547">
        <v>6.3129999999999997</v>
      </c>
      <c r="D1547">
        <v>0.85099999999999998</v>
      </c>
      <c r="E1547">
        <v>10.298</v>
      </c>
      <c r="F1547" t="s">
        <v>72</v>
      </c>
      <c r="G1547" t="s">
        <v>73</v>
      </c>
      <c r="H1547">
        <v>294</v>
      </c>
      <c r="I1547">
        <v>0</v>
      </c>
      <c r="J1547">
        <v>0</v>
      </c>
      <c r="K1547">
        <v>0</v>
      </c>
      <c r="L1547">
        <v>0</v>
      </c>
      <c r="M1547">
        <v>1</v>
      </c>
      <c r="AF1547">
        <v>2</v>
      </c>
      <c r="AG1547">
        <v>1</v>
      </c>
      <c r="AH1547">
        <v>3</v>
      </c>
      <c r="AI1547" t="s">
        <v>53</v>
      </c>
      <c r="AJ1547">
        <v>17.39</v>
      </c>
      <c r="AK1547">
        <v>0</v>
      </c>
      <c r="AL1547">
        <v>14.561</v>
      </c>
      <c r="AM1547">
        <v>0</v>
      </c>
      <c r="AN1547">
        <v>1.9E-2</v>
      </c>
      <c r="AO1547">
        <v>0.81399999999999995</v>
      </c>
      <c r="AP1547">
        <v>1.125</v>
      </c>
      <c r="AQ1547">
        <v>1.0429999999999999</v>
      </c>
      <c r="AR1547">
        <v>0.74399999999999999</v>
      </c>
      <c r="AS1547">
        <v>0.08</v>
      </c>
      <c r="AT1547">
        <v>1.9709999999999901</v>
      </c>
      <c r="AV1547">
        <v>4</v>
      </c>
      <c r="AW1547" t="s">
        <v>52</v>
      </c>
    </row>
    <row r="1548" spans="1:49" x14ac:dyDescent="0.25">
      <c r="A1548">
        <v>27.03</v>
      </c>
      <c r="B1548">
        <v>3.1E-2</v>
      </c>
      <c r="C1548">
        <v>7.0479999999999903</v>
      </c>
      <c r="D1548">
        <v>0.71199999999999997</v>
      </c>
      <c r="E1548">
        <v>26.687999999999999</v>
      </c>
      <c r="F1548" t="s">
        <v>72</v>
      </c>
      <c r="G1548" t="s">
        <v>73</v>
      </c>
      <c r="H1548">
        <v>240</v>
      </c>
      <c r="I1548">
        <v>0</v>
      </c>
      <c r="J1548">
        <v>0</v>
      </c>
      <c r="K1548">
        <v>0</v>
      </c>
      <c r="L1548">
        <v>0</v>
      </c>
      <c r="M1548">
        <v>1</v>
      </c>
      <c r="AF1548">
        <v>2</v>
      </c>
      <c r="AG1548">
        <v>1</v>
      </c>
      <c r="AH1548">
        <v>3</v>
      </c>
      <c r="AI1548" t="s">
        <v>53</v>
      </c>
      <c r="AJ1548">
        <v>13.76</v>
      </c>
      <c r="AK1548">
        <v>0.03</v>
      </c>
      <c r="AL1548">
        <v>43.531999999999996</v>
      </c>
      <c r="AM1548">
        <v>0</v>
      </c>
      <c r="AN1548">
        <v>8.9999999999999993E-3</v>
      </c>
      <c r="AO1548">
        <v>0.67599999999999905</v>
      </c>
      <c r="AP1548">
        <v>0.67900000000000005</v>
      </c>
      <c r="AQ1548">
        <v>0.80700000000000005</v>
      </c>
      <c r="AR1548">
        <v>0.53100000000000003</v>
      </c>
      <c r="AS1548">
        <v>4.9000000000000002E-2</v>
      </c>
      <c r="AT1548">
        <v>1.1140000000000001</v>
      </c>
      <c r="AV1548">
        <v>4</v>
      </c>
      <c r="AW1548" t="s">
        <v>52</v>
      </c>
    </row>
    <row r="1549" spans="1:49" x14ac:dyDescent="0.25">
      <c r="A1549">
        <v>4.8499999999999996</v>
      </c>
      <c r="B1549">
        <v>0.126</v>
      </c>
      <c r="C1549">
        <v>6.4420000000000002</v>
      </c>
      <c r="D1549">
        <v>0.88800000000000001</v>
      </c>
      <c r="E1549">
        <v>10.898999999999999</v>
      </c>
      <c r="F1549" t="s">
        <v>72</v>
      </c>
      <c r="G1549" t="s">
        <v>73</v>
      </c>
      <c r="H1549">
        <v>237</v>
      </c>
      <c r="I1549">
        <v>0</v>
      </c>
      <c r="J1549">
        <v>0</v>
      </c>
      <c r="K1549">
        <v>0</v>
      </c>
      <c r="L1549">
        <v>0</v>
      </c>
      <c r="M1549">
        <v>1</v>
      </c>
      <c r="AF1549">
        <v>2</v>
      </c>
      <c r="AG1549">
        <v>1</v>
      </c>
      <c r="AH1549">
        <v>3</v>
      </c>
      <c r="AI1549" t="s">
        <v>53</v>
      </c>
      <c r="AJ1549">
        <v>23.31</v>
      </c>
      <c r="AK1549">
        <v>0.04</v>
      </c>
      <c r="AL1549">
        <v>15.314</v>
      </c>
      <c r="AM1549">
        <v>0</v>
      </c>
      <c r="AN1549">
        <v>1.7999999999999999E-2</v>
      </c>
      <c r="AO1549">
        <v>0.86399999999999999</v>
      </c>
      <c r="AP1549">
        <v>1.0529999999999999</v>
      </c>
      <c r="AQ1549">
        <v>1.1059999999999901</v>
      </c>
      <c r="AR1549">
        <v>0.80400000000000005</v>
      </c>
      <c r="AS1549">
        <v>8.7999999999999995E-2</v>
      </c>
      <c r="AT1549">
        <v>1.768</v>
      </c>
      <c r="AV1549">
        <v>4</v>
      </c>
      <c r="AW1549" t="s">
        <v>52</v>
      </c>
    </row>
  </sheetData>
  <autoFilter ref="A1:AW1549">
    <filterColumn colId="12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showGridLines="0" tabSelected="1" workbookViewId="0">
      <selection activeCell="A7" sqref="A7:B7"/>
    </sheetView>
  </sheetViews>
  <sheetFormatPr defaultRowHeight="15" x14ac:dyDescent="0.25"/>
  <cols>
    <col min="1" max="1" width="13.140625" customWidth="1"/>
    <col min="2" max="2" width="12.85546875" customWidth="1"/>
    <col min="3" max="3" width="14.85546875" customWidth="1"/>
    <col min="4" max="7" width="2" customWidth="1"/>
    <col min="8" max="8" width="17.42578125" customWidth="1"/>
    <col min="9" max="83" width="3" customWidth="1"/>
    <col min="84" max="335" width="4" customWidth="1"/>
    <col min="336" max="338" width="5" customWidth="1"/>
    <col min="339" max="339" width="11.28515625" bestFit="1" customWidth="1"/>
  </cols>
  <sheetData>
    <row r="3" spans="1:2" x14ac:dyDescent="0.25">
      <c r="A3" s="2" t="s">
        <v>142</v>
      </c>
      <c r="B3" t="s">
        <v>143</v>
      </c>
    </row>
    <row r="4" spans="1:2" x14ac:dyDescent="0.25">
      <c r="A4" s="6" t="s">
        <v>55</v>
      </c>
      <c r="B4" s="7">
        <v>148</v>
      </c>
    </row>
    <row r="5" spans="1:2" x14ac:dyDescent="0.25">
      <c r="A5" s="3" t="s">
        <v>60</v>
      </c>
      <c r="B5" s="5">
        <v>237</v>
      </c>
    </row>
    <row r="6" spans="1:2" x14ac:dyDescent="0.25">
      <c r="A6" s="6" t="s">
        <v>57</v>
      </c>
      <c r="B6" s="7">
        <v>61</v>
      </c>
    </row>
    <row r="7" spans="1:2" x14ac:dyDescent="0.25">
      <c r="A7" s="3" t="s">
        <v>52</v>
      </c>
      <c r="B7" s="5">
        <v>491</v>
      </c>
    </row>
    <row r="8" spans="1:2" x14ac:dyDescent="0.25">
      <c r="A8" s="6" t="s">
        <v>58</v>
      </c>
      <c r="B8" s="7">
        <v>531</v>
      </c>
    </row>
    <row r="9" spans="1:2" x14ac:dyDescent="0.25">
      <c r="A9" s="3" t="s">
        <v>61</v>
      </c>
      <c r="B9" s="5">
        <v>80</v>
      </c>
    </row>
    <row r="10" spans="1:2" x14ac:dyDescent="0.25">
      <c r="A10" s="3" t="s">
        <v>141</v>
      </c>
      <c r="B10" s="5">
        <v>1548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showGridLines="0" workbookViewId="0">
      <selection activeCell="G19" sqref="G19"/>
    </sheetView>
  </sheetViews>
  <sheetFormatPr defaultRowHeight="15" x14ac:dyDescent="0.25"/>
  <cols>
    <col min="1" max="1" width="14.42578125" customWidth="1"/>
    <col min="2" max="2" width="16.28515625" customWidth="1"/>
    <col min="3" max="6" width="4" customWidth="1"/>
    <col min="7" max="7" width="11.28515625" customWidth="1"/>
    <col min="8" max="8" width="4" customWidth="1"/>
    <col min="9" max="9" width="3" customWidth="1"/>
    <col min="10" max="10" width="14.42578125" customWidth="1"/>
    <col min="11" max="11" width="16.28515625" bestFit="1" customWidth="1"/>
    <col min="12" max="13" width="2" customWidth="1"/>
    <col min="14" max="14" width="11.28515625" customWidth="1"/>
    <col min="15" max="15" width="4" customWidth="1"/>
    <col min="16" max="16" width="11.28515625" bestFit="1" customWidth="1"/>
    <col min="17" max="83" width="3" customWidth="1"/>
    <col min="84" max="335" width="4" customWidth="1"/>
    <col min="336" max="338" width="5" customWidth="1"/>
    <col min="339" max="339" width="11.28515625" bestFit="1" customWidth="1"/>
  </cols>
  <sheetData>
    <row r="1" spans="1:15" x14ac:dyDescent="0.25">
      <c r="J1" s="2" t="s">
        <v>8</v>
      </c>
      <c r="K1" s="3">
        <v>1</v>
      </c>
    </row>
    <row r="3" spans="1:15" x14ac:dyDescent="0.25">
      <c r="A3" s="2" t="s">
        <v>143</v>
      </c>
      <c r="B3" s="2" t="s">
        <v>140</v>
      </c>
      <c r="J3" s="2" t="s">
        <v>143</v>
      </c>
      <c r="K3" s="2" t="s">
        <v>140</v>
      </c>
    </row>
    <row r="4" spans="1:15" x14ac:dyDescent="0.25">
      <c r="A4" s="2" t="s">
        <v>142</v>
      </c>
      <c r="B4">
        <v>1</v>
      </c>
      <c r="C4">
        <v>2</v>
      </c>
      <c r="D4">
        <v>3</v>
      </c>
      <c r="E4">
        <v>4</v>
      </c>
      <c r="F4">
        <v>5</v>
      </c>
      <c r="G4" t="s">
        <v>141</v>
      </c>
      <c r="J4" s="2" t="s">
        <v>142</v>
      </c>
      <c r="K4">
        <v>1</v>
      </c>
      <c r="L4">
        <v>3</v>
      </c>
      <c r="M4">
        <v>4</v>
      </c>
      <c r="N4">
        <v>5</v>
      </c>
      <c r="O4" t="s">
        <v>141</v>
      </c>
    </row>
    <row r="5" spans="1:15" x14ac:dyDescent="0.25">
      <c r="A5" s="3" t="s">
        <v>55</v>
      </c>
      <c r="B5" s="5"/>
      <c r="C5" s="5">
        <v>145</v>
      </c>
      <c r="D5" s="5"/>
      <c r="E5" s="5">
        <v>3</v>
      </c>
      <c r="F5" s="5"/>
      <c r="G5" s="5">
        <v>148</v>
      </c>
      <c r="J5" s="3" t="s">
        <v>59</v>
      </c>
      <c r="K5" s="5"/>
      <c r="L5" s="5"/>
      <c r="M5" s="5">
        <v>1</v>
      </c>
      <c r="N5" s="5"/>
      <c r="O5" s="5">
        <v>1</v>
      </c>
    </row>
    <row r="6" spans="1:15" x14ac:dyDescent="0.25">
      <c r="A6" s="3" t="s">
        <v>60</v>
      </c>
      <c r="B6" s="5">
        <v>4</v>
      </c>
      <c r="C6" s="5">
        <v>45</v>
      </c>
      <c r="D6" s="5">
        <v>19</v>
      </c>
      <c r="E6" s="5">
        <v>113</v>
      </c>
      <c r="F6" s="5">
        <v>56</v>
      </c>
      <c r="G6" s="5">
        <v>237</v>
      </c>
      <c r="J6" s="3" t="s">
        <v>53</v>
      </c>
      <c r="K6" s="5">
        <v>1</v>
      </c>
      <c r="L6" s="5"/>
      <c r="M6" s="5"/>
      <c r="N6" s="5"/>
      <c r="O6" s="5">
        <v>1</v>
      </c>
    </row>
    <row r="7" spans="1:15" x14ac:dyDescent="0.25">
      <c r="A7" s="3" t="s">
        <v>57</v>
      </c>
      <c r="B7" s="5">
        <v>2</v>
      </c>
      <c r="C7" s="5">
        <v>21</v>
      </c>
      <c r="D7" s="5">
        <v>2</v>
      </c>
      <c r="E7" s="5">
        <v>35</v>
      </c>
      <c r="F7" s="5">
        <v>1</v>
      </c>
      <c r="G7" s="5">
        <v>61</v>
      </c>
      <c r="J7" s="3" t="s">
        <v>51</v>
      </c>
      <c r="K7" s="5"/>
      <c r="L7" s="5">
        <v>2</v>
      </c>
      <c r="M7" s="5">
        <v>10</v>
      </c>
      <c r="N7" s="5">
        <v>2</v>
      </c>
      <c r="O7" s="5">
        <v>14</v>
      </c>
    </row>
    <row r="8" spans="1:15" x14ac:dyDescent="0.25">
      <c r="A8" s="3" t="s">
        <v>52</v>
      </c>
      <c r="B8" s="5">
        <v>135</v>
      </c>
      <c r="C8" s="5">
        <v>16</v>
      </c>
      <c r="D8" s="5">
        <v>156</v>
      </c>
      <c r="E8" s="5">
        <v>64</v>
      </c>
      <c r="F8" s="5">
        <v>120</v>
      </c>
      <c r="G8" s="5">
        <v>491</v>
      </c>
      <c r="J8" s="3" t="s">
        <v>61</v>
      </c>
      <c r="K8" s="5"/>
      <c r="L8" s="5"/>
      <c r="M8" s="5">
        <v>1</v>
      </c>
      <c r="N8" s="5"/>
      <c r="O8" s="5">
        <v>1</v>
      </c>
    </row>
    <row r="9" spans="1:15" x14ac:dyDescent="0.25">
      <c r="A9" s="3" t="s">
        <v>58</v>
      </c>
      <c r="B9" s="5">
        <v>33</v>
      </c>
      <c r="C9" s="5"/>
      <c r="D9" s="5">
        <v>125</v>
      </c>
      <c r="E9" s="5">
        <v>219</v>
      </c>
      <c r="F9" s="5">
        <v>154</v>
      </c>
      <c r="G9" s="5">
        <v>531</v>
      </c>
      <c r="J9" s="3" t="s">
        <v>141</v>
      </c>
      <c r="K9" s="5">
        <v>1</v>
      </c>
      <c r="L9" s="5">
        <v>2</v>
      </c>
      <c r="M9" s="5">
        <v>12</v>
      </c>
      <c r="N9" s="5">
        <v>2</v>
      </c>
      <c r="O9" s="5">
        <v>17</v>
      </c>
    </row>
    <row r="10" spans="1:15" x14ac:dyDescent="0.25">
      <c r="A10" s="3" t="s">
        <v>61</v>
      </c>
      <c r="B10" s="5">
        <v>1</v>
      </c>
      <c r="C10" s="5">
        <v>2</v>
      </c>
      <c r="D10" s="5">
        <v>12</v>
      </c>
      <c r="E10" s="5">
        <v>57</v>
      </c>
      <c r="F10" s="5">
        <v>8</v>
      </c>
      <c r="G10" s="5">
        <v>80</v>
      </c>
    </row>
    <row r="11" spans="1:15" x14ac:dyDescent="0.25">
      <c r="A11" s="3" t="s">
        <v>141</v>
      </c>
      <c r="B11" s="5">
        <v>175</v>
      </c>
      <c r="C11" s="5">
        <v>229</v>
      </c>
      <c r="D11" s="5">
        <v>314</v>
      </c>
      <c r="E11" s="5">
        <v>491</v>
      </c>
      <c r="F11" s="5">
        <v>339</v>
      </c>
      <c r="G11" s="5">
        <v>1548</v>
      </c>
    </row>
    <row r="13" spans="1:15" x14ac:dyDescent="0.25">
      <c r="J13" s="2" t="s">
        <v>12</v>
      </c>
      <c r="K13" s="3">
        <v>1</v>
      </c>
    </row>
    <row r="15" spans="1:15" x14ac:dyDescent="0.25">
      <c r="A15" s="2" t="s">
        <v>143</v>
      </c>
      <c r="B15" s="2" t="s">
        <v>140</v>
      </c>
      <c r="J15" s="2" t="s">
        <v>143</v>
      </c>
      <c r="K15" s="2" t="s">
        <v>140</v>
      </c>
    </row>
    <row r="16" spans="1:15" x14ac:dyDescent="0.25">
      <c r="A16" s="2" t="s">
        <v>142</v>
      </c>
      <c r="B16">
        <v>1</v>
      </c>
      <c r="C16">
        <v>2</v>
      </c>
      <c r="D16">
        <v>3</v>
      </c>
      <c r="E16">
        <v>4</v>
      </c>
      <c r="F16">
        <v>5</v>
      </c>
      <c r="G16" t="s">
        <v>141</v>
      </c>
      <c r="J16" s="2" t="s">
        <v>142</v>
      </c>
      <c r="K16">
        <v>4</v>
      </c>
      <c r="L16" t="s">
        <v>141</v>
      </c>
    </row>
    <row r="17" spans="1:12" x14ac:dyDescent="0.25">
      <c r="A17" s="3" t="s">
        <v>54</v>
      </c>
      <c r="B17" s="5"/>
      <c r="C17" s="5">
        <v>147</v>
      </c>
      <c r="D17" s="5"/>
      <c r="E17" s="5">
        <v>6</v>
      </c>
      <c r="F17" s="5">
        <v>1</v>
      </c>
      <c r="G17" s="5">
        <v>154</v>
      </c>
      <c r="J17" s="3" t="s">
        <v>53</v>
      </c>
      <c r="K17" s="5">
        <v>3</v>
      </c>
      <c r="L17" s="5">
        <v>3</v>
      </c>
    </row>
    <row r="18" spans="1:12" x14ac:dyDescent="0.25">
      <c r="A18" s="3" t="s">
        <v>59</v>
      </c>
      <c r="B18" s="5">
        <v>4</v>
      </c>
      <c r="C18" s="5">
        <v>47</v>
      </c>
      <c r="D18" s="5">
        <v>18</v>
      </c>
      <c r="E18" s="5">
        <v>122</v>
      </c>
      <c r="F18" s="5">
        <v>80</v>
      </c>
      <c r="G18" s="5">
        <v>271</v>
      </c>
      <c r="J18" s="3" t="s">
        <v>51</v>
      </c>
      <c r="K18" s="5">
        <v>1</v>
      </c>
      <c r="L18" s="5">
        <v>1</v>
      </c>
    </row>
    <row r="19" spans="1:12" x14ac:dyDescent="0.25">
      <c r="A19" s="3" t="s">
        <v>56</v>
      </c>
      <c r="B19" s="5">
        <v>4</v>
      </c>
      <c r="C19" s="5">
        <v>23</v>
      </c>
      <c r="D19" s="5">
        <v>2</v>
      </c>
      <c r="E19" s="5">
        <v>33</v>
      </c>
      <c r="F19" s="5"/>
      <c r="G19" s="5">
        <v>62</v>
      </c>
      <c r="J19" s="3" t="s">
        <v>141</v>
      </c>
      <c r="K19" s="5">
        <v>4</v>
      </c>
      <c r="L19" s="5">
        <v>4</v>
      </c>
    </row>
    <row r="20" spans="1:12" x14ac:dyDescent="0.25">
      <c r="A20" s="3" t="s">
        <v>53</v>
      </c>
      <c r="B20" s="5">
        <v>91</v>
      </c>
      <c r="C20" s="5">
        <v>5</v>
      </c>
      <c r="D20" s="5">
        <v>126</v>
      </c>
      <c r="E20" s="5">
        <v>44</v>
      </c>
      <c r="F20" s="5">
        <v>93</v>
      </c>
      <c r="G20" s="5">
        <v>359</v>
      </c>
    </row>
    <row r="21" spans="1:12" x14ac:dyDescent="0.25">
      <c r="A21" s="3" t="s">
        <v>51</v>
      </c>
      <c r="B21" s="5">
        <v>75</v>
      </c>
      <c r="C21" s="5">
        <v>5</v>
      </c>
      <c r="D21" s="5">
        <v>150</v>
      </c>
      <c r="E21" s="5">
        <v>225</v>
      </c>
      <c r="F21" s="5">
        <v>155</v>
      </c>
      <c r="G21" s="5">
        <v>610</v>
      </c>
    </row>
    <row r="22" spans="1:12" x14ac:dyDescent="0.25">
      <c r="A22" s="3" t="s">
        <v>61</v>
      </c>
      <c r="B22" s="5">
        <v>1</v>
      </c>
      <c r="C22" s="5">
        <v>2</v>
      </c>
      <c r="D22" s="5">
        <v>18</v>
      </c>
      <c r="E22" s="5">
        <v>61</v>
      </c>
      <c r="F22" s="5">
        <v>10</v>
      </c>
      <c r="G22" s="5">
        <v>92</v>
      </c>
      <c r="J22" s="2" t="s">
        <v>10</v>
      </c>
      <c r="K22" s="3">
        <v>1</v>
      </c>
    </row>
    <row r="23" spans="1:12" x14ac:dyDescent="0.25">
      <c r="A23" s="3" t="s">
        <v>141</v>
      </c>
      <c r="B23" s="5">
        <v>175</v>
      </c>
      <c r="C23" s="5">
        <v>229</v>
      </c>
      <c r="D23" s="5">
        <v>314</v>
      </c>
      <c r="E23" s="5">
        <v>491</v>
      </c>
      <c r="F23" s="5">
        <v>339</v>
      </c>
      <c r="G23" s="5">
        <v>1548</v>
      </c>
    </row>
    <row r="24" spans="1:12" x14ac:dyDescent="0.25">
      <c r="J24" s="2" t="s">
        <v>143</v>
      </c>
      <c r="K24" s="2" t="s">
        <v>140</v>
      </c>
    </row>
    <row r="25" spans="1:12" x14ac:dyDescent="0.25">
      <c r="J25" s="2" t="s">
        <v>142</v>
      </c>
      <c r="K25">
        <v>2</v>
      </c>
      <c r="L25" t="s">
        <v>141</v>
      </c>
    </row>
    <row r="26" spans="1:12" x14ac:dyDescent="0.25">
      <c r="J26" s="3" t="s">
        <v>54</v>
      </c>
      <c r="K26" s="5">
        <v>1</v>
      </c>
      <c r="L26" s="5">
        <v>1</v>
      </c>
    </row>
    <row r="27" spans="1:12" x14ac:dyDescent="0.25">
      <c r="J27" s="3" t="s">
        <v>56</v>
      </c>
      <c r="K27" s="5">
        <v>2</v>
      </c>
      <c r="L27" s="5">
        <v>2</v>
      </c>
    </row>
    <row r="28" spans="1:12" x14ac:dyDescent="0.25">
      <c r="J28" s="3" t="s">
        <v>141</v>
      </c>
      <c r="K28" s="5">
        <v>3</v>
      </c>
      <c r="L28" s="5">
        <v>3</v>
      </c>
    </row>
    <row r="31" spans="1:12" x14ac:dyDescent="0.25">
      <c r="J31" s="2" t="s">
        <v>9</v>
      </c>
      <c r="K31" s="3">
        <v>1</v>
      </c>
    </row>
    <row r="33" spans="10:14" x14ac:dyDescent="0.25">
      <c r="J33" s="2" t="s">
        <v>143</v>
      </c>
      <c r="K33" s="2" t="s">
        <v>140</v>
      </c>
    </row>
    <row r="34" spans="10:14" x14ac:dyDescent="0.25">
      <c r="J34" s="2" t="s">
        <v>142</v>
      </c>
      <c r="K34">
        <v>5</v>
      </c>
      <c r="L34" t="s">
        <v>141</v>
      </c>
    </row>
    <row r="35" spans="10:14" x14ac:dyDescent="0.25">
      <c r="J35" s="3" t="s">
        <v>59</v>
      </c>
      <c r="K35" s="5">
        <v>1</v>
      </c>
      <c r="L35" s="5">
        <v>1</v>
      </c>
    </row>
    <row r="36" spans="10:14" x14ac:dyDescent="0.25">
      <c r="J36" s="3" t="s">
        <v>53</v>
      </c>
      <c r="K36" s="5">
        <v>1</v>
      </c>
      <c r="L36" s="5">
        <v>1</v>
      </c>
    </row>
    <row r="37" spans="10:14" x14ac:dyDescent="0.25">
      <c r="J37" s="3" t="s">
        <v>141</v>
      </c>
      <c r="K37" s="5">
        <v>2</v>
      </c>
      <c r="L37" s="5">
        <v>2</v>
      </c>
    </row>
    <row r="40" spans="10:14" x14ac:dyDescent="0.25">
      <c r="J40" s="2" t="s">
        <v>11</v>
      </c>
      <c r="K40" s="3">
        <v>1</v>
      </c>
    </row>
    <row r="42" spans="10:14" x14ac:dyDescent="0.25">
      <c r="J42" s="2" t="s">
        <v>143</v>
      </c>
      <c r="K42" s="2" t="s">
        <v>140</v>
      </c>
    </row>
    <row r="43" spans="10:14" x14ac:dyDescent="0.25">
      <c r="J43" s="2" t="s">
        <v>142</v>
      </c>
      <c r="K43">
        <v>1</v>
      </c>
      <c r="L43">
        <v>4</v>
      </c>
      <c r="M43">
        <v>5</v>
      </c>
      <c r="N43" t="s">
        <v>141</v>
      </c>
    </row>
    <row r="44" spans="10:14" x14ac:dyDescent="0.25">
      <c r="J44" s="3" t="s">
        <v>54</v>
      </c>
      <c r="K44" s="5"/>
      <c r="L44" s="5"/>
      <c r="M44" s="5">
        <v>1</v>
      </c>
      <c r="N44" s="5">
        <v>1</v>
      </c>
    </row>
    <row r="45" spans="10:14" x14ac:dyDescent="0.25">
      <c r="J45" s="3" t="s">
        <v>59</v>
      </c>
      <c r="K45" s="5"/>
      <c r="L45" s="5">
        <v>3</v>
      </c>
      <c r="M45" s="5">
        <v>2</v>
      </c>
      <c r="N45" s="5">
        <v>5</v>
      </c>
    </row>
    <row r="46" spans="10:14" x14ac:dyDescent="0.25">
      <c r="J46" s="3" t="s">
        <v>53</v>
      </c>
      <c r="K46" s="5">
        <v>4</v>
      </c>
      <c r="L46" s="5"/>
      <c r="M46" s="5"/>
      <c r="N46" s="5">
        <v>4</v>
      </c>
    </row>
    <row r="47" spans="10:14" x14ac:dyDescent="0.25">
      <c r="J47" s="3" t="s">
        <v>141</v>
      </c>
      <c r="K47" s="5">
        <v>4</v>
      </c>
      <c r="L47" s="5">
        <v>3</v>
      </c>
      <c r="M47" s="5">
        <v>3</v>
      </c>
      <c r="N47" s="5">
        <v>10</v>
      </c>
    </row>
  </sheetData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WardClustering_ACGs_and_OtherFe</vt:lpstr>
      <vt:lpstr>Sheet1 (2)</vt:lpstr>
      <vt:lpstr>Sheet1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NeuroPixels</dc:creator>
  <cp:lastModifiedBy>NeuroPixels</cp:lastModifiedBy>
  <dcterms:created xsi:type="dcterms:W3CDTF">2020-06-12T19:42:09Z</dcterms:created>
  <dcterms:modified xsi:type="dcterms:W3CDTF">2020-06-12T19:42:09Z</dcterms:modified>
</cp:coreProperties>
</file>